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45621"/>
</workbook>
</file>

<file path=xl/calcChain.xml><?xml version="1.0" encoding="utf-8"?>
<calcChain xmlns="http://schemas.openxmlformats.org/spreadsheetml/2006/main">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F25" i="1"/>
  <c r="F32" i="1" s="1"/>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14" i="1"/>
  <c r="F13" i="1"/>
  <c r="F17" i="1" l="1"/>
  <c r="F23" i="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87" i="25"/>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<sst xmlns="http://schemas.openxmlformats.org/spreadsheetml/2006/main" count="1027" uniqueCount="184">
  <si>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</si>
  <si>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</si>
  <si>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</si>
  <si>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</si>
  <si>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</si>
  <si>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</si>
  <si>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</si>
  <si>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</si>
  <si>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</si>
  <si>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</si>
  <si>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</si>
  <si>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</si>
  <si>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</si>
  <si>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</si>
  <si>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</si>
  <si>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</si>
  <si>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</si>
  <si>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</si>
  <si>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</si>
  <si>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</si>
  <si>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</si>
  <si>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</si>
  <si>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</si>
  <si>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</si>
  <si>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</si>
  <si>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</si>
  <si>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</si>
  <si>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</si>
  <si>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</si>
  <si>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</si>
  <si>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</si>
  <si>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</si>
  <si>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</si>
  <si>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</si>
  <si>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</si>
  <si>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</si>
  <si>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</si>
  <si>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</si>
  <si>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</si>
  <si>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</si>
  <si>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</si>
  <si>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</si>
  <si>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</si>
  <si>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</si>
  <si>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</si>
  <si>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</si>
  <si>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</si>
  <si>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</si>
  <si>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</si>
  <si>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</si>
  <si>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</si>
  <si>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</si>
  <si>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</si>
  <si>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</si>
  <si>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</si>
  <si>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</si>
  <si>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</si>
  <si>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</si>
  <si>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</si>
  <si>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</si>
  <si>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</si>
  <si>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</si>
  <si>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</si>
  <si>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</si>
  <si>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</si>
  <si>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</si>
  <si>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</si>
  <si>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</si>
  <si>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</si>
  <si>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</si>
  <si>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</si>
  <si>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</si>
  <si>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</si>
  <si>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</si>
  <si>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</si>
  <si>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</si>
  <si>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</si>
  <si>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</si>
  <si>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</si>
  <si>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</si>
  <si>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</si>
  <si>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</si>
  <si>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</si>
  <si>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</si>
  <si>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</si>
  <si>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</si>
  <si>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</si>
  <si>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</si>
  <si>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</si>
  <si>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</si>
  <si>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</si>
  <si>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</si>
  <si>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</si>
  <si>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</si>
  <si>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</si>
  <si>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</si>
  <si>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</si>
  <si>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</si>
  <si>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</si>
  <si>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</si>
  <si>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</si>
  <si>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</si>
  <si>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</si>
  <si>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</si>
  <si>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</si>
  <si>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</si>
  <si>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</si>
  <si>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</si>
  <si>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</si>
  <si>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</si>
  <si>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</si>
  <si>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</si>
  <si>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</si>
  <si>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</si>
  <si>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</si>
  <si>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</si>
  <si>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</si>
  <si>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</si>
  <si>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</si>
  <si>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</si>
  <si>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</si>
  <si>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</si>
  <si>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</si>
  <si>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</si>
  <si>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</si>
  <si>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</si>
  <si>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</si>
  <si>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</si>
  <si>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</si>
  <si>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</si>
  <si>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</si>
  <si>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</si>
  <si>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</si>
  <si>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</si>
  <si>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</si>
  <si>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</si>
  <si>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</si>
  <si>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</si>
  <si>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</si>
  <si>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</si>
  <si>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ФАС России. Приказ №1710/18 от 06.12.2018</t>
  </si>
  <si>
    <t>Минэнерго России. Приказ  от 27 декабря 2018г. №1251</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</si>
  <si>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</si>
  <si>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</si>
  <si>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</si>
  <si>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</si>
  <si>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</si>
  <si>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Государственный комитет по ценовой политике - Региональная энергетическая комиссия Республики Саха (Якутия), №237/ от 28.12.2018</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</si>
  <si>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</si>
  <si>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</si>
  <si>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</si>
  <si>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</si>
  <si>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2019г.</t>
  </si>
  <si>
    <t>апрель 2019 года</t>
  </si>
  <si>
    <t>01.04.2019</t>
  </si>
  <si>
    <t>02.04.2019</t>
  </si>
  <si>
    <t>03.04.2019</t>
  </si>
  <si>
    <t>04.04.2019</t>
  </si>
  <si>
    <t>05.04.2019</t>
  </si>
  <si>
    <t>06.04.2019</t>
  </si>
  <si>
    <t>07.04.2019</t>
  </si>
  <si>
    <t>08.04.2019</t>
  </si>
  <si>
    <t>09.04.2019</t>
  </si>
  <si>
    <t>10.04.2019</t>
  </si>
  <si>
    <t>11.04.2019</t>
  </si>
  <si>
    <t>12.04.2019</t>
  </si>
  <si>
    <t>13.04.2019</t>
  </si>
  <si>
    <t>14.04.2019</t>
  </si>
  <si>
    <t>15.04.2019</t>
  </si>
  <si>
    <t>16.04.2019</t>
  </si>
  <si>
    <t>17.04.2019</t>
  </si>
  <si>
    <t>18.04.2019</t>
  </si>
  <si>
    <t>19.04.2019</t>
  </si>
  <si>
    <t>20.04.2019</t>
  </si>
  <si>
    <t>21.04.2019</t>
  </si>
  <si>
    <t>22.04.2019</t>
  </si>
  <si>
    <t>23.04.2019</t>
  </si>
  <si>
    <t>24.04.2019</t>
  </si>
  <si>
    <t>25.04.2019</t>
  </si>
  <si>
    <t>26.04.2019</t>
  </si>
  <si>
    <t>27.04.2019</t>
  </si>
  <si>
    <t>28.04.2019</t>
  </si>
  <si>
    <t>29.04.2019</t>
  </si>
  <si>
    <t>30.04.2019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</si>
</sst>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4" fontId="25" fillId="8" borderId="10" xfId="25" applyNumberFormat="1" applyFont="1" applyFill="1" applyBorder="1" applyAlignment="1" applyProtection="1">
      <alignment horizontal="center"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78"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50" name="Object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51" name="Object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52" name="Object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53" name="Object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85"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86"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87"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88"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154" name="Object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55" name="Object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56" name="Object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57" name="Object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58" name="Object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59" name="Object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60" name="Object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61" name="Object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62" name="Object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63" name="Object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80" zoomScaleNormal="8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0" t="s">
        <v>152</v>
      </c>
      <c r="B1" s="110"/>
      <c r="C1" s="110"/>
      <c r="D1" s="110"/>
      <c r="E1" s="110"/>
      <c r="F1" s="110"/>
    </row>
    <row r="2" spans="1:8" s="1" customFormat="1" ht="21.75" customHeight="1" x14ac:dyDescent="0.25">
      <c r="A2" s="111" t="s">
        <v>30</v>
      </c>
      <c r="B2" s="111"/>
      <c r="C2" s="111"/>
      <c r="D2" s="111"/>
      <c r="E2" s="111"/>
      <c r="F2" s="111"/>
      <c r="G2" s="1" t="s">
        <v>41</v>
      </c>
    </row>
    <row r="3" spans="1:8" ht="18" customHeight="1" x14ac:dyDescent="0.25">
      <c r="A3" s="112" t="s">
        <v>31</v>
      </c>
      <c r="B3" s="112"/>
      <c r="C3" s="112"/>
      <c r="D3" s="112"/>
      <c r="E3" s="112"/>
      <c r="F3" s="112"/>
    </row>
    <row r="4" spans="1:8" ht="34.5" customHeight="1" x14ac:dyDescent="0.25">
      <c r="A4" s="113" t="s">
        <v>45</v>
      </c>
      <c r="B4" s="113"/>
      <c r="C4" s="113"/>
      <c r="D4" s="113"/>
      <c r="E4" s="113"/>
      <c r="F4" s="113"/>
    </row>
    <row r="5" spans="1:8" x14ac:dyDescent="0.25">
      <c r="A5" s="117"/>
      <c r="B5" s="117"/>
      <c r="C5" s="118" t="s">
        <v>29</v>
      </c>
      <c r="D5" s="119"/>
      <c r="E5" s="119"/>
      <c r="F5" s="120"/>
    </row>
    <row r="6" spans="1:8" x14ac:dyDescent="0.25">
      <c r="A6" s="117"/>
      <c r="B6" s="117"/>
      <c r="C6" s="3" t="s">
        <v>0</v>
      </c>
      <c r="D6" s="3" t="s">
        <v>1</v>
      </c>
      <c r="E6" s="3" t="s">
        <v>2</v>
      </c>
      <c r="F6" s="3" t="s">
        <v>3</v>
      </c>
    </row>
    <row r="7" spans="1:8" s="6" customFormat="1" x14ac:dyDescent="0.25">
      <c r="A7" s="114" t="s">
        <v>44</v>
      </c>
      <c r="B7" s="115"/>
      <c r="C7" s="4">
        <f>$F$12+'СЕТ СН'!F5+СВЦЭМ!$D$10+'СЕТ СН'!F11-'СЕТ СН'!F$18</f>
        <v>3558.35939517</v>
      </c>
      <c r="D7" s="4">
        <f>$F$12+'СЕТ СН'!G5+СВЦЭМ!$D$10+'СЕТ СН'!G11-'СЕТ СН'!G$18</f>
        <v>3621.04939517</v>
      </c>
      <c r="E7" s="4">
        <f>$F$12+'СЕТ СН'!H5+СВЦЭМ!$D$10+'СЕТ СН'!H11-'СЕТ СН'!H$18</f>
        <v>3684.3993951699999</v>
      </c>
      <c r="F7" s="4">
        <f>$F$12+'СЕТ СН'!I5+СВЦЭМ!$D$10+'СЕТ СН'!I11-'СЕТ СН'!I$18</f>
        <v>3752.9593951699999</v>
      </c>
      <c r="G7" s="5"/>
    </row>
    <row r="8" spans="1:8" x14ac:dyDescent="0.25">
      <c r="F8" s="8"/>
    </row>
    <row r="9" spans="1:8" ht="45.75" customHeight="1" x14ac:dyDescent="0.25">
      <c r="A9" s="105" t="s">
        <v>46</v>
      </c>
      <c r="B9" s="105"/>
      <c r="C9" s="105"/>
      <c r="D9" s="105"/>
      <c r="E9" s="105"/>
      <c r="F9" s="105"/>
    </row>
    <row r="10" spans="1:8" x14ac:dyDescent="0.25">
      <c r="B10" s="2"/>
      <c r="H10" s="2" t="s">
        <v>41</v>
      </c>
    </row>
    <row r="11" spans="1:8" ht="31.5" x14ac:dyDescent="0.25">
      <c r="A11" s="9"/>
      <c r="B11" s="116" t="s">
        <v>5</v>
      </c>
      <c r="C11" s="116"/>
      <c r="D11" s="116"/>
      <c r="E11" s="10" t="s">
        <v>4</v>
      </c>
      <c r="F11" s="11" t="s">
        <v>12</v>
      </c>
      <c r="G11" s="2" t="s">
        <v>41</v>
      </c>
    </row>
    <row r="12" spans="1:8" ht="31.5" x14ac:dyDescent="0.25">
      <c r="A12" s="12">
        <v>1</v>
      </c>
      <c r="B12" s="104" t="s">
        <v>47</v>
      </c>
      <c r="C12" s="104"/>
      <c r="D12" s="104"/>
      <c r="E12" s="13" t="s">
        <v>22</v>
      </c>
      <c r="F12" s="11">
        <f>ROUND(F13+F14*F15,8)+F34</f>
        <v>1030.9559512999999</v>
      </c>
      <c r="H12" s="2" t="s">
        <v>41</v>
      </c>
    </row>
    <row r="13" spans="1:8" ht="31.5" x14ac:dyDescent="0.25">
      <c r="A13" s="12">
        <v>2</v>
      </c>
      <c r="B13" s="104" t="s">
        <v>48</v>
      </c>
      <c r="C13" s="104"/>
      <c r="D13" s="104"/>
      <c r="E13" s="13" t="s">
        <v>22</v>
      </c>
      <c r="F13" s="11">
        <f>СВЦЭМ!$D$11</f>
        <v>1030.9559512999999</v>
      </c>
    </row>
    <row r="14" spans="1:8" ht="36" customHeight="1" x14ac:dyDescent="0.25">
      <c r="A14" s="12">
        <v>3</v>
      </c>
      <c r="B14" s="104" t="s">
        <v>49</v>
      </c>
      <c r="C14" s="104"/>
      <c r="D14" s="104"/>
      <c r="E14" s="13" t="s">
        <v>23</v>
      </c>
      <c r="F14" s="11">
        <f>СВЦЭМ!$D$12</f>
        <v>553311.04986876645</v>
      </c>
    </row>
    <row r="15" spans="1:8" ht="30.75" customHeight="1" x14ac:dyDescent="0.25">
      <c r="A15" s="12">
        <v>4</v>
      </c>
      <c r="B15" s="104" t="s">
        <v>50</v>
      </c>
      <c r="C15" s="104" t="s">
        <v>24</v>
      </c>
      <c r="D15" s="104" t="s">
        <v>24</v>
      </c>
      <c r="E15" s="14" t="s">
        <v>51</v>
      </c>
      <c r="F15" s="15">
        <f>ROUND(IF(F25-(F26+F33)&lt;=0,0,MAX(0,(F16-(F17+F24))/(F25-(F26+F33)))),11)</f>
        <v>0</v>
      </c>
    </row>
    <row r="16" spans="1:8" ht="36" customHeight="1" x14ac:dyDescent="0.25">
      <c r="A16" s="12">
        <v>5</v>
      </c>
      <c r="B16" s="104" t="s">
        <v>52</v>
      </c>
      <c r="C16" s="104" t="s">
        <v>25</v>
      </c>
      <c r="D16" s="104" t="s">
        <v>6</v>
      </c>
      <c r="E16" s="13" t="s">
        <v>6</v>
      </c>
      <c r="F16" s="16">
        <f>СВЦЭМ!$D$21</f>
        <v>4.1909999999999998</v>
      </c>
    </row>
    <row r="17" spans="1:6" ht="33" customHeight="1" x14ac:dyDescent="0.25">
      <c r="A17" s="12">
        <v>6</v>
      </c>
      <c r="B17" s="104" t="s">
        <v>53</v>
      </c>
      <c r="C17" s="104" t="s">
        <v>25</v>
      </c>
      <c r="D17" s="104" t="s">
        <v>6</v>
      </c>
      <c r="E17" s="13" t="s">
        <v>6</v>
      </c>
      <c r="F17" s="16">
        <f>SUM(F19:F23)</f>
        <v>4.1909999999999998</v>
      </c>
    </row>
    <row r="18" spans="1:6" ht="13.5" customHeight="1" x14ac:dyDescent="0.25">
      <c r="A18" s="12"/>
      <c r="B18" s="107" t="s">
        <v>54</v>
      </c>
      <c r="C18" s="108"/>
      <c r="D18" s="108"/>
      <c r="E18" s="108"/>
      <c r="F18" s="109"/>
    </row>
    <row r="19" spans="1:6" x14ac:dyDescent="0.25">
      <c r="A19" s="12">
        <v>6.1</v>
      </c>
      <c r="B19" s="104" t="s">
        <v>55</v>
      </c>
      <c r="C19" s="104"/>
      <c r="D19" s="104"/>
      <c r="E19" s="13" t="s">
        <v>6</v>
      </c>
      <c r="F19" s="16">
        <v>0</v>
      </c>
    </row>
    <row r="20" spans="1:6" x14ac:dyDescent="0.25">
      <c r="A20" s="12">
        <v>6.2</v>
      </c>
      <c r="B20" s="104" t="s">
        <v>56</v>
      </c>
      <c r="C20" s="104"/>
      <c r="D20" s="104"/>
      <c r="E20" s="13" t="s">
        <v>6</v>
      </c>
      <c r="F20" s="16">
        <v>0</v>
      </c>
    </row>
    <row r="21" spans="1:6" x14ac:dyDescent="0.25">
      <c r="A21" s="12">
        <v>6.3</v>
      </c>
      <c r="B21" s="104" t="s">
        <v>57</v>
      </c>
      <c r="C21" s="104"/>
      <c r="D21" s="104"/>
      <c r="E21" s="13" t="s">
        <v>6</v>
      </c>
      <c r="F21" s="16">
        <v>0</v>
      </c>
    </row>
    <row r="22" spans="1:6" x14ac:dyDescent="0.25">
      <c r="A22" s="12">
        <v>6.4</v>
      </c>
      <c r="B22" s="104" t="s">
        <v>58</v>
      </c>
      <c r="C22" s="104"/>
      <c r="D22" s="104"/>
      <c r="E22" s="13" t="s">
        <v>6</v>
      </c>
      <c r="F22" s="16">
        <v>0</v>
      </c>
    </row>
    <row r="23" spans="1:6" x14ac:dyDescent="0.25">
      <c r="A23" s="12">
        <v>6.5</v>
      </c>
      <c r="B23" s="104" t="s">
        <v>59</v>
      </c>
      <c r="C23" s="104"/>
      <c r="D23" s="104"/>
      <c r="E23" s="13" t="s">
        <v>6</v>
      </c>
      <c r="F23" s="16">
        <f>F16</f>
        <v>4.1909999999999998</v>
      </c>
    </row>
    <row r="24" spans="1:6" ht="31.5" customHeight="1" x14ac:dyDescent="0.25">
      <c r="A24" s="12">
        <v>7</v>
      </c>
      <c r="B24" s="104" t="s">
        <v>26</v>
      </c>
      <c r="C24" s="104" t="s">
        <v>25</v>
      </c>
      <c r="D24" s="104" t="s">
        <v>6</v>
      </c>
      <c r="E24" s="13" t="s">
        <v>6</v>
      </c>
      <c r="F24" s="16">
        <v>0</v>
      </c>
    </row>
    <row r="25" spans="1:6" ht="30" customHeight="1" x14ac:dyDescent="0.25">
      <c r="A25" s="12">
        <v>8</v>
      </c>
      <c r="B25" s="104" t="s">
        <v>60</v>
      </c>
      <c r="C25" s="104" t="s">
        <v>27</v>
      </c>
      <c r="D25" s="104" t="s">
        <v>28</v>
      </c>
      <c r="E25" s="13" t="s">
        <v>61</v>
      </c>
      <c r="F25" s="16">
        <f>СВЦЭМ!$D$20</f>
        <v>2364.819</v>
      </c>
    </row>
    <row r="26" spans="1:6" ht="30.75" customHeight="1" x14ac:dyDescent="0.25">
      <c r="A26" s="12">
        <v>9</v>
      </c>
      <c r="B26" s="104" t="s">
        <v>62</v>
      </c>
      <c r="C26" s="104" t="s">
        <v>27</v>
      </c>
      <c r="D26" s="104" t="s">
        <v>28</v>
      </c>
      <c r="E26" s="13" t="s">
        <v>61</v>
      </c>
      <c r="F26" s="16">
        <f>SUM(F28:F32)</f>
        <v>2364.819</v>
      </c>
    </row>
    <row r="27" spans="1:6" x14ac:dyDescent="0.25">
      <c r="A27" s="12"/>
      <c r="B27" s="107" t="s">
        <v>54</v>
      </c>
      <c r="C27" s="108"/>
      <c r="D27" s="108"/>
      <c r="E27" s="108"/>
      <c r="F27" s="109"/>
    </row>
    <row r="28" spans="1:6" x14ac:dyDescent="0.25">
      <c r="A28" s="12">
        <v>9.1</v>
      </c>
      <c r="B28" s="104" t="s">
        <v>55</v>
      </c>
      <c r="C28" s="104"/>
      <c r="D28" s="104"/>
      <c r="E28" s="13" t="s">
        <v>61</v>
      </c>
      <c r="F28" s="16">
        <v>0</v>
      </c>
    </row>
    <row r="29" spans="1:6" x14ac:dyDescent="0.25">
      <c r="A29" s="12">
        <v>9.1999999999999993</v>
      </c>
      <c r="B29" s="104" t="s">
        <v>56</v>
      </c>
      <c r="C29" s="104"/>
      <c r="D29" s="104"/>
      <c r="E29" s="13" t="s">
        <v>61</v>
      </c>
      <c r="F29" s="86">
        <v>0</v>
      </c>
    </row>
    <row r="30" spans="1:6" x14ac:dyDescent="0.25">
      <c r="A30" s="12">
        <v>9.3000000000000007</v>
      </c>
      <c r="B30" s="104" t="s">
        <v>57</v>
      </c>
      <c r="C30" s="104"/>
      <c r="D30" s="104"/>
      <c r="E30" s="13" t="s">
        <v>61</v>
      </c>
      <c r="F30" s="16">
        <v>0</v>
      </c>
    </row>
    <row r="31" spans="1:6" x14ac:dyDescent="0.25">
      <c r="A31" s="12">
        <v>9.4</v>
      </c>
      <c r="B31" s="104" t="s">
        <v>58</v>
      </c>
      <c r="C31" s="104"/>
      <c r="D31" s="104"/>
      <c r="E31" s="13" t="s">
        <v>61</v>
      </c>
      <c r="F31" s="16">
        <v>0</v>
      </c>
    </row>
    <row r="32" spans="1:6" x14ac:dyDescent="0.25">
      <c r="A32" s="12">
        <v>9.5</v>
      </c>
      <c r="B32" s="104" t="s">
        <v>59</v>
      </c>
      <c r="C32" s="104"/>
      <c r="D32" s="104"/>
      <c r="E32" s="13" t="s">
        <v>61</v>
      </c>
      <c r="F32" s="86">
        <f>F25</f>
        <v>2364.819</v>
      </c>
    </row>
    <row r="33" spans="1:6" ht="34.5" customHeight="1" x14ac:dyDescent="0.25">
      <c r="A33" s="12">
        <v>10</v>
      </c>
      <c r="B33" s="104" t="s">
        <v>63</v>
      </c>
      <c r="C33" s="104" t="s">
        <v>27</v>
      </c>
      <c r="D33" s="104" t="s">
        <v>28</v>
      </c>
      <c r="E33" s="13" t="s">
        <v>61</v>
      </c>
      <c r="F33" s="16">
        <v>0</v>
      </c>
    </row>
    <row r="34" spans="1:6" ht="42" customHeight="1" x14ac:dyDescent="0.25">
      <c r="A34" s="12">
        <v>11</v>
      </c>
      <c r="B34" s="104" t="s">
        <v>64</v>
      </c>
      <c r="C34" s="104"/>
      <c r="D34" s="104" t="s">
        <v>22</v>
      </c>
      <c r="E34" s="17" t="s">
        <v>22</v>
      </c>
      <c r="F34" s="11">
        <v>0</v>
      </c>
    </row>
    <row r="36" spans="1:6" ht="15.75" customHeight="1" x14ac:dyDescent="0.25">
      <c r="A36" s="106" t="s">
        <v>65</v>
      </c>
      <c r="B36" s="106"/>
      <c r="C36" s="106"/>
      <c r="D36" s="106"/>
      <c r="E36" s="106"/>
      <c r="F36" s="106"/>
    </row>
    <row r="37" spans="1:6" x14ac:dyDescent="0.25">
      <c r="A37" s="106"/>
      <c r="B37" s="106"/>
      <c r="C37" s="106"/>
      <c r="D37" s="106"/>
      <c r="E37" s="106"/>
      <c r="F37" s="106"/>
    </row>
    <row r="38" spans="1:6" x14ac:dyDescent="0.25">
      <c r="A38" s="106"/>
      <c r="B38" s="106"/>
      <c r="C38" s="106"/>
      <c r="D38" s="106"/>
      <c r="E38" s="106"/>
      <c r="F38" s="106"/>
    </row>
    <row r="39" spans="1:6" x14ac:dyDescent="0.25">
      <c r="A39" s="106"/>
      <c r="B39" s="106"/>
      <c r="C39" s="106"/>
      <c r="D39" s="106"/>
      <c r="E39" s="106"/>
      <c r="F39" s="106"/>
    </row>
    <row r="40" spans="1:6" x14ac:dyDescent="0.25">
      <c r="A40" s="106"/>
      <c r="B40" s="106"/>
      <c r="C40" s="106"/>
      <c r="D40" s="106"/>
      <c r="E40" s="106"/>
      <c r="F40" s="106"/>
    </row>
    <row r="41" spans="1:6" x14ac:dyDescent="0.25">
      <c r="A41" s="106"/>
      <c r="B41" s="106"/>
      <c r="C41" s="106"/>
      <c r="D41" s="106"/>
      <c r="E41" s="106"/>
      <c r="F41" s="106"/>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5" zoomScaleNormal="85"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2019г.</v>
      </c>
      <c r="B1" s="121"/>
      <c r="C1" s="121"/>
      <c r="D1" s="121"/>
      <c r="E1" s="121"/>
      <c r="F1" s="18"/>
    </row>
    <row r="2" spans="1:6" x14ac:dyDescent="0.25">
      <c r="A2" s="19"/>
      <c r="B2" s="19"/>
      <c r="C2" s="19"/>
      <c r="D2" s="19"/>
      <c r="E2" s="19"/>
      <c r="F2" s="19"/>
    </row>
    <row r="3" spans="1:6" x14ac:dyDescent="0.25">
      <c r="A3" s="111" t="s">
        <v>13</v>
      </c>
      <c r="B3" s="111"/>
      <c r="C3" s="111"/>
      <c r="D3" s="111"/>
      <c r="E3" s="111"/>
      <c r="F3" s="20"/>
    </row>
    <row r="4" spans="1:6" x14ac:dyDescent="0.25">
      <c r="A4" s="112" t="s">
        <v>14</v>
      </c>
      <c r="B4" s="112"/>
      <c r="C4" s="112"/>
      <c r="D4" s="112"/>
      <c r="E4" s="112"/>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3687.9626849200004</v>
      </c>
      <c r="C9" s="4">
        <f>СВЦЭМ!$D$14+'СЕТ СН'!G5+СВЦЭМ!$D$10+'СЕТ СН'!G11-'СЕТ СН'!G$19</f>
        <v>3750.65268492</v>
      </c>
      <c r="D9" s="4">
        <f>СВЦЭМ!$D$14+'СЕТ СН'!H5+СВЦЭМ!$D$10+'СЕТ СН'!H11-'СЕТ СН'!H$19</f>
        <v>3814.0026849200003</v>
      </c>
      <c r="E9" s="4">
        <f>СВЦЭМ!$D$14+'СЕТ СН'!I5+СВЦЭМ!$D$10+'СЕТ СН'!I11-'СЕТ СН'!I$19</f>
        <v>3882.5626849199998</v>
      </c>
    </row>
    <row r="10" spans="1:6" x14ac:dyDescent="0.25">
      <c r="A10" s="26" t="s">
        <v>35</v>
      </c>
      <c r="B10" s="4">
        <f>СВЦЭМ!$D$15+'СЕТ СН'!F5+СВЦЭМ!$D$10+'СЕТ СН'!F11-'СЕТ СН'!F$19</f>
        <v>4478.7060168199996</v>
      </c>
      <c r="C10" s="4">
        <f>СВЦЭМ!$D$15+'СЕТ СН'!G5+СВЦЭМ!$D$10+'СЕТ СН'!G11-'СЕТ СН'!G$19</f>
        <v>4541.3960168200001</v>
      </c>
      <c r="D10" s="4">
        <f>СВЦЭМ!$D$15+'СЕТ СН'!H5+СВЦЭМ!$D$10+'СЕТ СН'!H11-'СЕТ СН'!H$19</f>
        <v>4604.7460168200005</v>
      </c>
      <c r="E10" s="4">
        <f>СВЦЭМ!$D$15+'СЕТ СН'!I5+СВЦЭМ!$D$10+'СЕТ СН'!I11-'СЕТ СН'!I$19</f>
        <v>4673.30601682</v>
      </c>
    </row>
    <row r="11" spans="1:6" x14ac:dyDescent="0.25">
      <c r="A11" s="26" t="s">
        <v>36</v>
      </c>
      <c r="B11" s="4">
        <f>СВЦЭМ!$D$16+'СЕТ СН'!F5+СВЦЭМ!$D$10+'СЕТ СН'!F11-'СЕТ СН'!F$19</f>
        <v>6334.8964395800003</v>
      </c>
      <c r="C11" s="4">
        <f>СВЦЭМ!$D$16+'СЕТ СН'!G5+СВЦЭМ!$D$10+'СЕТ СН'!G11-'СЕТ СН'!G$19</f>
        <v>6397.5864395799999</v>
      </c>
      <c r="D11" s="4">
        <f>СВЦЭМ!$D$16+'СЕТ СН'!H5+СВЦЭМ!$D$10+'СЕТ СН'!H11-'СЕТ СН'!H$19</f>
        <v>6460.9364395799994</v>
      </c>
      <c r="E11" s="4">
        <f>СВЦЭМ!$D$16+'СЕТ СН'!I5+СВЦЭМ!$D$10+'СЕТ СН'!I11-'СЕТ СН'!I$19</f>
        <v>6529.4964395799998</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3687.9626849200004</v>
      </c>
      <c r="C16" s="28">
        <f>СВЦЭМ!$D$14+'СЕТ СН'!G5+СВЦЭМ!$D$10+'СЕТ СН'!G11-'СЕТ СН'!G$19</f>
        <v>3750.65268492</v>
      </c>
      <c r="D16" s="28">
        <f>СВЦЭМ!$D$14+'СЕТ СН'!H5+СВЦЭМ!$D$10+'СЕТ СН'!H11-'СЕТ СН'!H$19</f>
        <v>3814.0026849200003</v>
      </c>
      <c r="E16" s="28">
        <f>СВЦЭМ!$D$14+'СЕТ СН'!I5+СВЦЭМ!$D$10+'СЕТ СН'!I11-'СЕТ СН'!I$19</f>
        <v>3882.5626849199998</v>
      </c>
    </row>
    <row r="17" spans="1:5" x14ac:dyDescent="0.25">
      <c r="A17" s="26" t="s">
        <v>37</v>
      </c>
      <c r="B17" s="28">
        <f>СВЦЭМ!$D$17+'СЕТ СН'!F5+СВЦЭМ!$D$10+'СЕТ СН'!F11-'СЕТ СН'!F$19</f>
        <v>5115.3331156899994</v>
      </c>
      <c r="C17" s="28">
        <f>СВЦЭМ!$D$17+'СЕТ СН'!G5+СВЦЭМ!$D$10+'СЕТ СН'!G11-'СЕТ СН'!G$19</f>
        <v>5178.0231156899999</v>
      </c>
      <c r="D17" s="28">
        <f>СВЦЭМ!$D$17+'СЕТ СН'!H5+СВЦЭМ!$D$10+'СЕТ СН'!H11-'СЕТ СН'!H$19</f>
        <v>5241.3731156900003</v>
      </c>
      <c r="E17" s="28">
        <f>СВЦЭМ!$D$17+'СЕТ СН'!I5+СВЦЭМ!$D$10+'СЕТ СН'!I11-'СЕТ СН'!I$19</f>
        <v>5309.9331156899998</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1" width="11.625" style="41" customWidth="1"/>
    <col min="2" max="25" width="10.75" style="41"/>
    <col min="26" max="16384" width="10.75" style="30"/>
  </cols>
  <sheetData>
    <row r="1" spans="1:27" ht="38.2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2019г.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38</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15.75" x14ac:dyDescent="0.2">
      <c r="A4" s="143" t="s">
        <v>8</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01.04.2019</v>
      </c>
      <c r="B12" s="36">
        <f>SUMIFS(СВЦЭМ!$C$33:$C$776,СВЦЭМ!$A$33:$A$776,$A12,СВЦЭМ!$B$33:$B$776,B$11)+'СЕТ СН'!$F$12+СВЦЭМ!$D$10+'СЕТ СН'!$F$5-'СЕТ СН'!$F$20</f>
        <v>3557.22718102</v>
      </c>
      <c r="C12" s="36">
        <f>SUMIFS(СВЦЭМ!$C$33:$C$776,СВЦЭМ!$A$33:$A$776,$A12,СВЦЭМ!$B$33:$B$776,C$11)+'СЕТ СН'!$F$12+СВЦЭМ!$D$10+'СЕТ СН'!$F$5-'СЕТ СН'!$F$20</f>
        <v>3598.8241751300002</v>
      </c>
      <c r="D12" s="36">
        <f>SUMIFS(СВЦЭМ!$C$33:$C$776,СВЦЭМ!$A$33:$A$776,$A12,СВЦЭМ!$B$33:$B$776,D$11)+'СЕТ СН'!$F$12+СВЦЭМ!$D$10+'СЕТ СН'!$F$5-'СЕТ СН'!$F$20</f>
        <v>3623.7949020000001</v>
      </c>
      <c r="E12" s="36">
        <f>SUMIFS(СВЦЭМ!$C$33:$C$776,СВЦЭМ!$A$33:$A$776,$A12,СВЦЭМ!$B$33:$B$776,E$11)+'СЕТ СН'!$F$12+СВЦЭМ!$D$10+'СЕТ СН'!$F$5-'СЕТ СН'!$F$20</f>
        <v>3645.1374271499999</v>
      </c>
      <c r="F12" s="36">
        <f>SUMIFS(СВЦЭМ!$C$33:$C$776,СВЦЭМ!$A$33:$A$776,$A12,СВЦЭМ!$B$33:$B$776,F$11)+'СЕТ СН'!$F$12+СВЦЭМ!$D$10+'СЕТ СН'!$F$5-'СЕТ СН'!$F$20</f>
        <v>3615.62140013</v>
      </c>
      <c r="G12" s="36">
        <f>SUMIFS(СВЦЭМ!$C$33:$C$776,СВЦЭМ!$A$33:$A$776,$A12,СВЦЭМ!$B$33:$B$776,G$11)+'СЕТ СН'!$F$12+СВЦЭМ!$D$10+'СЕТ СН'!$F$5-'СЕТ СН'!$F$20</f>
        <v>3620.67615389</v>
      </c>
      <c r="H12" s="36">
        <f>SUMIFS(СВЦЭМ!$C$33:$C$776,СВЦЭМ!$A$33:$A$776,$A12,СВЦЭМ!$B$33:$B$776,H$11)+'СЕТ СН'!$F$12+СВЦЭМ!$D$10+'СЕТ СН'!$F$5-'СЕТ СН'!$F$20</f>
        <v>3521.06989712</v>
      </c>
      <c r="I12" s="36">
        <f>SUMIFS(СВЦЭМ!$C$33:$C$776,СВЦЭМ!$A$33:$A$776,$A12,СВЦЭМ!$B$33:$B$776,I$11)+'СЕТ СН'!$F$12+СВЦЭМ!$D$10+'СЕТ СН'!$F$5-'СЕТ СН'!$F$20</f>
        <v>3507.47256943</v>
      </c>
      <c r="J12" s="36">
        <f>SUMIFS(СВЦЭМ!$C$33:$C$776,СВЦЭМ!$A$33:$A$776,$A12,СВЦЭМ!$B$33:$B$776,J$11)+'СЕТ СН'!$F$12+СВЦЭМ!$D$10+'СЕТ СН'!$F$5-'СЕТ СН'!$F$20</f>
        <v>3445.9854707300001</v>
      </c>
      <c r="K12" s="36">
        <f>SUMIFS(СВЦЭМ!$C$33:$C$776,СВЦЭМ!$A$33:$A$776,$A12,СВЦЭМ!$B$33:$B$776,K$11)+'СЕТ СН'!$F$12+СВЦЭМ!$D$10+'СЕТ СН'!$F$5-'СЕТ СН'!$F$20</f>
        <v>3410.54029279</v>
      </c>
      <c r="L12" s="36">
        <f>SUMIFS(СВЦЭМ!$C$33:$C$776,СВЦЭМ!$A$33:$A$776,$A12,СВЦЭМ!$B$33:$B$776,L$11)+'СЕТ СН'!$F$12+СВЦЭМ!$D$10+'СЕТ СН'!$F$5-'СЕТ СН'!$F$20</f>
        <v>3400.2328487300001</v>
      </c>
      <c r="M12" s="36">
        <f>SUMIFS(СВЦЭМ!$C$33:$C$776,СВЦЭМ!$A$33:$A$776,$A12,СВЦЭМ!$B$33:$B$776,M$11)+'СЕТ СН'!$F$12+СВЦЭМ!$D$10+'СЕТ СН'!$F$5-'СЕТ СН'!$F$20</f>
        <v>3403.0944267300001</v>
      </c>
      <c r="N12" s="36">
        <f>SUMIFS(СВЦЭМ!$C$33:$C$776,СВЦЭМ!$A$33:$A$776,$A12,СВЦЭМ!$B$33:$B$776,N$11)+'СЕТ СН'!$F$12+СВЦЭМ!$D$10+'СЕТ СН'!$F$5-'СЕТ СН'!$F$20</f>
        <v>3402.4365211499999</v>
      </c>
      <c r="O12" s="36">
        <f>SUMIFS(СВЦЭМ!$C$33:$C$776,СВЦЭМ!$A$33:$A$776,$A12,СВЦЭМ!$B$33:$B$776,O$11)+'СЕТ СН'!$F$12+СВЦЭМ!$D$10+'СЕТ СН'!$F$5-'СЕТ СН'!$F$20</f>
        <v>3412.7060205400003</v>
      </c>
      <c r="P12" s="36">
        <f>SUMIFS(СВЦЭМ!$C$33:$C$776,СВЦЭМ!$A$33:$A$776,$A12,СВЦЭМ!$B$33:$B$776,P$11)+'СЕТ СН'!$F$12+СВЦЭМ!$D$10+'СЕТ СН'!$F$5-'СЕТ СН'!$F$20</f>
        <v>3430.3802785500002</v>
      </c>
      <c r="Q12" s="36">
        <f>SUMIFS(СВЦЭМ!$C$33:$C$776,СВЦЭМ!$A$33:$A$776,$A12,СВЦЭМ!$B$33:$B$776,Q$11)+'СЕТ СН'!$F$12+СВЦЭМ!$D$10+'СЕТ СН'!$F$5-'СЕТ СН'!$F$20</f>
        <v>3416.6266571199999</v>
      </c>
      <c r="R12" s="36">
        <f>SUMIFS(СВЦЭМ!$C$33:$C$776,СВЦЭМ!$A$33:$A$776,$A12,СВЦЭМ!$B$33:$B$776,R$11)+'СЕТ СН'!$F$12+СВЦЭМ!$D$10+'СЕТ СН'!$F$5-'СЕТ СН'!$F$20</f>
        <v>3419.3360083699999</v>
      </c>
      <c r="S12" s="36">
        <f>SUMIFS(СВЦЭМ!$C$33:$C$776,СВЦЭМ!$A$33:$A$776,$A12,СВЦЭМ!$B$33:$B$776,S$11)+'СЕТ СН'!$F$12+СВЦЭМ!$D$10+'СЕТ СН'!$F$5-'СЕТ СН'!$F$20</f>
        <v>3405.8782874200001</v>
      </c>
      <c r="T12" s="36">
        <f>SUMIFS(СВЦЭМ!$C$33:$C$776,СВЦЭМ!$A$33:$A$776,$A12,СВЦЭМ!$B$33:$B$776,T$11)+'СЕТ СН'!$F$12+СВЦЭМ!$D$10+'СЕТ СН'!$F$5-'СЕТ СН'!$F$20</f>
        <v>3380.9326590000001</v>
      </c>
      <c r="U12" s="36">
        <f>SUMIFS(СВЦЭМ!$C$33:$C$776,СВЦЭМ!$A$33:$A$776,$A12,СВЦЭМ!$B$33:$B$776,U$11)+'СЕТ СН'!$F$12+СВЦЭМ!$D$10+'СЕТ СН'!$F$5-'СЕТ СН'!$F$20</f>
        <v>3355.3714639499999</v>
      </c>
      <c r="V12" s="36">
        <f>SUMIFS(СВЦЭМ!$C$33:$C$776,СВЦЭМ!$A$33:$A$776,$A12,СВЦЭМ!$B$33:$B$776,V$11)+'СЕТ СН'!$F$12+СВЦЭМ!$D$10+'СЕТ СН'!$F$5-'СЕТ СН'!$F$20</f>
        <v>3338.5989839399999</v>
      </c>
      <c r="W12" s="36">
        <f>SUMIFS(СВЦЭМ!$C$33:$C$776,СВЦЭМ!$A$33:$A$776,$A12,СВЦЭМ!$B$33:$B$776,W$11)+'СЕТ СН'!$F$12+СВЦЭМ!$D$10+'СЕТ СН'!$F$5-'СЕТ СН'!$F$20</f>
        <v>3334.5384074799999</v>
      </c>
      <c r="X12" s="36">
        <f>SUMIFS(СВЦЭМ!$C$33:$C$776,СВЦЭМ!$A$33:$A$776,$A12,СВЦЭМ!$B$33:$B$776,X$11)+'СЕТ СН'!$F$12+СВЦЭМ!$D$10+'СЕТ СН'!$F$5-'СЕТ СН'!$F$20</f>
        <v>3400.8876719700002</v>
      </c>
      <c r="Y12" s="36">
        <f>SUMIFS(СВЦЭМ!$C$33:$C$776,СВЦЭМ!$A$33:$A$776,$A12,СВЦЭМ!$B$33:$B$776,Y$11)+'СЕТ СН'!$F$12+СВЦЭМ!$D$10+'СЕТ СН'!$F$5-'СЕТ СН'!$F$20</f>
        <v>3519.3995402999999</v>
      </c>
      <c r="AA12" s="37"/>
    </row>
    <row r="13" spans="1:27" ht="15.75" x14ac:dyDescent="0.2">
      <c r="A13" s="35">
        <f>A12+1</f>
        <v>43557</v>
      </c>
      <c r="B13" s="36">
        <f>SUMIFS(СВЦЭМ!$C$33:$C$776,СВЦЭМ!$A$33:$A$776,$A13,СВЦЭМ!$B$33:$B$776,B$11)+'СЕТ СН'!$F$12+СВЦЭМ!$D$10+'СЕТ СН'!$F$5-'СЕТ СН'!$F$20</f>
        <v>3604.0016241499998</v>
      </c>
      <c r="C13" s="36">
        <f>SUMIFS(СВЦЭМ!$C$33:$C$776,СВЦЭМ!$A$33:$A$776,$A13,СВЦЭМ!$B$33:$B$776,C$11)+'СЕТ СН'!$F$12+СВЦЭМ!$D$10+'СЕТ СН'!$F$5-'СЕТ СН'!$F$20</f>
        <v>3727.1994978100001</v>
      </c>
      <c r="D13" s="36">
        <f>SUMIFS(СВЦЭМ!$C$33:$C$776,СВЦЭМ!$A$33:$A$776,$A13,СВЦЭМ!$B$33:$B$776,D$11)+'СЕТ СН'!$F$12+СВЦЭМ!$D$10+'СЕТ СН'!$F$5-'СЕТ СН'!$F$20</f>
        <v>3787.1843103000001</v>
      </c>
      <c r="E13" s="36">
        <f>SUMIFS(СВЦЭМ!$C$33:$C$776,СВЦЭМ!$A$33:$A$776,$A13,СВЦЭМ!$B$33:$B$776,E$11)+'СЕТ СН'!$F$12+СВЦЭМ!$D$10+'СЕТ СН'!$F$5-'СЕТ СН'!$F$20</f>
        <v>3789.56937389</v>
      </c>
      <c r="F13" s="36">
        <f>SUMIFS(СВЦЭМ!$C$33:$C$776,СВЦЭМ!$A$33:$A$776,$A13,СВЦЭМ!$B$33:$B$776,F$11)+'СЕТ СН'!$F$12+СВЦЭМ!$D$10+'СЕТ СН'!$F$5-'СЕТ СН'!$F$20</f>
        <v>3782.3481156500002</v>
      </c>
      <c r="G13" s="36">
        <f>SUMIFS(СВЦЭМ!$C$33:$C$776,СВЦЭМ!$A$33:$A$776,$A13,СВЦЭМ!$B$33:$B$776,G$11)+'СЕТ СН'!$F$12+СВЦЭМ!$D$10+'СЕТ СН'!$F$5-'СЕТ СН'!$F$20</f>
        <v>3776.8949791599998</v>
      </c>
      <c r="H13" s="36">
        <f>SUMIFS(СВЦЭМ!$C$33:$C$776,СВЦЭМ!$A$33:$A$776,$A13,СВЦЭМ!$B$33:$B$776,H$11)+'СЕТ СН'!$F$12+СВЦЭМ!$D$10+'СЕТ СН'!$F$5-'СЕТ СН'!$F$20</f>
        <v>3667.41580286</v>
      </c>
      <c r="I13" s="36">
        <f>SUMIFS(СВЦЭМ!$C$33:$C$776,СВЦЭМ!$A$33:$A$776,$A13,СВЦЭМ!$B$33:$B$776,I$11)+'СЕТ СН'!$F$12+СВЦЭМ!$D$10+'СЕТ СН'!$F$5-'СЕТ СН'!$F$20</f>
        <v>2527.40344387</v>
      </c>
      <c r="J13" s="36">
        <f>SUMIFS(СВЦЭМ!$C$33:$C$776,СВЦЭМ!$A$33:$A$776,$A13,СВЦЭМ!$B$33:$B$776,J$11)+'СЕТ СН'!$F$12+СВЦЭМ!$D$10+'СЕТ СН'!$F$5-'СЕТ СН'!$F$20</f>
        <v>2527.40344387</v>
      </c>
      <c r="K13" s="36">
        <f>SUMIFS(СВЦЭМ!$C$33:$C$776,СВЦЭМ!$A$33:$A$776,$A13,СВЦЭМ!$B$33:$B$776,K$11)+'СЕТ СН'!$F$12+СВЦЭМ!$D$10+'СЕТ СН'!$F$5-'СЕТ СН'!$F$20</f>
        <v>2527.40344387</v>
      </c>
      <c r="L13" s="36">
        <f>SUMIFS(СВЦЭМ!$C$33:$C$776,СВЦЭМ!$A$33:$A$776,$A13,СВЦЭМ!$B$33:$B$776,L$11)+'СЕТ СН'!$F$12+СВЦЭМ!$D$10+'СЕТ СН'!$F$5-'СЕТ СН'!$F$20</f>
        <v>2527.40344387</v>
      </c>
      <c r="M13" s="36">
        <f>SUMIFS(СВЦЭМ!$C$33:$C$776,СВЦЭМ!$A$33:$A$776,$A13,СВЦЭМ!$B$33:$B$776,M$11)+'СЕТ СН'!$F$12+СВЦЭМ!$D$10+'СЕТ СН'!$F$5-'СЕТ СН'!$F$20</f>
        <v>2527.40344387</v>
      </c>
      <c r="N13" s="36">
        <f>SUMIFS(СВЦЭМ!$C$33:$C$776,СВЦЭМ!$A$33:$A$776,$A13,СВЦЭМ!$B$33:$B$776,N$11)+'СЕТ СН'!$F$12+СВЦЭМ!$D$10+'СЕТ СН'!$F$5-'СЕТ СН'!$F$20</f>
        <v>2527.40344387</v>
      </c>
      <c r="O13" s="36">
        <f>SUMIFS(СВЦЭМ!$C$33:$C$776,СВЦЭМ!$A$33:$A$776,$A13,СВЦЭМ!$B$33:$B$776,O$11)+'СЕТ СН'!$F$12+СВЦЭМ!$D$10+'СЕТ СН'!$F$5-'СЕТ СН'!$F$20</f>
        <v>2527.40344387</v>
      </c>
      <c r="P13" s="36">
        <f>SUMIFS(СВЦЭМ!$C$33:$C$776,СВЦЭМ!$A$33:$A$776,$A13,СВЦЭМ!$B$33:$B$776,P$11)+'СЕТ СН'!$F$12+СВЦЭМ!$D$10+'СЕТ СН'!$F$5-'СЕТ СН'!$F$20</f>
        <v>2527.40344387</v>
      </c>
      <c r="Q13" s="36">
        <f>SUMIFS(СВЦЭМ!$C$33:$C$776,СВЦЭМ!$A$33:$A$776,$A13,СВЦЭМ!$B$33:$B$776,Q$11)+'СЕТ СН'!$F$12+СВЦЭМ!$D$10+'СЕТ СН'!$F$5-'СЕТ СН'!$F$20</f>
        <v>2527.40344387</v>
      </c>
      <c r="R13" s="36">
        <f>SUMIFS(СВЦЭМ!$C$33:$C$776,СВЦЭМ!$A$33:$A$776,$A13,СВЦЭМ!$B$33:$B$776,R$11)+'СЕТ СН'!$F$12+СВЦЭМ!$D$10+'СЕТ СН'!$F$5-'СЕТ СН'!$F$20</f>
        <v>2527.40344387</v>
      </c>
      <c r="S13" s="36">
        <f>SUMIFS(СВЦЭМ!$C$33:$C$776,СВЦЭМ!$A$33:$A$776,$A13,СВЦЭМ!$B$33:$B$776,S$11)+'СЕТ СН'!$F$12+СВЦЭМ!$D$10+'СЕТ СН'!$F$5-'СЕТ СН'!$F$20</f>
        <v>2527.40344387</v>
      </c>
      <c r="T13" s="36">
        <f>SUMIFS(СВЦЭМ!$C$33:$C$776,СВЦЭМ!$A$33:$A$776,$A13,СВЦЭМ!$B$33:$B$776,T$11)+'СЕТ СН'!$F$12+СВЦЭМ!$D$10+'СЕТ СН'!$F$5-'СЕТ СН'!$F$20</f>
        <v>2527.40344387</v>
      </c>
      <c r="U13" s="36">
        <f>SUMIFS(СВЦЭМ!$C$33:$C$776,СВЦЭМ!$A$33:$A$776,$A13,СВЦЭМ!$B$33:$B$776,U$11)+'СЕТ СН'!$F$12+СВЦЭМ!$D$10+'СЕТ СН'!$F$5-'СЕТ СН'!$F$20</f>
        <v>3853.3161781899998</v>
      </c>
      <c r="V13" s="36">
        <f>SUMIFS(СВЦЭМ!$C$33:$C$776,СВЦЭМ!$A$33:$A$776,$A13,СВЦЭМ!$B$33:$B$776,V$11)+'СЕТ СН'!$F$12+СВЦЭМ!$D$10+'СЕТ СН'!$F$5-'СЕТ СН'!$F$20</f>
        <v>3329.3016332299999</v>
      </c>
      <c r="W13" s="36">
        <f>SUMIFS(СВЦЭМ!$C$33:$C$776,СВЦЭМ!$A$33:$A$776,$A13,СВЦЭМ!$B$33:$B$776,W$11)+'СЕТ СН'!$F$12+СВЦЭМ!$D$10+'СЕТ СН'!$F$5-'СЕТ СН'!$F$20</f>
        <v>3315.60232176</v>
      </c>
      <c r="X13" s="36">
        <f>SUMIFS(СВЦЭМ!$C$33:$C$776,СВЦЭМ!$A$33:$A$776,$A13,СВЦЭМ!$B$33:$B$776,X$11)+'СЕТ СН'!$F$12+СВЦЭМ!$D$10+'СЕТ СН'!$F$5-'СЕТ СН'!$F$20</f>
        <v>3363.7960633600001</v>
      </c>
      <c r="Y13" s="36">
        <f>SUMIFS(СВЦЭМ!$C$33:$C$776,СВЦЭМ!$A$33:$A$776,$A13,СВЦЭМ!$B$33:$B$776,Y$11)+'СЕТ СН'!$F$12+СВЦЭМ!$D$10+'СЕТ СН'!$F$5-'СЕТ СН'!$F$20</f>
        <v>3479.2702772299999</v>
      </c>
    </row>
    <row r="14" spans="1:27" ht="15.75" x14ac:dyDescent="0.2">
      <c r="A14" s="35">
        <f t="shared" ref="A14:A42" si="0">A13+1</f>
        <v>43558</v>
      </c>
      <c r="B14" s="36">
        <f>SUMIFS(СВЦЭМ!$C$33:$C$776,СВЦЭМ!$A$33:$A$776,$A14,СВЦЭМ!$B$33:$B$776,B$11)+'СЕТ СН'!$F$12+СВЦЭМ!$D$10+'СЕТ СН'!$F$5-'СЕТ СН'!$F$20</f>
        <v>3602.2176554100001</v>
      </c>
      <c r="C14" s="36">
        <f>SUMIFS(СВЦЭМ!$C$33:$C$776,СВЦЭМ!$A$33:$A$776,$A14,СВЦЭМ!$B$33:$B$776,C$11)+'СЕТ СН'!$F$12+СВЦЭМ!$D$10+'СЕТ СН'!$F$5-'СЕТ СН'!$F$20</f>
        <v>3720.3195118600001</v>
      </c>
      <c r="D14" s="36">
        <f>SUMIFS(СВЦЭМ!$C$33:$C$776,СВЦЭМ!$A$33:$A$776,$A14,СВЦЭМ!$B$33:$B$776,D$11)+'СЕТ СН'!$F$12+СВЦЭМ!$D$10+'СЕТ СН'!$F$5-'СЕТ СН'!$F$20</f>
        <v>3703.02970379</v>
      </c>
      <c r="E14" s="36">
        <f>SUMIFS(СВЦЭМ!$C$33:$C$776,СВЦЭМ!$A$33:$A$776,$A14,СВЦЭМ!$B$33:$B$776,E$11)+'СЕТ СН'!$F$12+СВЦЭМ!$D$10+'СЕТ СН'!$F$5-'СЕТ СН'!$F$20</f>
        <v>3699.10779538</v>
      </c>
      <c r="F14" s="36">
        <f>SUMIFS(СВЦЭМ!$C$33:$C$776,СВЦЭМ!$A$33:$A$776,$A14,СВЦЭМ!$B$33:$B$776,F$11)+'СЕТ СН'!$F$12+СВЦЭМ!$D$10+'СЕТ СН'!$F$5-'СЕТ СН'!$F$20</f>
        <v>3695.45385442</v>
      </c>
      <c r="G14" s="36">
        <f>SUMIFS(СВЦЭМ!$C$33:$C$776,СВЦЭМ!$A$33:$A$776,$A14,СВЦЭМ!$B$33:$B$776,G$11)+'СЕТ СН'!$F$12+СВЦЭМ!$D$10+'СЕТ СН'!$F$5-'СЕТ СН'!$F$20</f>
        <v>3723.9900810199997</v>
      </c>
      <c r="H14" s="36">
        <f>SUMIFS(СВЦЭМ!$C$33:$C$776,СВЦЭМ!$A$33:$A$776,$A14,СВЦЭМ!$B$33:$B$776,H$11)+'СЕТ СН'!$F$12+СВЦЭМ!$D$10+'СЕТ СН'!$F$5-'СЕТ СН'!$F$20</f>
        <v>3666.3300608999998</v>
      </c>
      <c r="I14" s="36">
        <f>SUMIFS(СВЦЭМ!$C$33:$C$776,СВЦЭМ!$A$33:$A$776,$A14,СВЦЭМ!$B$33:$B$776,I$11)+'СЕТ СН'!$F$12+СВЦЭМ!$D$10+'СЕТ СН'!$F$5-'СЕТ СН'!$F$20</f>
        <v>3584.4737657400001</v>
      </c>
      <c r="J14" s="36">
        <f>SUMIFS(СВЦЭМ!$C$33:$C$776,СВЦЭМ!$A$33:$A$776,$A14,СВЦЭМ!$B$33:$B$776,J$11)+'СЕТ СН'!$F$12+СВЦЭМ!$D$10+'СЕТ СН'!$F$5-'СЕТ СН'!$F$20</f>
        <v>5967.7661590200005</v>
      </c>
      <c r="K14" s="36">
        <f>SUMIFS(СВЦЭМ!$C$33:$C$776,СВЦЭМ!$A$33:$A$776,$A14,СВЦЭМ!$B$33:$B$776,K$11)+'СЕТ СН'!$F$12+СВЦЭМ!$D$10+'СЕТ СН'!$F$5-'СЕТ СН'!$F$20</f>
        <v>2527.40344387</v>
      </c>
      <c r="L14" s="36">
        <f>SUMIFS(СВЦЭМ!$C$33:$C$776,СВЦЭМ!$A$33:$A$776,$A14,СВЦЭМ!$B$33:$B$776,L$11)+'СЕТ СН'!$F$12+СВЦЭМ!$D$10+'СЕТ СН'!$F$5-'СЕТ СН'!$F$20</f>
        <v>2527.40344387</v>
      </c>
      <c r="M14" s="36">
        <f>SUMIFS(СВЦЭМ!$C$33:$C$776,СВЦЭМ!$A$33:$A$776,$A14,СВЦЭМ!$B$33:$B$776,M$11)+'СЕТ СН'!$F$12+СВЦЭМ!$D$10+'СЕТ СН'!$F$5-'СЕТ СН'!$F$20</f>
        <v>2527.40344387</v>
      </c>
      <c r="N14" s="36">
        <f>SUMIFS(СВЦЭМ!$C$33:$C$776,СВЦЭМ!$A$33:$A$776,$A14,СВЦЭМ!$B$33:$B$776,N$11)+'СЕТ СН'!$F$12+СВЦЭМ!$D$10+'СЕТ СН'!$F$5-'СЕТ СН'!$F$20</f>
        <v>2527.40344387</v>
      </c>
      <c r="O14" s="36">
        <f>SUMIFS(СВЦЭМ!$C$33:$C$776,СВЦЭМ!$A$33:$A$776,$A14,СВЦЭМ!$B$33:$B$776,O$11)+'СЕТ СН'!$F$12+СВЦЭМ!$D$10+'СЕТ СН'!$F$5-'СЕТ СН'!$F$20</f>
        <v>2527.40344387</v>
      </c>
      <c r="P14" s="36">
        <f>SUMIFS(СВЦЭМ!$C$33:$C$776,СВЦЭМ!$A$33:$A$776,$A14,СВЦЭМ!$B$33:$B$776,P$11)+'СЕТ СН'!$F$12+СВЦЭМ!$D$10+'СЕТ СН'!$F$5-'СЕТ СН'!$F$20</f>
        <v>2527.40344387</v>
      </c>
      <c r="Q14" s="36">
        <f>SUMIFS(СВЦЭМ!$C$33:$C$776,СВЦЭМ!$A$33:$A$776,$A14,СВЦЭМ!$B$33:$B$776,Q$11)+'СЕТ СН'!$F$12+СВЦЭМ!$D$10+'СЕТ СН'!$F$5-'СЕТ СН'!$F$20</f>
        <v>2527.40344387</v>
      </c>
      <c r="R14" s="36">
        <f>SUMIFS(СВЦЭМ!$C$33:$C$776,СВЦЭМ!$A$33:$A$776,$A14,СВЦЭМ!$B$33:$B$776,R$11)+'СЕТ СН'!$F$12+СВЦЭМ!$D$10+'СЕТ СН'!$F$5-'СЕТ СН'!$F$20</f>
        <v>2527.40344387</v>
      </c>
      <c r="S14" s="36">
        <f>SUMIFS(СВЦЭМ!$C$33:$C$776,СВЦЭМ!$A$33:$A$776,$A14,СВЦЭМ!$B$33:$B$776,S$11)+'СЕТ СН'!$F$12+СВЦЭМ!$D$10+'СЕТ СН'!$F$5-'СЕТ СН'!$F$20</f>
        <v>2527.40344387</v>
      </c>
      <c r="T14" s="36">
        <f>SUMIFS(СВЦЭМ!$C$33:$C$776,СВЦЭМ!$A$33:$A$776,$A14,СВЦЭМ!$B$33:$B$776,T$11)+'СЕТ СН'!$F$12+СВЦЭМ!$D$10+'СЕТ СН'!$F$5-'СЕТ СН'!$F$20</f>
        <v>2527.40344387</v>
      </c>
      <c r="U14" s="36">
        <f>SUMIFS(СВЦЭМ!$C$33:$C$776,СВЦЭМ!$A$33:$A$776,$A14,СВЦЭМ!$B$33:$B$776,U$11)+'СЕТ СН'!$F$12+СВЦЭМ!$D$10+'СЕТ СН'!$F$5-'СЕТ СН'!$F$20</f>
        <v>2527.40344387</v>
      </c>
      <c r="V14" s="36">
        <f>SUMIFS(СВЦЭМ!$C$33:$C$776,СВЦЭМ!$A$33:$A$776,$A14,СВЦЭМ!$B$33:$B$776,V$11)+'СЕТ СН'!$F$12+СВЦЭМ!$D$10+'СЕТ СН'!$F$5-'СЕТ СН'!$F$20</f>
        <v>3341.12846197</v>
      </c>
      <c r="W14" s="36">
        <f>SUMIFS(СВЦЭМ!$C$33:$C$776,СВЦЭМ!$A$33:$A$776,$A14,СВЦЭМ!$B$33:$B$776,W$11)+'СЕТ СН'!$F$12+СВЦЭМ!$D$10+'СЕТ СН'!$F$5-'СЕТ СН'!$F$20</f>
        <v>3323.64720644</v>
      </c>
      <c r="X14" s="36">
        <f>SUMIFS(СВЦЭМ!$C$33:$C$776,СВЦЭМ!$A$33:$A$776,$A14,СВЦЭМ!$B$33:$B$776,X$11)+'СЕТ СН'!$F$12+СВЦЭМ!$D$10+'СЕТ СН'!$F$5-'СЕТ СН'!$F$20</f>
        <v>3386.2159946400002</v>
      </c>
      <c r="Y14" s="36">
        <f>SUMIFS(СВЦЭМ!$C$33:$C$776,СВЦЭМ!$A$33:$A$776,$A14,СВЦЭМ!$B$33:$B$776,Y$11)+'СЕТ СН'!$F$12+СВЦЭМ!$D$10+'СЕТ СН'!$F$5-'СЕТ СН'!$F$20</f>
        <v>3526.0877913499999</v>
      </c>
    </row>
    <row r="15" spans="1:27" ht="15.75" x14ac:dyDescent="0.2">
      <c r="A15" s="35">
        <f t="shared" si="0"/>
        <v>43559</v>
      </c>
      <c r="B15" s="36">
        <f>SUMIFS(СВЦЭМ!$C$33:$C$776,СВЦЭМ!$A$33:$A$776,$A15,СВЦЭМ!$B$33:$B$776,B$11)+'СЕТ СН'!$F$12+СВЦЭМ!$D$10+'СЕТ СН'!$F$5-'СЕТ СН'!$F$20</f>
        <v>3589.76208537</v>
      </c>
      <c r="C15" s="36">
        <f>SUMIFS(СВЦЭМ!$C$33:$C$776,СВЦЭМ!$A$33:$A$776,$A15,СВЦЭМ!$B$33:$B$776,C$11)+'СЕТ СН'!$F$12+СВЦЭМ!$D$10+'СЕТ СН'!$F$5-'СЕТ СН'!$F$20</f>
        <v>3691.9073026699998</v>
      </c>
      <c r="D15" s="36">
        <f>SUMIFS(СВЦЭМ!$C$33:$C$776,СВЦЭМ!$A$33:$A$776,$A15,СВЦЭМ!$B$33:$B$776,D$11)+'СЕТ СН'!$F$12+СВЦЭМ!$D$10+'СЕТ СН'!$F$5-'СЕТ СН'!$F$20</f>
        <v>3738.47669524</v>
      </c>
      <c r="E15" s="36">
        <f>SUMIFS(СВЦЭМ!$C$33:$C$776,СВЦЭМ!$A$33:$A$776,$A15,СВЦЭМ!$B$33:$B$776,E$11)+'СЕТ СН'!$F$12+СВЦЭМ!$D$10+'СЕТ СН'!$F$5-'СЕТ СН'!$F$20</f>
        <v>3736.0073836000001</v>
      </c>
      <c r="F15" s="36">
        <f>SUMIFS(СВЦЭМ!$C$33:$C$776,СВЦЭМ!$A$33:$A$776,$A15,СВЦЭМ!$B$33:$B$776,F$11)+'СЕТ СН'!$F$12+СВЦЭМ!$D$10+'СЕТ СН'!$F$5-'СЕТ СН'!$F$20</f>
        <v>3724.6223595800002</v>
      </c>
      <c r="G15" s="36">
        <f>SUMIFS(СВЦЭМ!$C$33:$C$776,СВЦЭМ!$A$33:$A$776,$A15,СВЦЭМ!$B$33:$B$776,G$11)+'СЕТ СН'!$F$12+СВЦЭМ!$D$10+'СЕТ СН'!$F$5-'СЕТ СН'!$F$20</f>
        <v>3744.2525075399999</v>
      </c>
      <c r="H15" s="36">
        <f>SUMIFS(СВЦЭМ!$C$33:$C$776,СВЦЭМ!$A$33:$A$776,$A15,СВЦЭМ!$B$33:$B$776,H$11)+'СЕТ СН'!$F$12+СВЦЭМ!$D$10+'СЕТ СН'!$F$5-'СЕТ СН'!$F$20</f>
        <v>3648.17505291</v>
      </c>
      <c r="I15" s="36">
        <f>SUMIFS(СВЦЭМ!$C$33:$C$776,СВЦЭМ!$A$33:$A$776,$A15,СВЦЭМ!$B$33:$B$776,I$11)+'СЕТ СН'!$F$12+СВЦЭМ!$D$10+'СЕТ СН'!$F$5-'СЕТ СН'!$F$20</f>
        <v>3581.0906387699997</v>
      </c>
      <c r="J15" s="36">
        <f>SUMIFS(СВЦЭМ!$C$33:$C$776,СВЦЭМ!$A$33:$A$776,$A15,СВЦЭМ!$B$33:$B$776,J$11)+'СЕТ СН'!$F$12+СВЦЭМ!$D$10+'СЕТ СН'!$F$5-'СЕТ СН'!$F$20</f>
        <v>2527.40344387</v>
      </c>
      <c r="K15" s="36">
        <f>SUMIFS(СВЦЭМ!$C$33:$C$776,СВЦЭМ!$A$33:$A$776,$A15,СВЦЭМ!$B$33:$B$776,K$11)+'СЕТ СН'!$F$12+СВЦЭМ!$D$10+'СЕТ СН'!$F$5-'СЕТ СН'!$F$20</f>
        <v>2527.40344387</v>
      </c>
      <c r="L15" s="36">
        <f>SUMIFS(СВЦЭМ!$C$33:$C$776,СВЦЭМ!$A$33:$A$776,$A15,СВЦЭМ!$B$33:$B$776,L$11)+'СЕТ СН'!$F$12+СВЦЭМ!$D$10+'СЕТ СН'!$F$5-'СЕТ СН'!$F$20</f>
        <v>2527.40344387</v>
      </c>
      <c r="M15" s="36">
        <f>SUMIFS(СВЦЭМ!$C$33:$C$776,СВЦЭМ!$A$33:$A$776,$A15,СВЦЭМ!$B$33:$B$776,M$11)+'СЕТ СН'!$F$12+СВЦЭМ!$D$10+'СЕТ СН'!$F$5-'СЕТ СН'!$F$20</f>
        <v>2527.40344387</v>
      </c>
      <c r="N15" s="36">
        <f>SUMIFS(СВЦЭМ!$C$33:$C$776,СВЦЭМ!$A$33:$A$776,$A15,СВЦЭМ!$B$33:$B$776,N$11)+'СЕТ СН'!$F$12+СВЦЭМ!$D$10+'СЕТ СН'!$F$5-'СЕТ СН'!$F$20</f>
        <v>2527.40344387</v>
      </c>
      <c r="O15" s="36">
        <f>SUMIFS(СВЦЭМ!$C$33:$C$776,СВЦЭМ!$A$33:$A$776,$A15,СВЦЭМ!$B$33:$B$776,O$11)+'СЕТ СН'!$F$12+СВЦЭМ!$D$10+'СЕТ СН'!$F$5-'СЕТ СН'!$F$20</f>
        <v>2527.40344387</v>
      </c>
      <c r="P15" s="36">
        <f>SUMIFS(СВЦЭМ!$C$33:$C$776,СВЦЭМ!$A$33:$A$776,$A15,СВЦЭМ!$B$33:$B$776,P$11)+'СЕТ СН'!$F$12+СВЦЭМ!$D$10+'СЕТ СН'!$F$5-'СЕТ СН'!$F$20</f>
        <v>2527.40344387</v>
      </c>
      <c r="Q15" s="36">
        <f>SUMIFS(СВЦЭМ!$C$33:$C$776,СВЦЭМ!$A$33:$A$776,$A15,СВЦЭМ!$B$33:$B$776,Q$11)+'СЕТ СН'!$F$12+СВЦЭМ!$D$10+'СЕТ СН'!$F$5-'СЕТ СН'!$F$20</f>
        <v>2527.40344387</v>
      </c>
      <c r="R15" s="36">
        <f>SUMIFS(СВЦЭМ!$C$33:$C$776,СВЦЭМ!$A$33:$A$776,$A15,СВЦЭМ!$B$33:$B$776,R$11)+'СЕТ СН'!$F$12+СВЦЭМ!$D$10+'СЕТ СН'!$F$5-'СЕТ СН'!$F$20</f>
        <v>2527.40344387</v>
      </c>
      <c r="S15" s="36">
        <f>SUMIFS(СВЦЭМ!$C$33:$C$776,СВЦЭМ!$A$33:$A$776,$A15,СВЦЭМ!$B$33:$B$776,S$11)+'СЕТ СН'!$F$12+СВЦЭМ!$D$10+'СЕТ СН'!$F$5-'СЕТ СН'!$F$20</f>
        <v>2527.40344387</v>
      </c>
      <c r="T15" s="36">
        <f>SUMIFS(СВЦЭМ!$C$33:$C$776,СВЦЭМ!$A$33:$A$776,$A15,СВЦЭМ!$B$33:$B$776,T$11)+'СЕТ СН'!$F$12+СВЦЭМ!$D$10+'СЕТ СН'!$F$5-'СЕТ СН'!$F$20</f>
        <v>2527.40344387</v>
      </c>
      <c r="U15" s="36">
        <f>SUMIFS(СВЦЭМ!$C$33:$C$776,СВЦЭМ!$A$33:$A$776,$A15,СВЦЭМ!$B$33:$B$776,U$11)+'СЕТ СН'!$F$12+СВЦЭМ!$D$10+'СЕТ СН'!$F$5-'СЕТ СН'!$F$20</f>
        <v>2527.40344387</v>
      </c>
      <c r="V15" s="36">
        <f>SUMIFS(СВЦЭМ!$C$33:$C$776,СВЦЭМ!$A$33:$A$776,$A15,СВЦЭМ!$B$33:$B$776,V$11)+'СЕТ СН'!$F$12+СВЦЭМ!$D$10+'СЕТ СН'!$F$5-'СЕТ СН'!$F$20</f>
        <v>3337.2241231899998</v>
      </c>
      <c r="W15" s="36">
        <f>SUMIFS(СВЦЭМ!$C$33:$C$776,СВЦЭМ!$A$33:$A$776,$A15,СВЦЭМ!$B$33:$B$776,W$11)+'СЕТ СН'!$F$12+СВЦЭМ!$D$10+'СЕТ СН'!$F$5-'СЕТ СН'!$F$20</f>
        <v>3337.5314154900002</v>
      </c>
      <c r="X15" s="36">
        <f>SUMIFS(СВЦЭМ!$C$33:$C$776,СВЦЭМ!$A$33:$A$776,$A15,СВЦЭМ!$B$33:$B$776,X$11)+'СЕТ СН'!$F$12+СВЦЭМ!$D$10+'СЕТ СН'!$F$5-'СЕТ СН'!$F$20</f>
        <v>3430.7077410299999</v>
      </c>
      <c r="Y15" s="36">
        <f>SUMIFS(СВЦЭМ!$C$33:$C$776,СВЦЭМ!$A$33:$A$776,$A15,СВЦЭМ!$B$33:$B$776,Y$11)+'СЕТ СН'!$F$12+СВЦЭМ!$D$10+'СЕТ СН'!$F$5-'СЕТ СН'!$F$20</f>
        <v>3598.91490221</v>
      </c>
    </row>
    <row r="16" spans="1:27" ht="15.75" x14ac:dyDescent="0.2">
      <c r="A16" s="35">
        <f t="shared" si="0"/>
        <v>43560</v>
      </c>
      <c r="B16" s="36">
        <f>SUMIFS(СВЦЭМ!$C$33:$C$776,СВЦЭМ!$A$33:$A$776,$A16,СВЦЭМ!$B$33:$B$776,B$11)+'СЕТ СН'!$F$12+СВЦЭМ!$D$10+'СЕТ СН'!$F$5-'СЕТ СН'!$F$20</f>
        <v>3588.3961832100003</v>
      </c>
      <c r="C16" s="36">
        <f>SUMIFS(СВЦЭМ!$C$33:$C$776,СВЦЭМ!$A$33:$A$776,$A16,СВЦЭМ!$B$33:$B$776,C$11)+'СЕТ СН'!$F$12+СВЦЭМ!$D$10+'СЕТ СН'!$F$5-'СЕТ СН'!$F$20</f>
        <v>3687.1448055199999</v>
      </c>
      <c r="D16" s="36">
        <f>SUMIFS(СВЦЭМ!$C$33:$C$776,СВЦЭМ!$A$33:$A$776,$A16,СВЦЭМ!$B$33:$B$776,D$11)+'СЕТ СН'!$F$12+СВЦЭМ!$D$10+'СЕТ СН'!$F$5-'СЕТ СН'!$F$20</f>
        <v>3751.2550593699998</v>
      </c>
      <c r="E16" s="36">
        <f>SUMIFS(СВЦЭМ!$C$33:$C$776,СВЦЭМ!$A$33:$A$776,$A16,СВЦЭМ!$B$33:$B$776,E$11)+'СЕТ СН'!$F$12+СВЦЭМ!$D$10+'СЕТ СН'!$F$5-'СЕТ СН'!$F$20</f>
        <v>3745.4869936499999</v>
      </c>
      <c r="F16" s="36">
        <f>SUMIFS(СВЦЭМ!$C$33:$C$776,СВЦЭМ!$A$33:$A$776,$A16,СВЦЭМ!$B$33:$B$776,F$11)+'СЕТ СН'!$F$12+СВЦЭМ!$D$10+'СЕТ СН'!$F$5-'СЕТ СН'!$F$20</f>
        <v>3741.8364330599998</v>
      </c>
      <c r="G16" s="36">
        <f>SUMIFS(СВЦЭМ!$C$33:$C$776,СВЦЭМ!$A$33:$A$776,$A16,СВЦЭМ!$B$33:$B$776,G$11)+'СЕТ СН'!$F$12+СВЦЭМ!$D$10+'СЕТ СН'!$F$5-'СЕТ СН'!$F$20</f>
        <v>3739.4610562799999</v>
      </c>
      <c r="H16" s="36">
        <f>SUMIFS(СВЦЭМ!$C$33:$C$776,СВЦЭМ!$A$33:$A$776,$A16,СВЦЭМ!$B$33:$B$776,H$11)+'СЕТ СН'!$F$12+СВЦЭМ!$D$10+'СЕТ СН'!$F$5-'СЕТ СН'!$F$20</f>
        <v>3663.4181437799998</v>
      </c>
      <c r="I16" s="36">
        <f>SUMIFS(СВЦЭМ!$C$33:$C$776,СВЦЭМ!$A$33:$A$776,$A16,СВЦЭМ!$B$33:$B$776,I$11)+'СЕТ СН'!$F$12+СВЦЭМ!$D$10+'СЕТ СН'!$F$5-'СЕТ СН'!$F$20</f>
        <v>3597.3515266499999</v>
      </c>
      <c r="J16" s="36">
        <f>SUMIFS(СВЦЭМ!$C$33:$C$776,СВЦЭМ!$A$33:$A$776,$A16,СВЦЭМ!$B$33:$B$776,J$11)+'СЕТ СН'!$F$12+СВЦЭМ!$D$10+'СЕТ СН'!$F$5-'СЕТ СН'!$F$20</f>
        <v>2527.40344387</v>
      </c>
      <c r="K16" s="36">
        <f>SUMIFS(СВЦЭМ!$C$33:$C$776,СВЦЭМ!$A$33:$A$776,$A16,СВЦЭМ!$B$33:$B$776,K$11)+'СЕТ СН'!$F$12+СВЦЭМ!$D$10+'СЕТ СН'!$F$5-'СЕТ СН'!$F$20</f>
        <v>2527.40344387</v>
      </c>
      <c r="L16" s="36">
        <f>SUMIFS(СВЦЭМ!$C$33:$C$776,СВЦЭМ!$A$33:$A$776,$A16,СВЦЭМ!$B$33:$B$776,L$11)+'СЕТ СН'!$F$12+СВЦЭМ!$D$10+'СЕТ СН'!$F$5-'СЕТ СН'!$F$20</f>
        <v>2527.40344387</v>
      </c>
      <c r="M16" s="36">
        <f>SUMIFS(СВЦЭМ!$C$33:$C$776,СВЦЭМ!$A$33:$A$776,$A16,СВЦЭМ!$B$33:$B$776,M$11)+'СЕТ СН'!$F$12+СВЦЭМ!$D$10+'СЕТ СН'!$F$5-'СЕТ СН'!$F$20</f>
        <v>2527.40344387</v>
      </c>
      <c r="N16" s="36">
        <f>SUMIFS(СВЦЭМ!$C$33:$C$776,СВЦЭМ!$A$33:$A$776,$A16,СВЦЭМ!$B$33:$B$776,N$11)+'СЕТ СН'!$F$12+СВЦЭМ!$D$10+'СЕТ СН'!$F$5-'СЕТ СН'!$F$20</f>
        <v>2527.40344387</v>
      </c>
      <c r="O16" s="36">
        <f>SUMIFS(СВЦЭМ!$C$33:$C$776,СВЦЭМ!$A$33:$A$776,$A16,СВЦЭМ!$B$33:$B$776,O$11)+'СЕТ СН'!$F$12+СВЦЭМ!$D$10+'СЕТ СН'!$F$5-'СЕТ СН'!$F$20</f>
        <v>2527.40344387</v>
      </c>
      <c r="P16" s="36">
        <f>SUMIFS(СВЦЭМ!$C$33:$C$776,СВЦЭМ!$A$33:$A$776,$A16,СВЦЭМ!$B$33:$B$776,P$11)+'СЕТ СН'!$F$12+СВЦЭМ!$D$10+'СЕТ СН'!$F$5-'СЕТ СН'!$F$20</f>
        <v>2527.40344387</v>
      </c>
      <c r="Q16" s="36">
        <f>SUMIFS(СВЦЭМ!$C$33:$C$776,СВЦЭМ!$A$33:$A$776,$A16,СВЦЭМ!$B$33:$B$776,Q$11)+'СЕТ СН'!$F$12+СВЦЭМ!$D$10+'СЕТ СН'!$F$5-'СЕТ СН'!$F$20</f>
        <v>2527.40344387</v>
      </c>
      <c r="R16" s="36">
        <f>SUMIFS(СВЦЭМ!$C$33:$C$776,СВЦЭМ!$A$33:$A$776,$A16,СВЦЭМ!$B$33:$B$776,R$11)+'СЕТ СН'!$F$12+СВЦЭМ!$D$10+'СЕТ СН'!$F$5-'СЕТ СН'!$F$20</f>
        <v>2527.40344387</v>
      </c>
      <c r="S16" s="36">
        <f>SUMIFS(СВЦЭМ!$C$33:$C$776,СВЦЭМ!$A$33:$A$776,$A16,СВЦЭМ!$B$33:$B$776,S$11)+'СЕТ СН'!$F$12+СВЦЭМ!$D$10+'СЕТ СН'!$F$5-'СЕТ СН'!$F$20</f>
        <v>2527.40344387</v>
      </c>
      <c r="T16" s="36">
        <f>SUMIFS(СВЦЭМ!$C$33:$C$776,СВЦЭМ!$A$33:$A$776,$A16,СВЦЭМ!$B$33:$B$776,T$11)+'СЕТ СН'!$F$12+СВЦЭМ!$D$10+'СЕТ СН'!$F$5-'СЕТ СН'!$F$20</f>
        <v>2527.40344387</v>
      </c>
      <c r="U16" s="36">
        <f>SUMIFS(СВЦЭМ!$C$33:$C$776,СВЦЭМ!$A$33:$A$776,$A16,СВЦЭМ!$B$33:$B$776,U$11)+'СЕТ СН'!$F$12+СВЦЭМ!$D$10+'СЕТ СН'!$F$5-'СЕТ СН'!$F$20</f>
        <v>3404.4280578899998</v>
      </c>
      <c r="V16" s="36">
        <f>SUMIFS(СВЦЭМ!$C$33:$C$776,СВЦЭМ!$A$33:$A$776,$A16,СВЦЭМ!$B$33:$B$776,V$11)+'СЕТ СН'!$F$12+СВЦЭМ!$D$10+'СЕТ СН'!$F$5-'СЕТ СН'!$F$20</f>
        <v>3397.4678657599998</v>
      </c>
      <c r="W16" s="36">
        <f>SUMIFS(СВЦЭМ!$C$33:$C$776,СВЦЭМ!$A$33:$A$776,$A16,СВЦЭМ!$B$33:$B$776,W$11)+'СЕТ СН'!$F$12+СВЦЭМ!$D$10+'СЕТ СН'!$F$5-'СЕТ СН'!$F$20</f>
        <v>3406.6182285700002</v>
      </c>
      <c r="X16" s="36">
        <f>SUMIFS(СВЦЭМ!$C$33:$C$776,СВЦЭМ!$A$33:$A$776,$A16,СВЦЭМ!$B$33:$B$776,X$11)+'СЕТ СН'!$F$12+СВЦЭМ!$D$10+'СЕТ СН'!$F$5-'СЕТ СН'!$F$20</f>
        <v>3449.0116292800003</v>
      </c>
      <c r="Y16" s="36">
        <f>SUMIFS(СВЦЭМ!$C$33:$C$776,СВЦЭМ!$A$33:$A$776,$A16,СВЦЭМ!$B$33:$B$776,Y$11)+'СЕТ СН'!$F$12+СВЦЭМ!$D$10+'СЕТ СН'!$F$5-'СЕТ СН'!$F$20</f>
        <v>3552.7694605199999</v>
      </c>
    </row>
    <row r="17" spans="1:25" ht="15.75" x14ac:dyDescent="0.2">
      <c r="A17" s="35">
        <f t="shared" si="0"/>
        <v>43561</v>
      </c>
      <c r="B17" s="36">
        <f>SUMIFS(СВЦЭМ!$C$33:$C$776,СВЦЭМ!$A$33:$A$776,$A17,СВЦЭМ!$B$33:$B$776,B$11)+'СЕТ СН'!$F$12+СВЦЭМ!$D$10+'СЕТ СН'!$F$5-'СЕТ СН'!$F$20</f>
        <v>3621.5109151300003</v>
      </c>
      <c r="C17" s="36">
        <f>SUMIFS(СВЦЭМ!$C$33:$C$776,СВЦЭМ!$A$33:$A$776,$A17,СВЦЭМ!$B$33:$B$776,C$11)+'СЕТ СН'!$F$12+СВЦЭМ!$D$10+'СЕТ СН'!$F$5-'СЕТ СН'!$F$20</f>
        <v>3714.86820192</v>
      </c>
      <c r="D17" s="36">
        <f>SUMIFS(СВЦЭМ!$C$33:$C$776,СВЦЭМ!$A$33:$A$776,$A17,СВЦЭМ!$B$33:$B$776,D$11)+'СЕТ СН'!$F$12+СВЦЭМ!$D$10+'СЕТ СН'!$F$5-'СЕТ СН'!$F$20</f>
        <v>3744.89464426</v>
      </c>
      <c r="E17" s="36">
        <f>SUMIFS(СВЦЭМ!$C$33:$C$776,СВЦЭМ!$A$33:$A$776,$A17,СВЦЭМ!$B$33:$B$776,E$11)+'СЕТ СН'!$F$12+СВЦЭМ!$D$10+'СЕТ СН'!$F$5-'СЕТ СН'!$F$20</f>
        <v>3733.8706636900001</v>
      </c>
      <c r="F17" s="36">
        <f>SUMIFS(СВЦЭМ!$C$33:$C$776,СВЦЭМ!$A$33:$A$776,$A17,СВЦЭМ!$B$33:$B$776,F$11)+'СЕТ СН'!$F$12+СВЦЭМ!$D$10+'СЕТ СН'!$F$5-'СЕТ СН'!$F$20</f>
        <v>3731.6613058000003</v>
      </c>
      <c r="G17" s="36">
        <f>SUMIFS(СВЦЭМ!$C$33:$C$776,СВЦЭМ!$A$33:$A$776,$A17,СВЦЭМ!$B$33:$B$776,G$11)+'СЕТ СН'!$F$12+СВЦЭМ!$D$10+'СЕТ СН'!$F$5-'СЕТ СН'!$F$20</f>
        <v>3742.7098821899999</v>
      </c>
      <c r="H17" s="36">
        <f>SUMIFS(СВЦЭМ!$C$33:$C$776,СВЦЭМ!$A$33:$A$776,$A17,СВЦЭМ!$B$33:$B$776,H$11)+'СЕТ СН'!$F$12+СВЦЭМ!$D$10+'СЕТ СН'!$F$5-'СЕТ СН'!$F$20</f>
        <v>3649.1215321</v>
      </c>
      <c r="I17" s="36">
        <f>SUMIFS(СВЦЭМ!$C$33:$C$776,СВЦЭМ!$A$33:$A$776,$A17,СВЦЭМ!$B$33:$B$776,I$11)+'СЕТ СН'!$F$12+СВЦЭМ!$D$10+'СЕТ СН'!$F$5-'СЕТ СН'!$F$20</f>
        <v>3644.0070739499997</v>
      </c>
      <c r="J17" s="36">
        <f>SUMIFS(СВЦЭМ!$C$33:$C$776,СВЦЭМ!$A$33:$A$776,$A17,СВЦЭМ!$B$33:$B$776,J$11)+'СЕТ СН'!$F$12+СВЦЭМ!$D$10+'СЕТ СН'!$F$5-'СЕТ СН'!$F$20</f>
        <v>2527.40344387</v>
      </c>
      <c r="K17" s="36">
        <f>SUMIFS(СВЦЭМ!$C$33:$C$776,СВЦЭМ!$A$33:$A$776,$A17,СВЦЭМ!$B$33:$B$776,K$11)+'СЕТ СН'!$F$12+СВЦЭМ!$D$10+'СЕТ СН'!$F$5-'СЕТ СН'!$F$20</f>
        <v>2527.40344387</v>
      </c>
      <c r="L17" s="36">
        <f>SUMIFS(СВЦЭМ!$C$33:$C$776,СВЦЭМ!$A$33:$A$776,$A17,СВЦЭМ!$B$33:$B$776,L$11)+'СЕТ СН'!$F$12+СВЦЭМ!$D$10+'СЕТ СН'!$F$5-'СЕТ СН'!$F$20</f>
        <v>2527.40344387</v>
      </c>
      <c r="M17" s="36">
        <f>SUMIFS(СВЦЭМ!$C$33:$C$776,СВЦЭМ!$A$33:$A$776,$A17,СВЦЭМ!$B$33:$B$776,M$11)+'СЕТ СН'!$F$12+СВЦЭМ!$D$10+'СЕТ СН'!$F$5-'СЕТ СН'!$F$20</f>
        <v>2527.40344387</v>
      </c>
      <c r="N17" s="36">
        <f>SUMIFS(СВЦЭМ!$C$33:$C$776,СВЦЭМ!$A$33:$A$776,$A17,СВЦЭМ!$B$33:$B$776,N$11)+'СЕТ СН'!$F$12+СВЦЭМ!$D$10+'СЕТ СН'!$F$5-'СЕТ СН'!$F$20</f>
        <v>2527.40344387</v>
      </c>
      <c r="O17" s="36">
        <f>SUMIFS(СВЦЭМ!$C$33:$C$776,СВЦЭМ!$A$33:$A$776,$A17,СВЦЭМ!$B$33:$B$776,O$11)+'СЕТ СН'!$F$12+СВЦЭМ!$D$10+'СЕТ СН'!$F$5-'СЕТ СН'!$F$20</f>
        <v>2527.40344387</v>
      </c>
      <c r="P17" s="36">
        <f>SUMIFS(СВЦЭМ!$C$33:$C$776,СВЦЭМ!$A$33:$A$776,$A17,СВЦЭМ!$B$33:$B$776,P$11)+'СЕТ СН'!$F$12+СВЦЭМ!$D$10+'СЕТ СН'!$F$5-'СЕТ СН'!$F$20</f>
        <v>2527.40344387</v>
      </c>
      <c r="Q17" s="36">
        <f>SUMIFS(СВЦЭМ!$C$33:$C$776,СВЦЭМ!$A$33:$A$776,$A17,СВЦЭМ!$B$33:$B$776,Q$11)+'СЕТ СН'!$F$12+СВЦЭМ!$D$10+'СЕТ СН'!$F$5-'СЕТ СН'!$F$20</f>
        <v>2527.40344387</v>
      </c>
      <c r="R17" s="36">
        <f>SUMIFS(СВЦЭМ!$C$33:$C$776,СВЦЭМ!$A$33:$A$776,$A17,СВЦЭМ!$B$33:$B$776,R$11)+'СЕТ СН'!$F$12+СВЦЭМ!$D$10+'СЕТ СН'!$F$5-'СЕТ СН'!$F$20</f>
        <v>2527.40344387</v>
      </c>
      <c r="S17" s="36">
        <f>SUMIFS(СВЦЭМ!$C$33:$C$776,СВЦЭМ!$A$33:$A$776,$A17,СВЦЭМ!$B$33:$B$776,S$11)+'СЕТ СН'!$F$12+СВЦЭМ!$D$10+'СЕТ СН'!$F$5-'СЕТ СН'!$F$20</f>
        <v>2527.40344387</v>
      </c>
      <c r="T17" s="36">
        <f>SUMIFS(СВЦЭМ!$C$33:$C$776,СВЦЭМ!$A$33:$A$776,$A17,СВЦЭМ!$B$33:$B$776,T$11)+'СЕТ СН'!$F$12+СВЦЭМ!$D$10+'СЕТ СН'!$F$5-'СЕТ СН'!$F$20</f>
        <v>2527.40344387</v>
      </c>
      <c r="U17" s="36">
        <f>SUMIFS(СВЦЭМ!$C$33:$C$776,СВЦЭМ!$A$33:$A$776,$A17,СВЦЭМ!$B$33:$B$776,U$11)+'СЕТ СН'!$F$12+СВЦЭМ!$D$10+'СЕТ СН'!$F$5-'СЕТ СН'!$F$20</f>
        <v>3342.4455726199999</v>
      </c>
      <c r="V17" s="36">
        <f>SUMIFS(СВЦЭМ!$C$33:$C$776,СВЦЭМ!$A$33:$A$776,$A17,СВЦЭМ!$B$33:$B$776,V$11)+'СЕТ СН'!$F$12+СВЦЭМ!$D$10+'СЕТ СН'!$F$5-'СЕТ СН'!$F$20</f>
        <v>3323.5601155300001</v>
      </c>
      <c r="W17" s="36">
        <f>SUMIFS(СВЦЭМ!$C$33:$C$776,СВЦЭМ!$A$33:$A$776,$A17,СВЦЭМ!$B$33:$B$776,W$11)+'СЕТ СН'!$F$12+СВЦЭМ!$D$10+'СЕТ СН'!$F$5-'СЕТ СН'!$F$20</f>
        <v>3302.1195549200002</v>
      </c>
      <c r="X17" s="36">
        <f>SUMIFS(СВЦЭМ!$C$33:$C$776,СВЦЭМ!$A$33:$A$776,$A17,СВЦЭМ!$B$33:$B$776,X$11)+'СЕТ СН'!$F$12+СВЦЭМ!$D$10+'СЕТ СН'!$F$5-'СЕТ СН'!$F$20</f>
        <v>3322.9170431399998</v>
      </c>
      <c r="Y17" s="36">
        <f>SUMIFS(СВЦЭМ!$C$33:$C$776,СВЦЭМ!$A$33:$A$776,$A17,СВЦЭМ!$B$33:$B$776,Y$11)+'СЕТ СН'!$F$12+СВЦЭМ!$D$10+'СЕТ СН'!$F$5-'СЕТ СН'!$F$20</f>
        <v>3443.9310861100003</v>
      </c>
    </row>
    <row r="18" spans="1:25" ht="15.75" x14ac:dyDescent="0.2">
      <c r="A18" s="35">
        <f t="shared" si="0"/>
        <v>43562</v>
      </c>
      <c r="B18" s="36">
        <f>SUMIFS(СВЦЭМ!$C$33:$C$776,СВЦЭМ!$A$33:$A$776,$A18,СВЦЭМ!$B$33:$B$776,B$11)+'СЕТ СН'!$F$12+СВЦЭМ!$D$10+'СЕТ СН'!$F$5-'СЕТ СН'!$F$20</f>
        <v>3593.01302532</v>
      </c>
      <c r="C18" s="36">
        <f>SUMIFS(СВЦЭМ!$C$33:$C$776,СВЦЭМ!$A$33:$A$776,$A18,СВЦЭМ!$B$33:$B$776,C$11)+'СЕТ СН'!$F$12+СВЦЭМ!$D$10+'СЕТ СН'!$F$5-'СЕТ СН'!$F$20</f>
        <v>3699.4852258299998</v>
      </c>
      <c r="D18" s="36">
        <f>SUMIFS(СВЦЭМ!$C$33:$C$776,СВЦЭМ!$A$33:$A$776,$A18,СВЦЭМ!$B$33:$B$776,D$11)+'СЕТ СН'!$F$12+СВЦЭМ!$D$10+'СЕТ СН'!$F$5-'СЕТ СН'!$F$20</f>
        <v>3780.1108477300004</v>
      </c>
      <c r="E18" s="36">
        <f>SUMIFS(СВЦЭМ!$C$33:$C$776,СВЦЭМ!$A$33:$A$776,$A18,СВЦЭМ!$B$33:$B$776,E$11)+'СЕТ СН'!$F$12+СВЦЭМ!$D$10+'СЕТ СН'!$F$5-'СЕТ СН'!$F$20</f>
        <v>3804.4980966200001</v>
      </c>
      <c r="F18" s="36">
        <f>SUMIFS(СВЦЭМ!$C$33:$C$776,СВЦЭМ!$A$33:$A$776,$A18,СВЦЭМ!$B$33:$B$776,F$11)+'СЕТ СН'!$F$12+СВЦЭМ!$D$10+'СЕТ СН'!$F$5-'СЕТ СН'!$F$20</f>
        <v>3792.8502313399999</v>
      </c>
      <c r="G18" s="36">
        <f>SUMIFS(СВЦЭМ!$C$33:$C$776,СВЦЭМ!$A$33:$A$776,$A18,СВЦЭМ!$B$33:$B$776,G$11)+'СЕТ СН'!$F$12+СВЦЭМ!$D$10+'СЕТ СН'!$F$5-'СЕТ СН'!$F$20</f>
        <v>3760.3939032200001</v>
      </c>
      <c r="H18" s="36">
        <f>SUMIFS(СВЦЭМ!$C$33:$C$776,СВЦЭМ!$A$33:$A$776,$A18,СВЦЭМ!$B$33:$B$776,H$11)+'СЕТ СН'!$F$12+СВЦЭМ!$D$10+'СЕТ СН'!$F$5-'СЕТ СН'!$F$20</f>
        <v>3676.3721006699998</v>
      </c>
      <c r="I18" s="36">
        <f>SUMIFS(СВЦЭМ!$C$33:$C$776,СВЦЭМ!$A$33:$A$776,$A18,СВЦЭМ!$B$33:$B$776,I$11)+'СЕТ СН'!$F$12+СВЦЭМ!$D$10+'СЕТ СН'!$F$5-'СЕТ СН'!$F$20</f>
        <v>3640.8505011300003</v>
      </c>
      <c r="J18" s="36">
        <f>SUMIFS(СВЦЭМ!$C$33:$C$776,СВЦЭМ!$A$33:$A$776,$A18,СВЦЭМ!$B$33:$B$776,J$11)+'СЕТ СН'!$F$12+СВЦЭМ!$D$10+'СЕТ СН'!$F$5-'СЕТ СН'!$F$20</f>
        <v>2527.40344387</v>
      </c>
      <c r="K18" s="36">
        <f>SUMIFS(СВЦЭМ!$C$33:$C$776,СВЦЭМ!$A$33:$A$776,$A18,СВЦЭМ!$B$33:$B$776,K$11)+'СЕТ СН'!$F$12+СВЦЭМ!$D$10+'СЕТ СН'!$F$5-'СЕТ СН'!$F$20</f>
        <v>2527.40344387</v>
      </c>
      <c r="L18" s="36">
        <f>SUMIFS(СВЦЭМ!$C$33:$C$776,СВЦЭМ!$A$33:$A$776,$A18,СВЦЭМ!$B$33:$B$776,L$11)+'СЕТ СН'!$F$12+СВЦЭМ!$D$10+'СЕТ СН'!$F$5-'СЕТ СН'!$F$20</f>
        <v>2527.40344387</v>
      </c>
      <c r="M18" s="36">
        <f>SUMIFS(СВЦЭМ!$C$33:$C$776,СВЦЭМ!$A$33:$A$776,$A18,СВЦЭМ!$B$33:$B$776,M$11)+'СЕТ СН'!$F$12+СВЦЭМ!$D$10+'СЕТ СН'!$F$5-'СЕТ СН'!$F$20</f>
        <v>2527.40344387</v>
      </c>
      <c r="N18" s="36">
        <f>SUMIFS(СВЦЭМ!$C$33:$C$776,СВЦЭМ!$A$33:$A$776,$A18,СВЦЭМ!$B$33:$B$776,N$11)+'СЕТ СН'!$F$12+СВЦЭМ!$D$10+'СЕТ СН'!$F$5-'СЕТ СН'!$F$20</f>
        <v>2527.40344387</v>
      </c>
      <c r="O18" s="36">
        <f>SUMIFS(СВЦЭМ!$C$33:$C$776,СВЦЭМ!$A$33:$A$776,$A18,СВЦЭМ!$B$33:$B$776,O$11)+'СЕТ СН'!$F$12+СВЦЭМ!$D$10+'СЕТ СН'!$F$5-'СЕТ СН'!$F$20</f>
        <v>2527.40344387</v>
      </c>
      <c r="P18" s="36">
        <f>SUMIFS(СВЦЭМ!$C$33:$C$776,СВЦЭМ!$A$33:$A$776,$A18,СВЦЭМ!$B$33:$B$776,P$11)+'СЕТ СН'!$F$12+СВЦЭМ!$D$10+'СЕТ СН'!$F$5-'СЕТ СН'!$F$20</f>
        <v>2527.40344387</v>
      </c>
      <c r="Q18" s="36">
        <f>SUMIFS(СВЦЭМ!$C$33:$C$776,СВЦЭМ!$A$33:$A$776,$A18,СВЦЭМ!$B$33:$B$776,Q$11)+'СЕТ СН'!$F$12+СВЦЭМ!$D$10+'СЕТ СН'!$F$5-'СЕТ СН'!$F$20</f>
        <v>2527.40344387</v>
      </c>
      <c r="R18" s="36">
        <f>SUMIFS(СВЦЭМ!$C$33:$C$776,СВЦЭМ!$A$33:$A$776,$A18,СВЦЭМ!$B$33:$B$776,R$11)+'СЕТ СН'!$F$12+СВЦЭМ!$D$10+'СЕТ СН'!$F$5-'СЕТ СН'!$F$20</f>
        <v>2527.40344387</v>
      </c>
      <c r="S18" s="36">
        <f>SUMIFS(СВЦЭМ!$C$33:$C$776,СВЦЭМ!$A$33:$A$776,$A18,СВЦЭМ!$B$33:$B$776,S$11)+'СЕТ СН'!$F$12+СВЦЭМ!$D$10+'СЕТ СН'!$F$5-'СЕТ СН'!$F$20</f>
        <v>2527.40344387</v>
      </c>
      <c r="T18" s="36">
        <f>SUMIFS(СВЦЭМ!$C$33:$C$776,СВЦЭМ!$A$33:$A$776,$A18,СВЦЭМ!$B$33:$B$776,T$11)+'СЕТ СН'!$F$12+СВЦЭМ!$D$10+'СЕТ СН'!$F$5-'СЕТ СН'!$F$20</f>
        <v>2527.40344387</v>
      </c>
      <c r="U18" s="36">
        <f>SUMIFS(СВЦЭМ!$C$33:$C$776,СВЦЭМ!$A$33:$A$776,$A18,СВЦЭМ!$B$33:$B$776,U$11)+'СЕТ СН'!$F$12+СВЦЭМ!$D$10+'СЕТ СН'!$F$5-'СЕТ СН'!$F$20</f>
        <v>3309.80525889</v>
      </c>
      <c r="V18" s="36">
        <f>SUMIFS(СВЦЭМ!$C$33:$C$776,СВЦЭМ!$A$33:$A$776,$A18,СВЦЭМ!$B$33:$B$776,V$11)+'СЕТ СН'!$F$12+СВЦЭМ!$D$10+'СЕТ СН'!$F$5-'СЕТ СН'!$F$20</f>
        <v>3292.74696954</v>
      </c>
      <c r="W18" s="36">
        <f>SUMIFS(СВЦЭМ!$C$33:$C$776,СВЦЭМ!$A$33:$A$776,$A18,СВЦЭМ!$B$33:$B$776,W$11)+'СЕТ СН'!$F$12+СВЦЭМ!$D$10+'СЕТ СН'!$F$5-'СЕТ СН'!$F$20</f>
        <v>3299.1614424999998</v>
      </c>
      <c r="X18" s="36">
        <f>SUMIFS(СВЦЭМ!$C$33:$C$776,СВЦЭМ!$A$33:$A$776,$A18,СВЦЭМ!$B$33:$B$776,X$11)+'СЕТ СН'!$F$12+СВЦЭМ!$D$10+'СЕТ СН'!$F$5-'СЕТ СН'!$F$20</f>
        <v>3348.4148299399999</v>
      </c>
      <c r="Y18" s="36">
        <f>SUMIFS(СВЦЭМ!$C$33:$C$776,СВЦЭМ!$A$33:$A$776,$A18,СВЦЭМ!$B$33:$B$776,Y$11)+'СЕТ СН'!$F$12+СВЦЭМ!$D$10+'СЕТ СН'!$F$5-'СЕТ СН'!$F$20</f>
        <v>3469.7717574200001</v>
      </c>
    </row>
    <row r="19" spans="1:25" ht="15.75" x14ac:dyDescent="0.2">
      <c r="A19" s="35">
        <f t="shared" si="0"/>
        <v>43563</v>
      </c>
      <c r="B19" s="36">
        <f>SUMIFS(СВЦЭМ!$C$33:$C$776,СВЦЭМ!$A$33:$A$776,$A19,СВЦЭМ!$B$33:$B$776,B$11)+'СЕТ СН'!$F$12+СВЦЭМ!$D$10+'СЕТ СН'!$F$5-'СЕТ СН'!$F$20</f>
        <v>3598.6402170199999</v>
      </c>
      <c r="C19" s="36">
        <f>SUMIFS(СВЦЭМ!$C$33:$C$776,СВЦЭМ!$A$33:$A$776,$A19,СВЦЭМ!$B$33:$B$776,C$11)+'СЕТ СН'!$F$12+СВЦЭМ!$D$10+'СЕТ СН'!$F$5-'СЕТ СН'!$F$20</f>
        <v>3707.7671910600002</v>
      </c>
      <c r="D19" s="36">
        <f>SUMIFS(СВЦЭМ!$C$33:$C$776,СВЦЭМ!$A$33:$A$776,$A19,СВЦЭМ!$B$33:$B$776,D$11)+'СЕТ СН'!$F$12+СВЦЭМ!$D$10+'СЕТ СН'!$F$5-'СЕТ СН'!$F$20</f>
        <v>3808.1816569399998</v>
      </c>
      <c r="E19" s="36">
        <f>SUMIFS(СВЦЭМ!$C$33:$C$776,СВЦЭМ!$A$33:$A$776,$A19,СВЦЭМ!$B$33:$B$776,E$11)+'СЕТ СН'!$F$12+СВЦЭМ!$D$10+'СЕТ СН'!$F$5-'СЕТ СН'!$F$20</f>
        <v>3808.2181314899999</v>
      </c>
      <c r="F19" s="36">
        <f>SUMIFS(СВЦЭМ!$C$33:$C$776,СВЦЭМ!$A$33:$A$776,$A19,СВЦЭМ!$B$33:$B$776,F$11)+'СЕТ СН'!$F$12+СВЦЭМ!$D$10+'СЕТ СН'!$F$5-'СЕТ СН'!$F$20</f>
        <v>3770.93528302</v>
      </c>
      <c r="G19" s="36">
        <f>SUMIFS(СВЦЭМ!$C$33:$C$776,СВЦЭМ!$A$33:$A$776,$A19,СВЦЭМ!$B$33:$B$776,G$11)+'СЕТ СН'!$F$12+СВЦЭМ!$D$10+'СЕТ СН'!$F$5-'СЕТ СН'!$F$20</f>
        <v>3750.5167826699999</v>
      </c>
      <c r="H19" s="36">
        <f>SUMIFS(СВЦЭМ!$C$33:$C$776,СВЦЭМ!$A$33:$A$776,$A19,СВЦЭМ!$B$33:$B$776,H$11)+'СЕТ СН'!$F$12+СВЦЭМ!$D$10+'СЕТ СН'!$F$5-'СЕТ СН'!$F$20</f>
        <v>3672.98381556</v>
      </c>
      <c r="I19" s="36">
        <f>SUMIFS(СВЦЭМ!$C$33:$C$776,СВЦЭМ!$A$33:$A$776,$A19,СВЦЭМ!$B$33:$B$776,I$11)+'СЕТ СН'!$F$12+СВЦЭМ!$D$10+'СЕТ СН'!$F$5-'СЕТ СН'!$F$20</f>
        <v>3592.4602088500001</v>
      </c>
      <c r="J19" s="36">
        <f>SUMIFS(СВЦЭМ!$C$33:$C$776,СВЦЭМ!$A$33:$A$776,$A19,СВЦЭМ!$B$33:$B$776,J$11)+'СЕТ СН'!$F$12+СВЦЭМ!$D$10+'СЕТ СН'!$F$5-'СЕТ СН'!$F$20</f>
        <v>2527.40344387</v>
      </c>
      <c r="K19" s="36">
        <f>SUMIFS(СВЦЭМ!$C$33:$C$776,СВЦЭМ!$A$33:$A$776,$A19,СВЦЭМ!$B$33:$B$776,K$11)+'СЕТ СН'!$F$12+СВЦЭМ!$D$10+'СЕТ СН'!$F$5-'СЕТ СН'!$F$20</f>
        <v>2527.40344387</v>
      </c>
      <c r="L19" s="36">
        <f>SUMIFS(СВЦЭМ!$C$33:$C$776,СВЦЭМ!$A$33:$A$776,$A19,СВЦЭМ!$B$33:$B$776,L$11)+'СЕТ СН'!$F$12+СВЦЭМ!$D$10+'СЕТ СН'!$F$5-'СЕТ СН'!$F$20</f>
        <v>2527.40344387</v>
      </c>
      <c r="M19" s="36">
        <f>SUMIFS(СВЦЭМ!$C$33:$C$776,СВЦЭМ!$A$33:$A$776,$A19,СВЦЭМ!$B$33:$B$776,M$11)+'СЕТ СН'!$F$12+СВЦЭМ!$D$10+'СЕТ СН'!$F$5-'СЕТ СН'!$F$20</f>
        <v>2527.40344387</v>
      </c>
      <c r="N19" s="36">
        <f>SUMIFS(СВЦЭМ!$C$33:$C$776,СВЦЭМ!$A$33:$A$776,$A19,СВЦЭМ!$B$33:$B$776,N$11)+'СЕТ СН'!$F$12+СВЦЭМ!$D$10+'СЕТ СН'!$F$5-'СЕТ СН'!$F$20</f>
        <v>2527.40344387</v>
      </c>
      <c r="O19" s="36">
        <f>SUMIFS(СВЦЭМ!$C$33:$C$776,СВЦЭМ!$A$33:$A$776,$A19,СВЦЭМ!$B$33:$B$776,O$11)+'СЕТ СН'!$F$12+СВЦЭМ!$D$10+'СЕТ СН'!$F$5-'СЕТ СН'!$F$20</f>
        <v>2527.40344387</v>
      </c>
      <c r="P19" s="36">
        <f>SUMIFS(СВЦЭМ!$C$33:$C$776,СВЦЭМ!$A$33:$A$776,$A19,СВЦЭМ!$B$33:$B$776,P$11)+'СЕТ СН'!$F$12+СВЦЭМ!$D$10+'СЕТ СН'!$F$5-'СЕТ СН'!$F$20</f>
        <v>2527.40344387</v>
      </c>
      <c r="Q19" s="36">
        <f>SUMIFS(СВЦЭМ!$C$33:$C$776,СВЦЭМ!$A$33:$A$776,$A19,СВЦЭМ!$B$33:$B$776,Q$11)+'СЕТ СН'!$F$12+СВЦЭМ!$D$10+'СЕТ СН'!$F$5-'СЕТ СН'!$F$20</f>
        <v>2527.40344387</v>
      </c>
      <c r="R19" s="36">
        <f>SUMIFS(СВЦЭМ!$C$33:$C$776,СВЦЭМ!$A$33:$A$776,$A19,СВЦЭМ!$B$33:$B$776,R$11)+'СЕТ СН'!$F$12+СВЦЭМ!$D$10+'СЕТ СН'!$F$5-'СЕТ СН'!$F$20</f>
        <v>2527.40344387</v>
      </c>
      <c r="S19" s="36">
        <f>SUMIFS(СВЦЭМ!$C$33:$C$776,СВЦЭМ!$A$33:$A$776,$A19,СВЦЭМ!$B$33:$B$776,S$11)+'СЕТ СН'!$F$12+СВЦЭМ!$D$10+'СЕТ СН'!$F$5-'СЕТ СН'!$F$20</f>
        <v>2527.40344387</v>
      </c>
      <c r="T19" s="36">
        <f>SUMIFS(СВЦЭМ!$C$33:$C$776,СВЦЭМ!$A$33:$A$776,$A19,СВЦЭМ!$B$33:$B$776,T$11)+'СЕТ СН'!$F$12+СВЦЭМ!$D$10+'СЕТ СН'!$F$5-'СЕТ СН'!$F$20</f>
        <v>2527.40344387</v>
      </c>
      <c r="U19" s="36">
        <f>SUMIFS(СВЦЭМ!$C$33:$C$776,СВЦЭМ!$A$33:$A$776,$A19,СВЦЭМ!$B$33:$B$776,U$11)+'СЕТ СН'!$F$12+СВЦЭМ!$D$10+'СЕТ СН'!$F$5-'СЕТ СН'!$F$20</f>
        <v>3326.5427957900001</v>
      </c>
      <c r="V19" s="36">
        <f>SUMIFS(СВЦЭМ!$C$33:$C$776,СВЦЭМ!$A$33:$A$776,$A19,СВЦЭМ!$B$33:$B$776,V$11)+'СЕТ СН'!$F$12+СВЦЭМ!$D$10+'СЕТ СН'!$F$5-'СЕТ СН'!$F$20</f>
        <v>3317.8912752000001</v>
      </c>
      <c r="W19" s="36">
        <f>SUMIFS(СВЦЭМ!$C$33:$C$776,СВЦЭМ!$A$33:$A$776,$A19,СВЦЭМ!$B$33:$B$776,W$11)+'СЕТ СН'!$F$12+СВЦЭМ!$D$10+'СЕТ СН'!$F$5-'СЕТ СН'!$F$20</f>
        <v>3335.3947775699999</v>
      </c>
      <c r="X19" s="36">
        <f>SUMIFS(СВЦЭМ!$C$33:$C$776,СВЦЭМ!$A$33:$A$776,$A19,СВЦЭМ!$B$33:$B$776,X$11)+'СЕТ СН'!$F$12+СВЦЭМ!$D$10+'СЕТ СН'!$F$5-'СЕТ СН'!$F$20</f>
        <v>3407.3195496399999</v>
      </c>
      <c r="Y19" s="36">
        <f>SUMIFS(СВЦЭМ!$C$33:$C$776,СВЦЭМ!$A$33:$A$776,$A19,СВЦЭМ!$B$33:$B$776,Y$11)+'СЕТ СН'!$F$12+СВЦЭМ!$D$10+'СЕТ СН'!$F$5-'СЕТ СН'!$F$20</f>
        <v>3528.1861197200001</v>
      </c>
    </row>
    <row r="20" spans="1:25" ht="15.75" x14ac:dyDescent="0.2">
      <c r="A20" s="35">
        <f t="shared" si="0"/>
        <v>43564</v>
      </c>
      <c r="B20" s="36">
        <f>SUMIFS(СВЦЭМ!$C$33:$C$776,СВЦЭМ!$A$33:$A$776,$A20,СВЦЭМ!$B$33:$B$776,B$11)+'СЕТ СН'!$F$12+СВЦЭМ!$D$10+'СЕТ СН'!$F$5-'СЕТ СН'!$F$20</f>
        <v>3554.3714542400003</v>
      </c>
      <c r="C20" s="36">
        <f>SUMIFS(СВЦЭМ!$C$33:$C$776,СВЦЭМ!$A$33:$A$776,$A20,СВЦЭМ!$B$33:$B$776,C$11)+'СЕТ СН'!$F$12+СВЦЭМ!$D$10+'СЕТ СН'!$F$5-'СЕТ СН'!$F$20</f>
        <v>3663.6483045599998</v>
      </c>
      <c r="D20" s="36">
        <f>SUMIFS(СВЦЭМ!$C$33:$C$776,СВЦЭМ!$A$33:$A$776,$A20,СВЦЭМ!$B$33:$B$776,D$11)+'СЕТ СН'!$F$12+СВЦЭМ!$D$10+'СЕТ СН'!$F$5-'СЕТ СН'!$F$20</f>
        <v>3744.68343572</v>
      </c>
      <c r="E20" s="36">
        <f>SUMIFS(СВЦЭМ!$C$33:$C$776,СВЦЭМ!$A$33:$A$776,$A20,СВЦЭМ!$B$33:$B$776,E$11)+'СЕТ СН'!$F$12+СВЦЭМ!$D$10+'СЕТ СН'!$F$5-'СЕТ СН'!$F$20</f>
        <v>3756.8420627800001</v>
      </c>
      <c r="F20" s="36">
        <f>SUMIFS(СВЦЭМ!$C$33:$C$776,СВЦЭМ!$A$33:$A$776,$A20,СВЦЭМ!$B$33:$B$776,F$11)+'СЕТ СН'!$F$12+СВЦЭМ!$D$10+'СЕТ СН'!$F$5-'СЕТ СН'!$F$20</f>
        <v>3751.2045419599999</v>
      </c>
      <c r="G20" s="36">
        <f>SUMIFS(СВЦЭМ!$C$33:$C$776,СВЦЭМ!$A$33:$A$776,$A20,СВЦЭМ!$B$33:$B$776,G$11)+'СЕТ СН'!$F$12+СВЦЭМ!$D$10+'СЕТ СН'!$F$5-'СЕТ СН'!$F$20</f>
        <v>3722.0434556</v>
      </c>
      <c r="H20" s="36">
        <f>SUMIFS(СВЦЭМ!$C$33:$C$776,СВЦЭМ!$A$33:$A$776,$A20,СВЦЭМ!$B$33:$B$776,H$11)+'СЕТ СН'!$F$12+СВЦЭМ!$D$10+'СЕТ СН'!$F$5-'СЕТ СН'!$F$20</f>
        <v>3611.8571113099997</v>
      </c>
      <c r="I20" s="36">
        <f>SUMIFS(СВЦЭМ!$C$33:$C$776,СВЦЭМ!$A$33:$A$776,$A20,СВЦЭМ!$B$33:$B$776,I$11)+'СЕТ СН'!$F$12+СВЦЭМ!$D$10+'СЕТ СН'!$F$5-'СЕТ СН'!$F$20</f>
        <v>3551.2512403300002</v>
      </c>
      <c r="J20" s="36">
        <f>SUMIFS(СВЦЭМ!$C$33:$C$776,СВЦЭМ!$A$33:$A$776,$A20,СВЦЭМ!$B$33:$B$776,J$11)+'СЕТ СН'!$F$12+СВЦЭМ!$D$10+'СЕТ СН'!$F$5-'СЕТ СН'!$F$20</f>
        <v>3471.0965255199999</v>
      </c>
      <c r="K20" s="36">
        <f>SUMIFS(СВЦЭМ!$C$33:$C$776,СВЦЭМ!$A$33:$A$776,$A20,СВЦЭМ!$B$33:$B$776,K$11)+'СЕТ СН'!$F$12+СВЦЭМ!$D$10+'СЕТ СН'!$F$5-'СЕТ СН'!$F$20</f>
        <v>3406.9099320400001</v>
      </c>
      <c r="L20" s="36">
        <f>SUMIFS(СВЦЭМ!$C$33:$C$776,СВЦЭМ!$A$33:$A$776,$A20,СВЦЭМ!$B$33:$B$776,L$11)+'СЕТ СН'!$F$12+СВЦЭМ!$D$10+'СЕТ СН'!$F$5-'СЕТ СН'!$F$20</f>
        <v>3368.93968154</v>
      </c>
      <c r="M20" s="36">
        <f>SUMIFS(СВЦЭМ!$C$33:$C$776,СВЦЭМ!$A$33:$A$776,$A20,СВЦЭМ!$B$33:$B$776,M$11)+'СЕТ СН'!$F$12+СВЦЭМ!$D$10+'СЕТ СН'!$F$5-'СЕТ СН'!$F$20</f>
        <v>3358.7238314800002</v>
      </c>
      <c r="N20" s="36">
        <f>SUMIFS(СВЦЭМ!$C$33:$C$776,СВЦЭМ!$A$33:$A$776,$A20,СВЦЭМ!$B$33:$B$776,N$11)+'СЕТ СН'!$F$12+СВЦЭМ!$D$10+'СЕТ СН'!$F$5-'СЕТ СН'!$F$20</f>
        <v>3354.1574672500001</v>
      </c>
      <c r="O20" s="36">
        <f>SUMIFS(СВЦЭМ!$C$33:$C$776,СВЦЭМ!$A$33:$A$776,$A20,СВЦЭМ!$B$33:$B$776,O$11)+'СЕТ СН'!$F$12+СВЦЭМ!$D$10+'СЕТ СН'!$F$5-'СЕТ СН'!$F$20</f>
        <v>3341.3518654300001</v>
      </c>
      <c r="P20" s="36">
        <f>SUMIFS(СВЦЭМ!$C$33:$C$776,СВЦЭМ!$A$33:$A$776,$A20,СВЦЭМ!$B$33:$B$776,P$11)+'СЕТ СН'!$F$12+СВЦЭМ!$D$10+'СЕТ СН'!$F$5-'СЕТ СН'!$F$20</f>
        <v>3372.0936068199999</v>
      </c>
      <c r="Q20" s="36">
        <f>SUMIFS(СВЦЭМ!$C$33:$C$776,СВЦЭМ!$A$33:$A$776,$A20,СВЦЭМ!$B$33:$B$776,Q$11)+'СЕТ СН'!$F$12+СВЦЭМ!$D$10+'СЕТ СН'!$F$5-'СЕТ СН'!$F$20</f>
        <v>3386.1058484700002</v>
      </c>
      <c r="R20" s="36">
        <f>SUMIFS(СВЦЭМ!$C$33:$C$776,СВЦЭМ!$A$33:$A$776,$A20,СВЦЭМ!$B$33:$B$776,R$11)+'СЕТ СН'!$F$12+СВЦЭМ!$D$10+'СЕТ СН'!$F$5-'СЕТ СН'!$F$20</f>
        <v>3386.5338611699999</v>
      </c>
      <c r="S20" s="36">
        <f>SUMIFS(СВЦЭМ!$C$33:$C$776,СВЦЭМ!$A$33:$A$776,$A20,СВЦЭМ!$B$33:$B$776,S$11)+'СЕТ СН'!$F$12+СВЦЭМ!$D$10+'СЕТ СН'!$F$5-'СЕТ СН'!$F$20</f>
        <v>3390.9546304400001</v>
      </c>
      <c r="T20" s="36">
        <f>SUMIFS(СВЦЭМ!$C$33:$C$776,СВЦЭМ!$A$33:$A$776,$A20,СВЦЭМ!$B$33:$B$776,T$11)+'СЕТ СН'!$F$12+СВЦЭМ!$D$10+'СЕТ СН'!$F$5-'СЕТ СН'!$F$20</f>
        <v>3376.1356712799998</v>
      </c>
      <c r="U20" s="36">
        <f>SUMIFS(СВЦЭМ!$C$33:$C$776,СВЦЭМ!$A$33:$A$776,$A20,СВЦЭМ!$B$33:$B$776,U$11)+'СЕТ СН'!$F$12+СВЦЭМ!$D$10+'СЕТ СН'!$F$5-'СЕТ СН'!$F$20</f>
        <v>3330.7085341100001</v>
      </c>
      <c r="V20" s="36">
        <f>SUMIFS(СВЦЭМ!$C$33:$C$776,СВЦЭМ!$A$33:$A$776,$A20,СВЦЭМ!$B$33:$B$776,V$11)+'СЕТ СН'!$F$12+СВЦЭМ!$D$10+'СЕТ СН'!$F$5-'СЕТ СН'!$F$20</f>
        <v>3319.14847134</v>
      </c>
      <c r="W20" s="36">
        <f>SUMIFS(СВЦЭМ!$C$33:$C$776,СВЦЭМ!$A$33:$A$776,$A20,СВЦЭМ!$B$33:$B$776,W$11)+'СЕТ СН'!$F$12+СВЦЭМ!$D$10+'СЕТ СН'!$F$5-'СЕТ СН'!$F$20</f>
        <v>3329.5694684800001</v>
      </c>
      <c r="X20" s="36">
        <f>SUMIFS(СВЦЭМ!$C$33:$C$776,СВЦЭМ!$A$33:$A$776,$A20,СВЦЭМ!$B$33:$B$776,X$11)+'СЕТ СН'!$F$12+СВЦЭМ!$D$10+'СЕТ СН'!$F$5-'СЕТ СН'!$F$20</f>
        <v>3354.37010229</v>
      </c>
      <c r="Y20" s="36">
        <f>SUMIFS(СВЦЭМ!$C$33:$C$776,СВЦЭМ!$A$33:$A$776,$A20,СВЦЭМ!$B$33:$B$776,Y$11)+'СЕТ СН'!$F$12+СВЦЭМ!$D$10+'СЕТ СН'!$F$5-'СЕТ СН'!$F$20</f>
        <v>3426.83987892</v>
      </c>
    </row>
    <row r="21" spans="1:25" ht="15.75" x14ac:dyDescent="0.2">
      <c r="A21" s="35">
        <f t="shared" si="0"/>
        <v>43565</v>
      </c>
      <c r="B21" s="36">
        <f>SUMIFS(СВЦЭМ!$C$33:$C$776,СВЦЭМ!$A$33:$A$776,$A21,СВЦЭМ!$B$33:$B$776,B$11)+'СЕТ СН'!$F$12+СВЦЭМ!$D$10+'СЕТ СН'!$F$5-'СЕТ СН'!$F$20</f>
        <v>3536.06828133</v>
      </c>
      <c r="C21" s="36">
        <f>SUMIFS(СВЦЭМ!$C$33:$C$776,СВЦЭМ!$A$33:$A$776,$A21,СВЦЭМ!$B$33:$B$776,C$11)+'СЕТ СН'!$F$12+СВЦЭМ!$D$10+'СЕТ СН'!$F$5-'СЕТ СН'!$F$20</f>
        <v>3656.0922051799998</v>
      </c>
      <c r="D21" s="36">
        <f>SUMIFS(СВЦЭМ!$C$33:$C$776,СВЦЭМ!$A$33:$A$776,$A21,СВЦЭМ!$B$33:$B$776,D$11)+'СЕТ СН'!$F$12+СВЦЭМ!$D$10+'СЕТ СН'!$F$5-'СЕТ СН'!$F$20</f>
        <v>3748.0441501</v>
      </c>
      <c r="E21" s="36">
        <f>SUMIFS(СВЦЭМ!$C$33:$C$776,СВЦЭМ!$A$33:$A$776,$A21,СВЦЭМ!$B$33:$B$776,E$11)+'СЕТ СН'!$F$12+СВЦЭМ!$D$10+'СЕТ СН'!$F$5-'СЕТ СН'!$F$20</f>
        <v>3769.8380254399999</v>
      </c>
      <c r="F21" s="36">
        <f>SUMIFS(СВЦЭМ!$C$33:$C$776,СВЦЭМ!$A$33:$A$776,$A21,СВЦЭМ!$B$33:$B$776,F$11)+'СЕТ СН'!$F$12+СВЦЭМ!$D$10+'СЕТ СН'!$F$5-'СЕТ СН'!$F$20</f>
        <v>3762.8151207199999</v>
      </c>
      <c r="G21" s="36">
        <f>SUMIFS(СВЦЭМ!$C$33:$C$776,СВЦЭМ!$A$33:$A$776,$A21,СВЦЭМ!$B$33:$B$776,G$11)+'СЕТ СН'!$F$12+СВЦЭМ!$D$10+'СЕТ СН'!$F$5-'СЕТ СН'!$F$20</f>
        <v>3746.0136450999998</v>
      </c>
      <c r="H21" s="36">
        <f>SUMIFS(СВЦЭМ!$C$33:$C$776,СВЦЭМ!$A$33:$A$776,$A21,СВЦЭМ!$B$33:$B$776,H$11)+'СЕТ СН'!$F$12+СВЦЭМ!$D$10+'СЕТ СН'!$F$5-'СЕТ СН'!$F$20</f>
        <v>3656.8233225700001</v>
      </c>
      <c r="I21" s="36">
        <f>SUMIFS(СВЦЭМ!$C$33:$C$776,СВЦЭМ!$A$33:$A$776,$A21,СВЦЭМ!$B$33:$B$776,I$11)+'СЕТ СН'!$F$12+СВЦЭМ!$D$10+'СЕТ СН'!$F$5-'СЕТ СН'!$F$20</f>
        <v>3568.4037693300002</v>
      </c>
      <c r="J21" s="36">
        <f>SUMIFS(СВЦЭМ!$C$33:$C$776,СВЦЭМ!$A$33:$A$776,$A21,СВЦЭМ!$B$33:$B$776,J$11)+'СЕТ СН'!$F$12+СВЦЭМ!$D$10+'СЕТ СН'!$F$5-'СЕТ СН'!$F$20</f>
        <v>3455.4711967499998</v>
      </c>
      <c r="K21" s="36">
        <f>SUMIFS(СВЦЭМ!$C$33:$C$776,СВЦЭМ!$A$33:$A$776,$A21,СВЦЭМ!$B$33:$B$776,K$11)+'СЕТ СН'!$F$12+СВЦЭМ!$D$10+'СЕТ СН'!$F$5-'СЕТ СН'!$F$20</f>
        <v>3354.9818810199999</v>
      </c>
      <c r="L21" s="36">
        <f>SUMIFS(СВЦЭМ!$C$33:$C$776,СВЦЭМ!$A$33:$A$776,$A21,СВЦЭМ!$B$33:$B$776,L$11)+'СЕТ СН'!$F$12+СВЦЭМ!$D$10+'СЕТ СН'!$F$5-'СЕТ СН'!$F$20</f>
        <v>3326.5317517399999</v>
      </c>
      <c r="M21" s="36">
        <f>SUMIFS(СВЦЭМ!$C$33:$C$776,СВЦЭМ!$A$33:$A$776,$A21,СВЦЭМ!$B$33:$B$776,M$11)+'СЕТ СН'!$F$12+СВЦЭМ!$D$10+'СЕТ СН'!$F$5-'СЕТ СН'!$F$20</f>
        <v>3336.7222045600001</v>
      </c>
      <c r="N21" s="36">
        <f>SUMIFS(СВЦЭМ!$C$33:$C$776,СВЦЭМ!$A$33:$A$776,$A21,СВЦЭМ!$B$33:$B$776,N$11)+'СЕТ СН'!$F$12+СВЦЭМ!$D$10+'СЕТ СН'!$F$5-'СЕТ СН'!$F$20</f>
        <v>3341.7128505000001</v>
      </c>
      <c r="O21" s="36">
        <f>SUMIFS(СВЦЭМ!$C$33:$C$776,СВЦЭМ!$A$33:$A$776,$A21,СВЦЭМ!$B$33:$B$776,O$11)+'СЕТ СН'!$F$12+СВЦЭМ!$D$10+'СЕТ СН'!$F$5-'СЕТ СН'!$F$20</f>
        <v>3340.9370982300002</v>
      </c>
      <c r="P21" s="36">
        <f>SUMIFS(СВЦЭМ!$C$33:$C$776,СВЦЭМ!$A$33:$A$776,$A21,СВЦЭМ!$B$33:$B$776,P$11)+'СЕТ СН'!$F$12+СВЦЭМ!$D$10+'СЕТ СН'!$F$5-'СЕТ СН'!$F$20</f>
        <v>3352.5587769399999</v>
      </c>
      <c r="Q21" s="36">
        <f>SUMIFS(СВЦЭМ!$C$33:$C$776,СВЦЭМ!$A$33:$A$776,$A21,СВЦЭМ!$B$33:$B$776,Q$11)+'СЕТ СН'!$F$12+СВЦЭМ!$D$10+'СЕТ СН'!$F$5-'СЕТ СН'!$F$20</f>
        <v>3360.8542508300002</v>
      </c>
      <c r="R21" s="36">
        <f>SUMIFS(СВЦЭМ!$C$33:$C$776,СВЦЭМ!$A$33:$A$776,$A21,СВЦЭМ!$B$33:$B$776,R$11)+'СЕТ СН'!$F$12+СВЦЭМ!$D$10+'СЕТ СН'!$F$5-'СЕТ СН'!$F$20</f>
        <v>3361.7290048099999</v>
      </c>
      <c r="S21" s="36">
        <f>SUMIFS(СВЦЭМ!$C$33:$C$776,СВЦЭМ!$A$33:$A$776,$A21,СВЦЭМ!$B$33:$B$776,S$11)+'СЕТ СН'!$F$12+СВЦЭМ!$D$10+'СЕТ СН'!$F$5-'СЕТ СН'!$F$20</f>
        <v>3359.0758628100002</v>
      </c>
      <c r="T21" s="36">
        <f>SUMIFS(СВЦЭМ!$C$33:$C$776,СВЦЭМ!$A$33:$A$776,$A21,СВЦЭМ!$B$33:$B$776,T$11)+'СЕТ СН'!$F$12+СВЦЭМ!$D$10+'СЕТ СН'!$F$5-'СЕТ СН'!$F$20</f>
        <v>3345.9880436100002</v>
      </c>
      <c r="U21" s="36">
        <f>SUMIFS(СВЦЭМ!$C$33:$C$776,СВЦЭМ!$A$33:$A$776,$A21,СВЦЭМ!$B$33:$B$776,U$11)+'СЕТ СН'!$F$12+СВЦЭМ!$D$10+'СЕТ СН'!$F$5-'СЕТ СН'!$F$20</f>
        <v>3313.0684179700002</v>
      </c>
      <c r="V21" s="36">
        <f>SUMIFS(СВЦЭМ!$C$33:$C$776,СВЦЭМ!$A$33:$A$776,$A21,СВЦЭМ!$B$33:$B$776,V$11)+'СЕТ СН'!$F$12+СВЦЭМ!$D$10+'СЕТ СН'!$F$5-'СЕТ СН'!$F$20</f>
        <v>3288.84575262</v>
      </c>
      <c r="W21" s="36">
        <f>SUMIFS(СВЦЭМ!$C$33:$C$776,СВЦЭМ!$A$33:$A$776,$A21,СВЦЭМ!$B$33:$B$776,W$11)+'СЕТ СН'!$F$12+СВЦЭМ!$D$10+'СЕТ СН'!$F$5-'СЕТ СН'!$F$20</f>
        <v>3284.9267132599998</v>
      </c>
      <c r="X21" s="36">
        <f>SUMIFS(СВЦЭМ!$C$33:$C$776,СВЦЭМ!$A$33:$A$776,$A21,СВЦЭМ!$B$33:$B$776,X$11)+'СЕТ СН'!$F$12+СВЦЭМ!$D$10+'СЕТ СН'!$F$5-'СЕТ СН'!$F$20</f>
        <v>3353.3444578200001</v>
      </c>
      <c r="Y21" s="36">
        <f>SUMIFS(СВЦЭМ!$C$33:$C$776,СВЦЭМ!$A$33:$A$776,$A21,СВЦЭМ!$B$33:$B$776,Y$11)+'СЕТ СН'!$F$12+СВЦЭМ!$D$10+'СЕТ СН'!$F$5-'СЕТ СН'!$F$20</f>
        <v>3487.7532683500003</v>
      </c>
    </row>
    <row r="22" spans="1:25" ht="15.75" x14ac:dyDescent="0.2">
      <c r="A22" s="35">
        <f t="shared" si="0"/>
        <v>43566</v>
      </c>
      <c r="B22" s="36">
        <f>SUMIFS(СВЦЭМ!$C$33:$C$776,СВЦЭМ!$A$33:$A$776,$A22,СВЦЭМ!$B$33:$B$776,B$11)+'СЕТ СН'!$F$12+СВЦЭМ!$D$10+'СЕТ СН'!$F$5-'СЕТ СН'!$F$20</f>
        <v>3551.9303843899997</v>
      </c>
      <c r="C22" s="36">
        <f>SUMIFS(СВЦЭМ!$C$33:$C$776,СВЦЭМ!$A$33:$A$776,$A22,СВЦЭМ!$B$33:$B$776,C$11)+'СЕТ СН'!$F$12+СВЦЭМ!$D$10+'СЕТ СН'!$F$5-'СЕТ СН'!$F$20</f>
        <v>3689.3949857100001</v>
      </c>
      <c r="D22" s="36">
        <f>SUMIFS(СВЦЭМ!$C$33:$C$776,СВЦЭМ!$A$33:$A$776,$A22,СВЦЭМ!$B$33:$B$776,D$11)+'СЕТ СН'!$F$12+СВЦЭМ!$D$10+'СЕТ СН'!$F$5-'СЕТ СН'!$F$20</f>
        <v>3863.3632818400001</v>
      </c>
      <c r="E22" s="36">
        <f>SUMIFS(СВЦЭМ!$C$33:$C$776,СВЦЭМ!$A$33:$A$776,$A22,СВЦЭМ!$B$33:$B$776,E$11)+'СЕТ СН'!$F$12+СВЦЭМ!$D$10+'СЕТ СН'!$F$5-'СЕТ СН'!$F$20</f>
        <v>3889.9020812099998</v>
      </c>
      <c r="F22" s="36">
        <f>SUMIFS(СВЦЭМ!$C$33:$C$776,СВЦЭМ!$A$33:$A$776,$A22,СВЦЭМ!$B$33:$B$776,F$11)+'СЕТ СН'!$F$12+СВЦЭМ!$D$10+'СЕТ СН'!$F$5-'СЕТ СН'!$F$20</f>
        <v>3892.53835549</v>
      </c>
      <c r="G22" s="36">
        <f>SUMIFS(СВЦЭМ!$C$33:$C$776,СВЦЭМ!$A$33:$A$776,$A22,СВЦЭМ!$B$33:$B$776,G$11)+'СЕТ СН'!$F$12+СВЦЭМ!$D$10+'СЕТ СН'!$F$5-'СЕТ СН'!$F$20</f>
        <v>3889.8154717400002</v>
      </c>
      <c r="H22" s="36">
        <f>SUMIFS(СВЦЭМ!$C$33:$C$776,СВЦЭМ!$A$33:$A$776,$A22,СВЦЭМ!$B$33:$B$776,H$11)+'СЕТ СН'!$F$12+СВЦЭМ!$D$10+'СЕТ СН'!$F$5-'СЕТ СН'!$F$20</f>
        <v>3796.6385178</v>
      </c>
      <c r="I22" s="36">
        <f>SUMIFS(СВЦЭМ!$C$33:$C$776,СВЦЭМ!$A$33:$A$776,$A22,СВЦЭМ!$B$33:$B$776,I$11)+'СЕТ СН'!$F$12+СВЦЭМ!$D$10+'СЕТ СН'!$F$5-'СЕТ СН'!$F$20</f>
        <v>3697.1197932599998</v>
      </c>
      <c r="J22" s="36">
        <f>SUMIFS(СВЦЭМ!$C$33:$C$776,СВЦЭМ!$A$33:$A$776,$A22,СВЦЭМ!$B$33:$B$776,J$11)+'СЕТ СН'!$F$12+СВЦЭМ!$D$10+'СЕТ СН'!$F$5-'СЕТ СН'!$F$20</f>
        <v>3556.7193182299998</v>
      </c>
      <c r="K22" s="36">
        <f>SUMIFS(СВЦЭМ!$C$33:$C$776,СВЦЭМ!$A$33:$A$776,$A22,СВЦЭМ!$B$33:$B$776,K$11)+'СЕТ СН'!$F$12+СВЦЭМ!$D$10+'СЕТ СН'!$F$5-'СЕТ СН'!$F$20</f>
        <v>3451.6477627100003</v>
      </c>
      <c r="L22" s="36">
        <f>SUMIFS(СВЦЭМ!$C$33:$C$776,СВЦЭМ!$A$33:$A$776,$A22,СВЦЭМ!$B$33:$B$776,L$11)+'СЕТ СН'!$F$12+СВЦЭМ!$D$10+'СЕТ СН'!$F$5-'СЕТ СН'!$F$20</f>
        <v>3398.00901393</v>
      </c>
      <c r="M22" s="36">
        <f>SUMIFS(СВЦЭМ!$C$33:$C$776,СВЦЭМ!$A$33:$A$776,$A22,СВЦЭМ!$B$33:$B$776,M$11)+'СЕТ СН'!$F$12+СВЦЭМ!$D$10+'СЕТ СН'!$F$5-'СЕТ СН'!$F$20</f>
        <v>3426.2282836600002</v>
      </c>
      <c r="N22" s="36">
        <f>SUMIFS(СВЦЭМ!$C$33:$C$776,СВЦЭМ!$A$33:$A$776,$A22,СВЦЭМ!$B$33:$B$776,N$11)+'СЕТ СН'!$F$12+СВЦЭМ!$D$10+'СЕТ СН'!$F$5-'СЕТ СН'!$F$20</f>
        <v>3411.2970875800002</v>
      </c>
      <c r="O22" s="36">
        <f>SUMIFS(СВЦЭМ!$C$33:$C$776,СВЦЭМ!$A$33:$A$776,$A22,СВЦЭМ!$B$33:$B$776,O$11)+'СЕТ СН'!$F$12+СВЦЭМ!$D$10+'СЕТ СН'!$F$5-'СЕТ СН'!$F$20</f>
        <v>3418.72767402</v>
      </c>
      <c r="P22" s="36">
        <f>SUMIFS(СВЦЭМ!$C$33:$C$776,СВЦЭМ!$A$33:$A$776,$A22,СВЦЭМ!$B$33:$B$776,P$11)+'СЕТ СН'!$F$12+СВЦЭМ!$D$10+'СЕТ СН'!$F$5-'СЕТ СН'!$F$20</f>
        <v>3432.6768756000001</v>
      </c>
      <c r="Q22" s="36">
        <f>SUMIFS(СВЦЭМ!$C$33:$C$776,СВЦЭМ!$A$33:$A$776,$A22,СВЦЭМ!$B$33:$B$776,Q$11)+'СЕТ СН'!$F$12+СВЦЭМ!$D$10+'СЕТ СН'!$F$5-'СЕТ СН'!$F$20</f>
        <v>3444.1577231900001</v>
      </c>
      <c r="R22" s="36">
        <f>SUMIFS(СВЦЭМ!$C$33:$C$776,СВЦЭМ!$A$33:$A$776,$A22,СВЦЭМ!$B$33:$B$776,R$11)+'СЕТ СН'!$F$12+СВЦЭМ!$D$10+'СЕТ СН'!$F$5-'СЕТ СН'!$F$20</f>
        <v>3442.2936034300001</v>
      </c>
      <c r="S22" s="36">
        <f>SUMIFS(СВЦЭМ!$C$33:$C$776,СВЦЭМ!$A$33:$A$776,$A22,СВЦЭМ!$B$33:$B$776,S$11)+'СЕТ СН'!$F$12+СВЦЭМ!$D$10+'СЕТ СН'!$F$5-'СЕТ СН'!$F$20</f>
        <v>3448.33296049</v>
      </c>
      <c r="T22" s="36">
        <f>SUMIFS(СВЦЭМ!$C$33:$C$776,СВЦЭМ!$A$33:$A$776,$A22,СВЦЭМ!$B$33:$B$776,T$11)+'СЕТ СН'!$F$12+СВЦЭМ!$D$10+'СЕТ СН'!$F$5-'СЕТ СН'!$F$20</f>
        <v>3430.4677146900003</v>
      </c>
      <c r="U22" s="36">
        <f>SUMIFS(СВЦЭМ!$C$33:$C$776,СВЦЭМ!$A$33:$A$776,$A22,СВЦЭМ!$B$33:$B$776,U$11)+'СЕТ СН'!$F$12+СВЦЭМ!$D$10+'СЕТ СН'!$F$5-'СЕТ СН'!$F$20</f>
        <v>3403.8273608300001</v>
      </c>
      <c r="V22" s="36">
        <f>SUMIFS(СВЦЭМ!$C$33:$C$776,СВЦЭМ!$A$33:$A$776,$A22,СВЦЭМ!$B$33:$B$776,V$11)+'СЕТ СН'!$F$12+СВЦЭМ!$D$10+'СЕТ СН'!$F$5-'СЕТ СН'!$F$20</f>
        <v>3400.0066925700003</v>
      </c>
      <c r="W22" s="36">
        <f>SUMIFS(СВЦЭМ!$C$33:$C$776,СВЦЭМ!$A$33:$A$776,$A22,СВЦЭМ!$B$33:$B$776,W$11)+'СЕТ СН'!$F$12+СВЦЭМ!$D$10+'СЕТ СН'!$F$5-'СЕТ СН'!$F$20</f>
        <v>3380.42467979</v>
      </c>
      <c r="X22" s="36">
        <f>SUMIFS(СВЦЭМ!$C$33:$C$776,СВЦЭМ!$A$33:$A$776,$A22,СВЦЭМ!$B$33:$B$776,X$11)+'СЕТ СН'!$F$12+СВЦЭМ!$D$10+'СЕТ СН'!$F$5-'СЕТ СН'!$F$20</f>
        <v>3462.9802474400003</v>
      </c>
      <c r="Y22" s="36">
        <f>SUMIFS(СВЦЭМ!$C$33:$C$776,СВЦЭМ!$A$33:$A$776,$A22,СВЦЭМ!$B$33:$B$776,Y$11)+'СЕТ СН'!$F$12+СВЦЭМ!$D$10+'СЕТ СН'!$F$5-'СЕТ СН'!$F$20</f>
        <v>3600.81702434</v>
      </c>
    </row>
    <row r="23" spans="1:25" ht="15.75" x14ac:dyDescent="0.2">
      <c r="A23" s="35">
        <f t="shared" si="0"/>
        <v>43567</v>
      </c>
      <c r="B23" s="36">
        <f>SUMIFS(СВЦЭМ!$C$33:$C$776,СВЦЭМ!$A$33:$A$776,$A23,СВЦЭМ!$B$33:$B$776,B$11)+'СЕТ СН'!$F$12+СВЦЭМ!$D$10+'СЕТ СН'!$F$5-'СЕТ СН'!$F$20</f>
        <v>3711.49687107</v>
      </c>
      <c r="C23" s="36">
        <f>SUMIFS(СВЦЭМ!$C$33:$C$776,СВЦЭМ!$A$33:$A$776,$A23,СВЦЭМ!$B$33:$B$776,C$11)+'СЕТ СН'!$F$12+СВЦЭМ!$D$10+'СЕТ СН'!$F$5-'СЕТ СН'!$F$20</f>
        <v>3815.2781356200003</v>
      </c>
      <c r="D23" s="36">
        <f>SUMIFS(СВЦЭМ!$C$33:$C$776,СВЦЭМ!$A$33:$A$776,$A23,СВЦЭМ!$B$33:$B$776,D$11)+'СЕТ СН'!$F$12+СВЦЭМ!$D$10+'СЕТ СН'!$F$5-'СЕТ СН'!$F$20</f>
        <v>3866.1845331700001</v>
      </c>
      <c r="E23" s="36">
        <f>SUMIFS(СВЦЭМ!$C$33:$C$776,СВЦЭМ!$A$33:$A$776,$A23,СВЦЭМ!$B$33:$B$776,E$11)+'СЕТ СН'!$F$12+СВЦЭМ!$D$10+'СЕТ СН'!$F$5-'СЕТ СН'!$F$20</f>
        <v>3870.4180647600001</v>
      </c>
      <c r="F23" s="36">
        <f>SUMIFS(СВЦЭМ!$C$33:$C$776,СВЦЭМ!$A$33:$A$776,$A23,СВЦЭМ!$B$33:$B$776,F$11)+'СЕТ СН'!$F$12+СВЦЭМ!$D$10+'СЕТ СН'!$F$5-'СЕТ СН'!$F$20</f>
        <v>3869.4013618999998</v>
      </c>
      <c r="G23" s="36">
        <f>SUMIFS(СВЦЭМ!$C$33:$C$776,СВЦЭМ!$A$33:$A$776,$A23,СВЦЭМ!$B$33:$B$776,G$11)+'СЕТ СН'!$F$12+СВЦЭМ!$D$10+'СЕТ СН'!$F$5-'СЕТ СН'!$F$20</f>
        <v>3854.4460917500001</v>
      </c>
      <c r="H23" s="36">
        <f>SUMIFS(СВЦЭМ!$C$33:$C$776,СВЦЭМ!$A$33:$A$776,$A23,СВЦЭМ!$B$33:$B$776,H$11)+'СЕТ СН'!$F$12+СВЦЭМ!$D$10+'СЕТ СН'!$F$5-'СЕТ СН'!$F$20</f>
        <v>3756.3443303399999</v>
      </c>
      <c r="I23" s="36">
        <f>SUMIFS(СВЦЭМ!$C$33:$C$776,СВЦЭМ!$A$33:$A$776,$A23,СВЦЭМ!$B$33:$B$776,I$11)+'СЕТ СН'!$F$12+СВЦЭМ!$D$10+'СЕТ СН'!$F$5-'СЕТ СН'!$F$20</f>
        <v>3689.3023070099998</v>
      </c>
      <c r="J23" s="36">
        <f>SUMIFS(СВЦЭМ!$C$33:$C$776,СВЦЭМ!$A$33:$A$776,$A23,СВЦЭМ!$B$33:$B$776,J$11)+'СЕТ СН'!$F$12+СВЦЭМ!$D$10+'СЕТ СН'!$F$5-'СЕТ СН'!$F$20</f>
        <v>3554.4282744000002</v>
      </c>
      <c r="K23" s="36">
        <f>SUMIFS(СВЦЭМ!$C$33:$C$776,СВЦЭМ!$A$33:$A$776,$A23,СВЦЭМ!$B$33:$B$776,K$11)+'СЕТ СН'!$F$12+СВЦЭМ!$D$10+'СЕТ СН'!$F$5-'СЕТ СН'!$F$20</f>
        <v>3453.5164999899998</v>
      </c>
      <c r="L23" s="36">
        <f>SUMIFS(СВЦЭМ!$C$33:$C$776,СВЦЭМ!$A$33:$A$776,$A23,СВЦЭМ!$B$33:$B$776,L$11)+'СЕТ СН'!$F$12+СВЦЭМ!$D$10+'СЕТ СН'!$F$5-'СЕТ СН'!$F$20</f>
        <v>3412.2204916999999</v>
      </c>
      <c r="M23" s="36">
        <f>SUMIFS(СВЦЭМ!$C$33:$C$776,СВЦЭМ!$A$33:$A$776,$A23,СВЦЭМ!$B$33:$B$776,M$11)+'СЕТ СН'!$F$12+СВЦЭМ!$D$10+'СЕТ СН'!$F$5-'СЕТ СН'!$F$20</f>
        <v>3413.5070961500001</v>
      </c>
      <c r="N23" s="36">
        <f>SUMIFS(СВЦЭМ!$C$33:$C$776,СВЦЭМ!$A$33:$A$776,$A23,СВЦЭМ!$B$33:$B$776,N$11)+'СЕТ СН'!$F$12+СВЦЭМ!$D$10+'СЕТ СН'!$F$5-'СЕТ СН'!$F$20</f>
        <v>3391.8879760999998</v>
      </c>
      <c r="O23" s="36">
        <f>SUMIFS(СВЦЭМ!$C$33:$C$776,СВЦЭМ!$A$33:$A$776,$A23,СВЦЭМ!$B$33:$B$776,O$11)+'СЕТ СН'!$F$12+СВЦЭМ!$D$10+'СЕТ СН'!$F$5-'СЕТ СН'!$F$20</f>
        <v>3402.5640896599998</v>
      </c>
      <c r="P23" s="36">
        <f>SUMIFS(СВЦЭМ!$C$33:$C$776,СВЦЭМ!$A$33:$A$776,$A23,СВЦЭМ!$B$33:$B$776,P$11)+'СЕТ СН'!$F$12+СВЦЭМ!$D$10+'СЕТ СН'!$F$5-'СЕТ СН'!$F$20</f>
        <v>3426.6634624899998</v>
      </c>
      <c r="Q23" s="36">
        <f>SUMIFS(СВЦЭМ!$C$33:$C$776,СВЦЭМ!$A$33:$A$776,$A23,СВЦЭМ!$B$33:$B$776,Q$11)+'СЕТ СН'!$F$12+СВЦЭМ!$D$10+'СЕТ СН'!$F$5-'СЕТ СН'!$F$20</f>
        <v>3439.4998011500002</v>
      </c>
      <c r="R23" s="36">
        <f>SUMIFS(СВЦЭМ!$C$33:$C$776,СВЦЭМ!$A$33:$A$776,$A23,СВЦЭМ!$B$33:$B$776,R$11)+'СЕТ СН'!$F$12+СВЦЭМ!$D$10+'СЕТ СН'!$F$5-'СЕТ СН'!$F$20</f>
        <v>3449.1248291800002</v>
      </c>
      <c r="S23" s="36">
        <f>SUMIFS(СВЦЭМ!$C$33:$C$776,СВЦЭМ!$A$33:$A$776,$A23,СВЦЭМ!$B$33:$B$776,S$11)+'СЕТ СН'!$F$12+СВЦЭМ!$D$10+'СЕТ СН'!$F$5-'СЕТ СН'!$F$20</f>
        <v>3432.9939639700001</v>
      </c>
      <c r="T23" s="36">
        <f>SUMIFS(СВЦЭМ!$C$33:$C$776,СВЦЭМ!$A$33:$A$776,$A23,СВЦЭМ!$B$33:$B$776,T$11)+'СЕТ СН'!$F$12+СВЦЭМ!$D$10+'СЕТ СН'!$F$5-'СЕТ СН'!$F$20</f>
        <v>3415.4371308499999</v>
      </c>
      <c r="U23" s="36">
        <f>SUMIFS(СВЦЭМ!$C$33:$C$776,СВЦЭМ!$A$33:$A$776,$A23,СВЦЭМ!$B$33:$B$776,U$11)+'СЕТ СН'!$F$12+СВЦЭМ!$D$10+'СЕТ СН'!$F$5-'СЕТ СН'!$F$20</f>
        <v>3360.5617780100001</v>
      </c>
      <c r="V23" s="36">
        <f>SUMIFS(СВЦЭМ!$C$33:$C$776,СВЦЭМ!$A$33:$A$776,$A23,СВЦЭМ!$B$33:$B$776,V$11)+'СЕТ СН'!$F$12+СВЦЭМ!$D$10+'СЕТ СН'!$F$5-'СЕТ СН'!$F$20</f>
        <v>3351.1390388300001</v>
      </c>
      <c r="W23" s="36">
        <f>SUMIFS(СВЦЭМ!$C$33:$C$776,СВЦЭМ!$A$33:$A$776,$A23,СВЦЭМ!$B$33:$B$776,W$11)+'СЕТ СН'!$F$12+СВЦЭМ!$D$10+'СЕТ СН'!$F$5-'СЕТ СН'!$F$20</f>
        <v>3363.5734908200002</v>
      </c>
      <c r="X23" s="36">
        <f>SUMIFS(СВЦЭМ!$C$33:$C$776,СВЦЭМ!$A$33:$A$776,$A23,СВЦЭМ!$B$33:$B$776,X$11)+'СЕТ СН'!$F$12+СВЦЭМ!$D$10+'СЕТ СН'!$F$5-'СЕТ СН'!$F$20</f>
        <v>3438.5256377000001</v>
      </c>
      <c r="Y23" s="36">
        <f>SUMIFS(СВЦЭМ!$C$33:$C$776,СВЦЭМ!$A$33:$A$776,$A23,СВЦЭМ!$B$33:$B$776,Y$11)+'СЕТ СН'!$F$12+СВЦЭМ!$D$10+'СЕТ СН'!$F$5-'СЕТ СН'!$F$20</f>
        <v>3562.99146109</v>
      </c>
    </row>
    <row r="24" spans="1:25" ht="15.75" x14ac:dyDescent="0.2">
      <c r="A24" s="35">
        <f t="shared" si="0"/>
        <v>43568</v>
      </c>
      <c r="B24" s="36">
        <f>SUMIFS(СВЦЭМ!$C$33:$C$776,СВЦЭМ!$A$33:$A$776,$A24,СВЦЭМ!$B$33:$B$776,B$11)+'СЕТ СН'!$F$12+СВЦЭМ!$D$10+'СЕТ СН'!$F$5-'СЕТ СН'!$F$20</f>
        <v>3670.6623713099998</v>
      </c>
      <c r="C24" s="36">
        <f>SUMIFS(СВЦЭМ!$C$33:$C$776,СВЦЭМ!$A$33:$A$776,$A24,СВЦЭМ!$B$33:$B$776,C$11)+'СЕТ СН'!$F$12+СВЦЭМ!$D$10+'СЕТ СН'!$F$5-'СЕТ СН'!$F$20</f>
        <v>3762.3757738300001</v>
      </c>
      <c r="D24" s="36">
        <f>SUMIFS(СВЦЭМ!$C$33:$C$776,СВЦЭМ!$A$33:$A$776,$A24,СВЦЭМ!$B$33:$B$776,D$11)+'СЕТ СН'!$F$12+СВЦЭМ!$D$10+'СЕТ СН'!$F$5-'СЕТ СН'!$F$20</f>
        <v>3849.2739455800001</v>
      </c>
      <c r="E24" s="36">
        <f>SUMIFS(СВЦЭМ!$C$33:$C$776,СВЦЭМ!$A$33:$A$776,$A24,СВЦЭМ!$B$33:$B$776,E$11)+'СЕТ СН'!$F$12+СВЦЭМ!$D$10+'СЕТ СН'!$F$5-'СЕТ СН'!$F$20</f>
        <v>3861.51332082</v>
      </c>
      <c r="F24" s="36">
        <f>SUMIFS(СВЦЭМ!$C$33:$C$776,СВЦЭМ!$A$33:$A$776,$A24,СВЦЭМ!$B$33:$B$776,F$11)+'СЕТ СН'!$F$12+СВЦЭМ!$D$10+'СЕТ СН'!$F$5-'СЕТ СН'!$F$20</f>
        <v>3858.7945747399999</v>
      </c>
      <c r="G24" s="36">
        <f>SUMIFS(СВЦЭМ!$C$33:$C$776,СВЦЭМ!$A$33:$A$776,$A24,СВЦЭМ!$B$33:$B$776,G$11)+'СЕТ СН'!$F$12+СВЦЭМ!$D$10+'СЕТ СН'!$F$5-'СЕТ СН'!$F$20</f>
        <v>3829.3380354999999</v>
      </c>
      <c r="H24" s="36">
        <f>SUMIFS(СВЦЭМ!$C$33:$C$776,СВЦЭМ!$A$33:$A$776,$A24,СВЦЭМ!$B$33:$B$776,H$11)+'СЕТ СН'!$F$12+СВЦЭМ!$D$10+'СЕТ СН'!$F$5-'СЕТ СН'!$F$20</f>
        <v>3722.64501509</v>
      </c>
      <c r="I24" s="36">
        <f>SUMIFS(СВЦЭМ!$C$33:$C$776,СВЦЭМ!$A$33:$A$776,$A24,СВЦЭМ!$B$33:$B$776,I$11)+'СЕТ СН'!$F$12+СВЦЭМ!$D$10+'СЕТ СН'!$F$5-'СЕТ СН'!$F$20</f>
        <v>3660.2963267200003</v>
      </c>
      <c r="J24" s="36">
        <f>SUMIFS(СВЦЭМ!$C$33:$C$776,СВЦЭМ!$A$33:$A$776,$A24,СВЦЭМ!$B$33:$B$776,J$11)+'СЕТ СН'!$F$12+СВЦЭМ!$D$10+'СЕТ СН'!$F$5-'СЕТ СН'!$F$20</f>
        <v>3589.4059459099999</v>
      </c>
      <c r="K24" s="36">
        <f>SUMIFS(СВЦЭМ!$C$33:$C$776,СВЦЭМ!$A$33:$A$776,$A24,СВЦЭМ!$B$33:$B$776,K$11)+'СЕТ СН'!$F$12+СВЦЭМ!$D$10+'СЕТ СН'!$F$5-'СЕТ СН'!$F$20</f>
        <v>3455.6569212899999</v>
      </c>
      <c r="L24" s="36">
        <f>SUMIFS(СВЦЭМ!$C$33:$C$776,СВЦЭМ!$A$33:$A$776,$A24,СВЦЭМ!$B$33:$B$776,L$11)+'СЕТ СН'!$F$12+СВЦЭМ!$D$10+'СЕТ СН'!$F$5-'СЕТ СН'!$F$20</f>
        <v>3419.4935741099998</v>
      </c>
      <c r="M24" s="36">
        <f>SUMIFS(СВЦЭМ!$C$33:$C$776,СВЦЭМ!$A$33:$A$776,$A24,СВЦЭМ!$B$33:$B$776,M$11)+'СЕТ СН'!$F$12+СВЦЭМ!$D$10+'СЕТ СН'!$F$5-'СЕТ СН'!$F$20</f>
        <v>3405.41998268</v>
      </c>
      <c r="N24" s="36">
        <f>SUMIFS(СВЦЭМ!$C$33:$C$776,СВЦЭМ!$A$33:$A$776,$A24,СВЦЭМ!$B$33:$B$776,N$11)+'СЕТ СН'!$F$12+СВЦЭМ!$D$10+'СЕТ СН'!$F$5-'СЕТ СН'!$F$20</f>
        <v>3420.2266388500002</v>
      </c>
      <c r="O24" s="36">
        <f>SUMIFS(СВЦЭМ!$C$33:$C$776,СВЦЭМ!$A$33:$A$776,$A24,СВЦЭМ!$B$33:$B$776,O$11)+'СЕТ СН'!$F$12+СВЦЭМ!$D$10+'СЕТ СН'!$F$5-'СЕТ СН'!$F$20</f>
        <v>3420.7062345200002</v>
      </c>
      <c r="P24" s="36">
        <f>SUMIFS(СВЦЭМ!$C$33:$C$776,СВЦЭМ!$A$33:$A$776,$A24,СВЦЭМ!$B$33:$B$776,P$11)+'СЕТ СН'!$F$12+СВЦЭМ!$D$10+'СЕТ СН'!$F$5-'СЕТ СН'!$F$20</f>
        <v>3441.41396738</v>
      </c>
      <c r="Q24" s="36">
        <f>SUMIFS(СВЦЭМ!$C$33:$C$776,СВЦЭМ!$A$33:$A$776,$A24,СВЦЭМ!$B$33:$B$776,Q$11)+'СЕТ СН'!$F$12+СВЦЭМ!$D$10+'СЕТ СН'!$F$5-'СЕТ СН'!$F$20</f>
        <v>3452.0196138000001</v>
      </c>
      <c r="R24" s="36">
        <f>SUMIFS(СВЦЭМ!$C$33:$C$776,СВЦЭМ!$A$33:$A$776,$A24,СВЦЭМ!$B$33:$B$776,R$11)+'СЕТ СН'!$F$12+СВЦЭМ!$D$10+'СЕТ СН'!$F$5-'СЕТ СН'!$F$20</f>
        <v>3454.68416953</v>
      </c>
      <c r="S24" s="36">
        <f>SUMIFS(СВЦЭМ!$C$33:$C$776,СВЦЭМ!$A$33:$A$776,$A24,СВЦЭМ!$B$33:$B$776,S$11)+'СЕТ СН'!$F$12+СВЦЭМ!$D$10+'СЕТ СН'!$F$5-'СЕТ СН'!$F$20</f>
        <v>3462.3526627800002</v>
      </c>
      <c r="T24" s="36">
        <f>SUMIFS(СВЦЭМ!$C$33:$C$776,СВЦЭМ!$A$33:$A$776,$A24,СВЦЭМ!$B$33:$B$776,T$11)+'СЕТ СН'!$F$12+СВЦЭМ!$D$10+'СЕТ СН'!$F$5-'СЕТ СН'!$F$20</f>
        <v>3455.5517500400001</v>
      </c>
      <c r="U24" s="36">
        <f>SUMIFS(СВЦЭМ!$C$33:$C$776,СВЦЭМ!$A$33:$A$776,$A24,СВЦЭМ!$B$33:$B$776,U$11)+'СЕТ СН'!$F$12+СВЦЭМ!$D$10+'СЕТ СН'!$F$5-'СЕТ СН'!$F$20</f>
        <v>3431.1690493900001</v>
      </c>
      <c r="V24" s="36">
        <f>SUMIFS(СВЦЭМ!$C$33:$C$776,СВЦЭМ!$A$33:$A$776,$A24,СВЦЭМ!$B$33:$B$776,V$11)+'СЕТ СН'!$F$12+СВЦЭМ!$D$10+'СЕТ СН'!$F$5-'СЕТ СН'!$F$20</f>
        <v>3410.41219753</v>
      </c>
      <c r="W24" s="36">
        <f>SUMIFS(СВЦЭМ!$C$33:$C$776,СВЦЭМ!$A$33:$A$776,$A24,СВЦЭМ!$B$33:$B$776,W$11)+'СЕТ СН'!$F$12+СВЦЭМ!$D$10+'СЕТ СН'!$F$5-'СЕТ СН'!$F$20</f>
        <v>3398.0924184599999</v>
      </c>
      <c r="X24" s="36">
        <f>SUMIFS(СВЦЭМ!$C$33:$C$776,СВЦЭМ!$A$33:$A$776,$A24,СВЦЭМ!$B$33:$B$776,X$11)+'СЕТ СН'!$F$12+СВЦЭМ!$D$10+'СЕТ СН'!$F$5-'СЕТ СН'!$F$20</f>
        <v>3500.09550799</v>
      </c>
      <c r="Y24" s="36">
        <f>SUMIFS(СВЦЭМ!$C$33:$C$776,СВЦЭМ!$A$33:$A$776,$A24,СВЦЭМ!$B$33:$B$776,Y$11)+'СЕТ СН'!$F$12+СВЦЭМ!$D$10+'СЕТ СН'!$F$5-'СЕТ СН'!$F$20</f>
        <v>3618.3084030500004</v>
      </c>
    </row>
    <row r="25" spans="1:25" ht="15.75" x14ac:dyDescent="0.2">
      <c r="A25" s="35">
        <f t="shared" si="0"/>
        <v>43569</v>
      </c>
      <c r="B25" s="36">
        <f>SUMIFS(СВЦЭМ!$C$33:$C$776,СВЦЭМ!$A$33:$A$776,$A25,СВЦЭМ!$B$33:$B$776,B$11)+'СЕТ СН'!$F$12+СВЦЭМ!$D$10+'СЕТ СН'!$F$5-'СЕТ СН'!$F$20</f>
        <v>3682.65494786</v>
      </c>
      <c r="C25" s="36">
        <f>SUMIFS(СВЦЭМ!$C$33:$C$776,СВЦЭМ!$A$33:$A$776,$A25,СВЦЭМ!$B$33:$B$776,C$11)+'СЕТ СН'!$F$12+СВЦЭМ!$D$10+'СЕТ СН'!$F$5-'СЕТ СН'!$F$20</f>
        <v>3808.6927153799998</v>
      </c>
      <c r="D25" s="36">
        <f>SUMIFS(СВЦЭМ!$C$33:$C$776,СВЦЭМ!$A$33:$A$776,$A25,СВЦЭМ!$B$33:$B$776,D$11)+'СЕТ СН'!$F$12+СВЦЭМ!$D$10+'СЕТ СН'!$F$5-'СЕТ СН'!$F$20</f>
        <v>3906.7321839599999</v>
      </c>
      <c r="E25" s="36">
        <f>SUMIFS(СВЦЭМ!$C$33:$C$776,СВЦЭМ!$A$33:$A$776,$A25,СВЦЭМ!$B$33:$B$776,E$11)+'СЕТ СН'!$F$12+СВЦЭМ!$D$10+'СЕТ СН'!$F$5-'СЕТ СН'!$F$20</f>
        <v>3919.3460722899999</v>
      </c>
      <c r="F25" s="36">
        <f>SUMIFS(СВЦЭМ!$C$33:$C$776,СВЦЭМ!$A$33:$A$776,$A25,СВЦЭМ!$B$33:$B$776,F$11)+'СЕТ СН'!$F$12+СВЦЭМ!$D$10+'СЕТ СН'!$F$5-'СЕТ СН'!$F$20</f>
        <v>3900.3936181200002</v>
      </c>
      <c r="G25" s="36">
        <f>SUMIFS(СВЦЭМ!$C$33:$C$776,СВЦЭМ!$A$33:$A$776,$A25,СВЦЭМ!$B$33:$B$776,G$11)+'СЕТ СН'!$F$12+СВЦЭМ!$D$10+'СЕТ СН'!$F$5-'СЕТ СН'!$F$20</f>
        <v>3890.8402539999997</v>
      </c>
      <c r="H25" s="36">
        <f>SUMIFS(СВЦЭМ!$C$33:$C$776,СВЦЭМ!$A$33:$A$776,$A25,СВЦЭМ!$B$33:$B$776,H$11)+'СЕТ СН'!$F$12+СВЦЭМ!$D$10+'СЕТ СН'!$F$5-'СЕТ СН'!$F$20</f>
        <v>3768.4366399800001</v>
      </c>
      <c r="I25" s="36">
        <f>SUMIFS(СВЦЭМ!$C$33:$C$776,СВЦЭМ!$A$33:$A$776,$A25,СВЦЭМ!$B$33:$B$776,I$11)+'СЕТ СН'!$F$12+СВЦЭМ!$D$10+'СЕТ СН'!$F$5-'СЕТ СН'!$F$20</f>
        <v>3684.1094511599999</v>
      </c>
      <c r="J25" s="36">
        <f>SUMIFS(СВЦЭМ!$C$33:$C$776,СВЦЭМ!$A$33:$A$776,$A25,СВЦЭМ!$B$33:$B$776,J$11)+'СЕТ СН'!$F$12+СВЦЭМ!$D$10+'СЕТ СН'!$F$5-'СЕТ СН'!$F$20</f>
        <v>3595.07230097</v>
      </c>
      <c r="K25" s="36">
        <f>SUMIFS(СВЦЭМ!$C$33:$C$776,СВЦЭМ!$A$33:$A$776,$A25,СВЦЭМ!$B$33:$B$776,K$11)+'СЕТ СН'!$F$12+СВЦЭМ!$D$10+'СЕТ СН'!$F$5-'СЕТ СН'!$F$20</f>
        <v>3466.7843949600001</v>
      </c>
      <c r="L25" s="36">
        <f>SUMIFS(СВЦЭМ!$C$33:$C$776,СВЦЭМ!$A$33:$A$776,$A25,СВЦЭМ!$B$33:$B$776,L$11)+'СЕТ СН'!$F$12+СВЦЭМ!$D$10+'СЕТ СН'!$F$5-'СЕТ СН'!$F$20</f>
        <v>3414.2169090699999</v>
      </c>
      <c r="M25" s="36">
        <f>SUMIFS(СВЦЭМ!$C$33:$C$776,СВЦЭМ!$A$33:$A$776,$A25,СВЦЭМ!$B$33:$B$776,M$11)+'СЕТ СН'!$F$12+СВЦЭМ!$D$10+'СЕТ СН'!$F$5-'СЕТ СН'!$F$20</f>
        <v>3399.0073588499999</v>
      </c>
      <c r="N25" s="36">
        <f>SUMIFS(СВЦЭМ!$C$33:$C$776,СВЦЭМ!$A$33:$A$776,$A25,СВЦЭМ!$B$33:$B$776,N$11)+'СЕТ СН'!$F$12+СВЦЭМ!$D$10+'СЕТ СН'!$F$5-'СЕТ СН'!$F$20</f>
        <v>3408.99278147</v>
      </c>
      <c r="O25" s="36">
        <f>SUMIFS(СВЦЭМ!$C$33:$C$776,СВЦЭМ!$A$33:$A$776,$A25,СВЦЭМ!$B$33:$B$776,O$11)+'СЕТ СН'!$F$12+СВЦЭМ!$D$10+'СЕТ СН'!$F$5-'СЕТ СН'!$F$20</f>
        <v>3407.4699458499999</v>
      </c>
      <c r="P25" s="36">
        <f>SUMIFS(СВЦЭМ!$C$33:$C$776,СВЦЭМ!$A$33:$A$776,$A25,СВЦЭМ!$B$33:$B$776,P$11)+'СЕТ СН'!$F$12+СВЦЭМ!$D$10+'СЕТ СН'!$F$5-'СЕТ СН'!$F$20</f>
        <v>3433.6197573500003</v>
      </c>
      <c r="Q25" s="36">
        <f>SUMIFS(СВЦЭМ!$C$33:$C$776,СВЦЭМ!$A$33:$A$776,$A25,СВЦЭМ!$B$33:$B$776,Q$11)+'СЕТ СН'!$F$12+СВЦЭМ!$D$10+'СЕТ СН'!$F$5-'СЕТ СН'!$F$20</f>
        <v>3429.9989451400002</v>
      </c>
      <c r="R25" s="36">
        <f>SUMIFS(СВЦЭМ!$C$33:$C$776,СВЦЭМ!$A$33:$A$776,$A25,СВЦЭМ!$B$33:$B$776,R$11)+'СЕТ СН'!$F$12+СВЦЭМ!$D$10+'СЕТ СН'!$F$5-'СЕТ СН'!$F$20</f>
        <v>3428.8945028799999</v>
      </c>
      <c r="S25" s="36">
        <f>SUMIFS(СВЦЭМ!$C$33:$C$776,СВЦЭМ!$A$33:$A$776,$A25,СВЦЭМ!$B$33:$B$776,S$11)+'СЕТ СН'!$F$12+СВЦЭМ!$D$10+'СЕТ СН'!$F$5-'СЕТ СН'!$F$20</f>
        <v>3447.5592164999998</v>
      </c>
      <c r="T25" s="36">
        <f>SUMIFS(СВЦЭМ!$C$33:$C$776,СВЦЭМ!$A$33:$A$776,$A25,СВЦЭМ!$B$33:$B$776,T$11)+'СЕТ СН'!$F$12+СВЦЭМ!$D$10+'СЕТ СН'!$F$5-'СЕТ СН'!$F$20</f>
        <v>3430.24111292</v>
      </c>
      <c r="U25" s="36">
        <f>SUMIFS(СВЦЭМ!$C$33:$C$776,СВЦЭМ!$A$33:$A$776,$A25,СВЦЭМ!$B$33:$B$776,U$11)+'СЕТ СН'!$F$12+СВЦЭМ!$D$10+'СЕТ СН'!$F$5-'СЕТ СН'!$F$20</f>
        <v>3400.7644365300002</v>
      </c>
      <c r="V25" s="36">
        <f>SUMIFS(СВЦЭМ!$C$33:$C$776,СВЦЭМ!$A$33:$A$776,$A25,СВЦЭМ!$B$33:$B$776,V$11)+'СЕТ СН'!$F$12+СВЦЭМ!$D$10+'СЕТ СН'!$F$5-'СЕТ СН'!$F$20</f>
        <v>3385.9246633000002</v>
      </c>
      <c r="W25" s="36">
        <f>SUMIFS(СВЦЭМ!$C$33:$C$776,СВЦЭМ!$A$33:$A$776,$A25,СВЦЭМ!$B$33:$B$776,W$11)+'СЕТ СН'!$F$12+СВЦЭМ!$D$10+'СЕТ СН'!$F$5-'СЕТ СН'!$F$20</f>
        <v>3389.0033437299999</v>
      </c>
      <c r="X25" s="36">
        <f>SUMIFS(СВЦЭМ!$C$33:$C$776,СВЦЭМ!$A$33:$A$776,$A25,СВЦЭМ!$B$33:$B$776,X$11)+'СЕТ СН'!$F$12+СВЦЭМ!$D$10+'СЕТ СН'!$F$5-'СЕТ СН'!$F$20</f>
        <v>3458.6329002000002</v>
      </c>
      <c r="Y25" s="36">
        <f>SUMIFS(СВЦЭМ!$C$33:$C$776,СВЦЭМ!$A$33:$A$776,$A25,СВЦЭМ!$B$33:$B$776,Y$11)+'СЕТ СН'!$F$12+СВЦЭМ!$D$10+'СЕТ СН'!$F$5-'СЕТ СН'!$F$20</f>
        <v>3581.4264817900003</v>
      </c>
    </row>
    <row r="26" spans="1:25" ht="15.75" x14ac:dyDescent="0.2">
      <c r="A26" s="35">
        <f t="shared" si="0"/>
        <v>43570</v>
      </c>
      <c r="B26" s="36">
        <f>SUMIFS(СВЦЭМ!$C$33:$C$776,СВЦЭМ!$A$33:$A$776,$A26,СВЦЭМ!$B$33:$B$776,B$11)+'СЕТ СН'!$F$12+СВЦЭМ!$D$10+'СЕТ СН'!$F$5-'СЕТ СН'!$F$20</f>
        <v>3641.8820823999999</v>
      </c>
      <c r="C26" s="36">
        <f>SUMIFS(СВЦЭМ!$C$33:$C$776,СВЦЭМ!$A$33:$A$776,$A26,СВЦЭМ!$B$33:$B$776,C$11)+'СЕТ СН'!$F$12+СВЦЭМ!$D$10+'СЕТ СН'!$F$5-'СЕТ СН'!$F$20</f>
        <v>3744.4750205700002</v>
      </c>
      <c r="D26" s="36">
        <f>SUMIFS(СВЦЭМ!$C$33:$C$776,СВЦЭМ!$A$33:$A$776,$A26,СВЦЭМ!$B$33:$B$776,D$11)+'СЕТ СН'!$F$12+СВЦЭМ!$D$10+'СЕТ СН'!$F$5-'СЕТ СН'!$F$20</f>
        <v>3815.2850462000001</v>
      </c>
      <c r="E26" s="36">
        <f>SUMIFS(СВЦЭМ!$C$33:$C$776,СВЦЭМ!$A$33:$A$776,$A26,СВЦЭМ!$B$33:$B$776,E$11)+'СЕТ СН'!$F$12+СВЦЭМ!$D$10+'СЕТ СН'!$F$5-'СЕТ СН'!$F$20</f>
        <v>3821.8933846600003</v>
      </c>
      <c r="F26" s="36">
        <f>SUMIFS(СВЦЭМ!$C$33:$C$776,СВЦЭМ!$A$33:$A$776,$A26,СВЦЭМ!$B$33:$B$776,F$11)+'СЕТ СН'!$F$12+СВЦЭМ!$D$10+'СЕТ СН'!$F$5-'СЕТ СН'!$F$20</f>
        <v>3817.9996447000003</v>
      </c>
      <c r="G26" s="36">
        <f>SUMIFS(СВЦЭМ!$C$33:$C$776,СВЦЭМ!$A$33:$A$776,$A26,СВЦЭМ!$B$33:$B$776,G$11)+'СЕТ СН'!$F$12+СВЦЭМ!$D$10+'СЕТ СН'!$F$5-'СЕТ СН'!$F$20</f>
        <v>3822.1607052500003</v>
      </c>
      <c r="H26" s="36">
        <f>SUMIFS(СВЦЭМ!$C$33:$C$776,СВЦЭМ!$A$33:$A$776,$A26,СВЦЭМ!$B$33:$B$776,H$11)+'СЕТ СН'!$F$12+СВЦЭМ!$D$10+'СЕТ СН'!$F$5-'СЕТ СН'!$F$20</f>
        <v>3734.06127569</v>
      </c>
      <c r="I26" s="36">
        <f>SUMIFS(СВЦЭМ!$C$33:$C$776,СВЦЭМ!$A$33:$A$776,$A26,СВЦЭМ!$B$33:$B$776,I$11)+'СЕТ СН'!$F$12+СВЦЭМ!$D$10+'СЕТ СН'!$F$5-'СЕТ СН'!$F$20</f>
        <v>3680.6074445300001</v>
      </c>
      <c r="J26" s="36">
        <f>SUMIFS(СВЦЭМ!$C$33:$C$776,СВЦЭМ!$A$33:$A$776,$A26,СВЦЭМ!$B$33:$B$776,J$11)+'СЕТ СН'!$F$12+СВЦЭМ!$D$10+'СЕТ СН'!$F$5-'СЕТ СН'!$F$20</f>
        <v>3570.2316592900002</v>
      </c>
      <c r="K26" s="36">
        <f>SUMIFS(СВЦЭМ!$C$33:$C$776,СВЦЭМ!$A$33:$A$776,$A26,СВЦЭМ!$B$33:$B$776,K$11)+'СЕТ СН'!$F$12+СВЦЭМ!$D$10+'СЕТ СН'!$F$5-'СЕТ СН'!$F$20</f>
        <v>3474.6153251699998</v>
      </c>
      <c r="L26" s="36">
        <f>SUMIFS(СВЦЭМ!$C$33:$C$776,СВЦЭМ!$A$33:$A$776,$A26,СВЦЭМ!$B$33:$B$776,L$11)+'СЕТ СН'!$F$12+СВЦЭМ!$D$10+'СЕТ СН'!$F$5-'СЕТ СН'!$F$20</f>
        <v>3444.3873152000001</v>
      </c>
      <c r="M26" s="36">
        <f>SUMIFS(СВЦЭМ!$C$33:$C$776,СВЦЭМ!$A$33:$A$776,$A26,СВЦЭМ!$B$33:$B$776,M$11)+'СЕТ СН'!$F$12+СВЦЭМ!$D$10+'СЕТ СН'!$F$5-'СЕТ СН'!$F$20</f>
        <v>3442.51350361</v>
      </c>
      <c r="N26" s="36">
        <f>SUMIFS(СВЦЭМ!$C$33:$C$776,СВЦЭМ!$A$33:$A$776,$A26,СВЦЭМ!$B$33:$B$776,N$11)+'СЕТ СН'!$F$12+СВЦЭМ!$D$10+'СЕТ СН'!$F$5-'СЕТ СН'!$F$20</f>
        <v>3437.4456211300003</v>
      </c>
      <c r="O26" s="36">
        <f>SUMIFS(СВЦЭМ!$C$33:$C$776,СВЦЭМ!$A$33:$A$776,$A26,СВЦЭМ!$B$33:$B$776,O$11)+'СЕТ СН'!$F$12+СВЦЭМ!$D$10+'СЕТ СН'!$F$5-'СЕТ СН'!$F$20</f>
        <v>3451.2634586100003</v>
      </c>
      <c r="P26" s="36">
        <f>SUMIFS(СВЦЭМ!$C$33:$C$776,СВЦЭМ!$A$33:$A$776,$A26,СВЦЭМ!$B$33:$B$776,P$11)+'СЕТ СН'!$F$12+СВЦЭМ!$D$10+'СЕТ СН'!$F$5-'СЕТ СН'!$F$20</f>
        <v>3465.8695495299999</v>
      </c>
      <c r="Q26" s="36">
        <f>SUMIFS(СВЦЭМ!$C$33:$C$776,СВЦЭМ!$A$33:$A$776,$A26,СВЦЭМ!$B$33:$B$776,Q$11)+'СЕТ СН'!$F$12+СВЦЭМ!$D$10+'СЕТ СН'!$F$5-'СЕТ СН'!$F$20</f>
        <v>3472.36958499</v>
      </c>
      <c r="R26" s="36">
        <f>SUMIFS(СВЦЭМ!$C$33:$C$776,СВЦЭМ!$A$33:$A$776,$A26,СВЦЭМ!$B$33:$B$776,R$11)+'СЕТ СН'!$F$12+СВЦЭМ!$D$10+'СЕТ СН'!$F$5-'СЕТ СН'!$F$20</f>
        <v>3463.1002176900001</v>
      </c>
      <c r="S26" s="36">
        <f>SUMIFS(СВЦЭМ!$C$33:$C$776,СВЦЭМ!$A$33:$A$776,$A26,СВЦЭМ!$B$33:$B$776,S$11)+'СЕТ СН'!$F$12+СВЦЭМ!$D$10+'СЕТ СН'!$F$5-'СЕТ СН'!$F$20</f>
        <v>3469.40830456</v>
      </c>
      <c r="T26" s="36">
        <f>SUMIFS(СВЦЭМ!$C$33:$C$776,СВЦЭМ!$A$33:$A$776,$A26,СВЦЭМ!$B$33:$B$776,T$11)+'СЕТ СН'!$F$12+СВЦЭМ!$D$10+'СЕТ СН'!$F$5-'СЕТ СН'!$F$20</f>
        <v>3449.8492126299998</v>
      </c>
      <c r="U26" s="36">
        <f>SUMIFS(СВЦЭМ!$C$33:$C$776,СВЦЭМ!$A$33:$A$776,$A26,СВЦЭМ!$B$33:$B$776,U$11)+'СЕТ СН'!$F$12+СВЦЭМ!$D$10+'СЕТ СН'!$F$5-'СЕТ СН'!$F$20</f>
        <v>3421.3385270200001</v>
      </c>
      <c r="V26" s="36">
        <f>SUMIFS(СВЦЭМ!$C$33:$C$776,СВЦЭМ!$A$33:$A$776,$A26,СВЦЭМ!$B$33:$B$776,V$11)+'СЕТ СН'!$F$12+СВЦЭМ!$D$10+'СЕТ СН'!$F$5-'СЕТ СН'!$F$20</f>
        <v>3421.9590863200001</v>
      </c>
      <c r="W26" s="36">
        <f>SUMIFS(СВЦЭМ!$C$33:$C$776,СВЦЭМ!$A$33:$A$776,$A26,СВЦЭМ!$B$33:$B$776,W$11)+'СЕТ СН'!$F$12+СВЦЭМ!$D$10+'СЕТ СН'!$F$5-'СЕТ СН'!$F$20</f>
        <v>3423.3437200899998</v>
      </c>
      <c r="X26" s="36">
        <f>SUMIFS(СВЦЭМ!$C$33:$C$776,СВЦЭМ!$A$33:$A$776,$A26,СВЦЭМ!$B$33:$B$776,X$11)+'СЕТ СН'!$F$12+СВЦЭМ!$D$10+'СЕТ СН'!$F$5-'СЕТ СН'!$F$20</f>
        <v>3480.1446381300002</v>
      </c>
      <c r="Y26" s="36">
        <f>SUMIFS(СВЦЭМ!$C$33:$C$776,СВЦЭМ!$A$33:$A$776,$A26,СВЦЭМ!$B$33:$B$776,Y$11)+'СЕТ СН'!$F$12+СВЦЭМ!$D$10+'СЕТ СН'!$F$5-'СЕТ СН'!$F$20</f>
        <v>3573.6840122499998</v>
      </c>
    </row>
    <row r="27" spans="1:25" ht="15.75" x14ac:dyDescent="0.2">
      <c r="A27" s="35">
        <f t="shared" si="0"/>
        <v>43571</v>
      </c>
      <c r="B27" s="36">
        <f>SUMIFS(СВЦЭМ!$C$33:$C$776,СВЦЭМ!$A$33:$A$776,$A27,СВЦЭМ!$B$33:$B$776,B$11)+'СЕТ СН'!$F$12+СВЦЭМ!$D$10+'СЕТ СН'!$F$5-'СЕТ СН'!$F$20</f>
        <v>3637.8732217100001</v>
      </c>
      <c r="C27" s="36">
        <f>SUMIFS(СВЦЭМ!$C$33:$C$776,СВЦЭМ!$A$33:$A$776,$A27,СВЦЭМ!$B$33:$B$776,C$11)+'СЕТ СН'!$F$12+СВЦЭМ!$D$10+'СЕТ СН'!$F$5-'СЕТ СН'!$F$20</f>
        <v>3731.04687431</v>
      </c>
      <c r="D27" s="36">
        <f>SUMIFS(СВЦЭМ!$C$33:$C$776,СВЦЭМ!$A$33:$A$776,$A27,СВЦЭМ!$B$33:$B$776,D$11)+'СЕТ СН'!$F$12+СВЦЭМ!$D$10+'СЕТ СН'!$F$5-'СЕТ СН'!$F$20</f>
        <v>3819.9609238100002</v>
      </c>
      <c r="E27" s="36">
        <f>SUMIFS(СВЦЭМ!$C$33:$C$776,СВЦЭМ!$A$33:$A$776,$A27,СВЦЭМ!$B$33:$B$776,E$11)+'СЕТ СН'!$F$12+СВЦЭМ!$D$10+'СЕТ СН'!$F$5-'СЕТ СН'!$F$20</f>
        <v>3842.3610476599997</v>
      </c>
      <c r="F27" s="36">
        <f>SUMIFS(СВЦЭМ!$C$33:$C$776,СВЦЭМ!$A$33:$A$776,$A27,СВЦЭМ!$B$33:$B$776,F$11)+'СЕТ СН'!$F$12+СВЦЭМ!$D$10+'СЕТ СН'!$F$5-'СЕТ СН'!$F$20</f>
        <v>3843.3079190600001</v>
      </c>
      <c r="G27" s="36">
        <f>SUMIFS(СВЦЭМ!$C$33:$C$776,СВЦЭМ!$A$33:$A$776,$A27,СВЦЭМ!$B$33:$B$776,G$11)+'СЕТ СН'!$F$12+СВЦЭМ!$D$10+'СЕТ СН'!$F$5-'СЕТ СН'!$F$20</f>
        <v>3840.1513600899998</v>
      </c>
      <c r="H27" s="36">
        <f>SUMIFS(СВЦЭМ!$C$33:$C$776,СВЦЭМ!$A$33:$A$776,$A27,СВЦЭМ!$B$33:$B$776,H$11)+'СЕТ СН'!$F$12+СВЦЭМ!$D$10+'СЕТ СН'!$F$5-'СЕТ СН'!$F$20</f>
        <v>3761.1054619799997</v>
      </c>
      <c r="I27" s="36">
        <f>SUMIFS(СВЦЭМ!$C$33:$C$776,СВЦЭМ!$A$33:$A$776,$A27,СВЦЭМ!$B$33:$B$776,I$11)+'СЕТ СН'!$F$12+СВЦЭМ!$D$10+'СЕТ СН'!$F$5-'СЕТ СН'!$F$20</f>
        <v>3691.5197356200001</v>
      </c>
      <c r="J27" s="36">
        <f>SUMIFS(СВЦЭМ!$C$33:$C$776,СВЦЭМ!$A$33:$A$776,$A27,СВЦЭМ!$B$33:$B$776,J$11)+'СЕТ СН'!$F$12+СВЦЭМ!$D$10+'СЕТ СН'!$F$5-'СЕТ СН'!$F$20</f>
        <v>3575.2339553000002</v>
      </c>
      <c r="K27" s="36">
        <f>SUMIFS(СВЦЭМ!$C$33:$C$776,СВЦЭМ!$A$33:$A$776,$A27,СВЦЭМ!$B$33:$B$776,K$11)+'СЕТ СН'!$F$12+СВЦЭМ!$D$10+'СЕТ СН'!$F$5-'СЕТ СН'!$F$20</f>
        <v>3500.3362103700001</v>
      </c>
      <c r="L27" s="36">
        <f>SUMIFS(СВЦЭМ!$C$33:$C$776,СВЦЭМ!$A$33:$A$776,$A27,СВЦЭМ!$B$33:$B$776,L$11)+'СЕТ СН'!$F$12+СВЦЭМ!$D$10+'СЕТ СН'!$F$5-'СЕТ СН'!$F$20</f>
        <v>3479.04522524</v>
      </c>
      <c r="M27" s="36">
        <f>SUMIFS(СВЦЭМ!$C$33:$C$776,СВЦЭМ!$A$33:$A$776,$A27,СВЦЭМ!$B$33:$B$776,M$11)+'СЕТ СН'!$F$12+СВЦЭМ!$D$10+'СЕТ СН'!$F$5-'СЕТ СН'!$F$20</f>
        <v>3442.7995994500002</v>
      </c>
      <c r="N27" s="36">
        <f>SUMIFS(СВЦЭМ!$C$33:$C$776,СВЦЭМ!$A$33:$A$776,$A27,СВЦЭМ!$B$33:$B$776,N$11)+'СЕТ СН'!$F$12+СВЦЭМ!$D$10+'СЕТ СН'!$F$5-'СЕТ СН'!$F$20</f>
        <v>3462.71545969</v>
      </c>
      <c r="O27" s="36">
        <f>SUMIFS(СВЦЭМ!$C$33:$C$776,СВЦЭМ!$A$33:$A$776,$A27,СВЦЭМ!$B$33:$B$776,O$11)+'СЕТ СН'!$F$12+СВЦЭМ!$D$10+'СЕТ СН'!$F$5-'СЕТ СН'!$F$20</f>
        <v>3477.2285683199998</v>
      </c>
      <c r="P27" s="36">
        <f>SUMIFS(СВЦЭМ!$C$33:$C$776,СВЦЭМ!$A$33:$A$776,$A27,СВЦЭМ!$B$33:$B$776,P$11)+'СЕТ СН'!$F$12+СВЦЭМ!$D$10+'СЕТ СН'!$F$5-'СЕТ СН'!$F$20</f>
        <v>3471.8838962099999</v>
      </c>
      <c r="Q27" s="36">
        <f>SUMIFS(СВЦЭМ!$C$33:$C$776,СВЦЭМ!$A$33:$A$776,$A27,СВЦЭМ!$B$33:$B$776,Q$11)+'СЕТ СН'!$F$12+СВЦЭМ!$D$10+'СЕТ СН'!$F$5-'СЕТ СН'!$F$20</f>
        <v>3469.0072587599998</v>
      </c>
      <c r="R27" s="36">
        <f>SUMIFS(СВЦЭМ!$C$33:$C$776,СВЦЭМ!$A$33:$A$776,$A27,СВЦЭМ!$B$33:$B$776,R$11)+'СЕТ СН'!$F$12+СВЦЭМ!$D$10+'СЕТ СН'!$F$5-'СЕТ СН'!$F$20</f>
        <v>3460.9635120500002</v>
      </c>
      <c r="S27" s="36">
        <f>SUMIFS(СВЦЭМ!$C$33:$C$776,СВЦЭМ!$A$33:$A$776,$A27,СВЦЭМ!$B$33:$B$776,S$11)+'СЕТ СН'!$F$12+СВЦЭМ!$D$10+'СЕТ СН'!$F$5-'СЕТ СН'!$F$20</f>
        <v>3460.3362165799999</v>
      </c>
      <c r="T27" s="36">
        <f>SUMIFS(СВЦЭМ!$C$33:$C$776,СВЦЭМ!$A$33:$A$776,$A27,СВЦЭМ!$B$33:$B$776,T$11)+'СЕТ СН'!$F$12+СВЦЭМ!$D$10+'СЕТ СН'!$F$5-'СЕТ СН'!$F$20</f>
        <v>3472.2073177000002</v>
      </c>
      <c r="U27" s="36">
        <f>SUMIFS(СВЦЭМ!$C$33:$C$776,СВЦЭМ!$A$33:$A$776,$A27,СВЦЭМ!$B$33:$B$776,U$11)+'СЕТ СН'!$F$12+СВЦЭМ!$D$10+'СЕТ СН'!$F$5-'СЕТ СН'!$F$20</f>
        <v>3434.0563105199999</v>
      </c>
      <c r="V27" s="36">
        <f>SUMIFS(СВЦЭМ!$C$33:$C$776,СВЦЭМ!$A$33:$A$776,$A27,СВЦЭМ!$B$33:$B$776,V$11)+'СЕТ СН'!$F$12+СВЦЭМ!$D$10+'СЕТ СН'!$F$5-'СЕТ СН'!$F$20</f>
        <v>3445.0859789199999</v>
      </c>
      <c r="W27" s="36">
        <f>SUMIFS(СВЦЭМ!$C$33:$C$776,СВЦЭМ!$A$33:$A$776,$A27,СВЦЭМ!$B$33:$B$776,W$11)+'СЕТ СН'!$F$12+СВЦЭМ!$D$10+'СЕТ СН'!$F$5-'СЕТ СН'!$F$20</f>
        <v>3443.6737775299998</v>
      </c>
      <c r="X27" s="36">
        <f>SUMIFS(СВЦЭМ!$C$33:$C$776,СВЦЭМ!$A$33:$A$776,$A27,СВЦЭМ!$B$33:$B$776,X$11)+'СЕТ СН'!$F$12+СВЦЭМ!$D$10+'СЕТ СН'!$F$5-'СЕТ СН'!$F$20</f>
        <v>3538.0468713400001</v>
      </c>
      <c r="Y27" s="36">
        <f>SUMIFS(СВЦЭМ!$C$33:$C$776,СВЦЭМ!$A$33:$A$776,$A27,СВЦЭМ!$B$33:$B$776,Y$11)+'СЕТ СН'!$F$12+СВЦЭМ!$D$10+'СЕТ СН'!$F$5-'СЕТ СН'!$F$20</f>
        <v>3627.5066994600002</v>
      </c>
    </row>
    <row r="28" spans="1:25" ht="15.75" x14ac:dyDescent="0.2">
      <c r="A28" s="35">
        <f t="shared" si="0"/>
        <v>43572</v>
      </c>
      <c r="B28" s="36">
        <f>SUMIFS(СВЦЭМ!$C$33:$C$776,СВЦЭМ!$A$33:$A$776,$A28,СВЦЭМ!$B$33:$B$776,B$11)+'СЕТ СН'!$F$12+СВЦЭМ!$D$10+'СЕТ СН'!$F$5-'СЕТ СН'!$F$20</f>
        <v>3657.4132567000001</v>
      </c>
      <c r="C28" s="36">
        <f>SUMIFS(СВЦЭМ!$C$33:$C$776,СВЦЭМ!$A$33:$A$776,$A28,СВЦЭМ!$B$33:$B$776,C$11)+'СЕТ СН'!$F$12+СВЦЭМ!$D$10+'СЕТ СН'!$F$5-'СЕТ СН'!$F$20</f>
        <v>3735.4850807600001</v>
      </c>
      <c r="D28" s="36">
        <f>SUMIFS(СВЦЭМ!$C$33:$C$776,СВЦЭМ!$A$33:$A$776,$A28,СВЦЭМ!$B$33:$B$776,D$11)+'СЕТ СН'!$F$12+СВЦЭМ!$D$10+'СЕТ СН'!$F$5-'СЕТ СН'!$F$20</f>
        <v>3788.1890272299997</v>
      </c>
      <c r="E28" s="36">
        <f>SUMIFS(СВЦЭМ!$C$33:$C$776,СВЦЭМ!$A$33:$A$776,$A28,СВЦЭМ!$B$33:$B$776,E$11)+'СЕТ СН'!$F$12+СВЦЭМ!$D$10+'СЕТ СН'!$F$5-'СЕТ СН'!$F$20</f>
        <v>3799.2413104799998</v>
      </c>
      <c r="F28" s="36">
        <f>SUMIFS(СВЦЭМ!$C$33:$C$776,СВЦЭМ!$A$33:$A$776,$A28,СВЦЭМ!$B$33:$B$776,F$11)+'СЕТ СН'!$F$12+СВЦЭМ!$D$10+'СЕТ СН'!$F$5-'СЕТ СН'!$F$20</f>
        <v>3802.9077497099997</v>
      </c>
      <c r="G28" s="36">
        <f>SUMIFS(СВЦЭМ!$C$33:$C$776,СВЦЭМ!$A$33:$A$776,$A28,СВЦЭМ!$B$33:$B$776,G$11)+'СЕТ СН'!$F$12+СВЦЭМ!$D$10+'СЕТ СН'!$F$5-'СЕТ СН'!$F$20</f>
        <v>3804.6020026799997</v>
      </c>
      <c r="H28" s="36">
        <f>SUMIFS(СВЦЭМ!$C$33:$C$776,СВЦЭМ!$A$33:$A$776,$A28,СВЦЭМ!$B$33:$B$776,H$11)+'СЕТ СН'!$F$12+СВЦЭМ!$D$10+'СЕТ СН'!$F$5-'СЕТ СН'!$F$20</f>
        <v>3729.1206154199999</v>
      </c>
      <c r="I28" s="36">
        <f>SUMIFS(СВЦЭМ!$C$33:$C$776,СВЦЭМ!$A$33:$A$776,$A28,СВЦЭМ!$B$33:$B$776,I$11)+'СЕТ СН'!$F$12+СВЦЭМ!$D$10+'СЕТ СН'!$F$5-'СЕТ СН'!$F$20</f>
        <v>3665.29007465</v>
      </c>
      <c r="J28" s="36">
        <f>SUMIFS(СВЦЭМ!$C$33:$C$776,СВЦЭМ!$A$33:$A$776,$A28,СВЦЭМ!$B$33:$B$776,J$11)+'СЕТ СН'!$F$12+СВЦЭМ!$D$10+'СЕТ СН'!$F$5-'СЕТ СН'!$F$20</f>
        <v>3557.1963470299997</v>
      </c>
      <c r="K28" s="36">
        <f>SUMIFS(СВЦЭМ!$C$33:$C$776,СВЦЭМ!$A$33:$A$776,$A28,СВЦЭМ!$B$33:$B$776,K$11)+'СЕТ СН'!$F$12+СВЦЭМ!$D$10+'СЕТ СН'!$F$5-'СЕТ СН'!$F$20</f>
        <v>3485.9171939600001</v>
      </c>
      <c r="L28" s="36">
        <f>SUMIFS(СВЦЭМ!$C$33:$C$776,СВЦЭМ!$A$33:$A$776,$A28,СВЦЭМ!$B$33:$B$776,L$11)+'СЕТ СН'!$F$12+СВЦЭМ!$D$10+'СЕТ СН'!$F$5-'СЕТ СН'!$F$20</f>
        <v>3452.8719693100002</v>
      </c>
      <c r="M28" s="36">
        <f>SUMIFS(СВЦЭМ!$C$33:$C$776,СВЦЭМ!$A$33:$A$776,$A28,СВЦЭМ!$B$33:$B$776,M$11)+'СЕТ СН'!$F$12+СВЦЭМ!$D$10+'СЕТ СН'!$F$5-'СЕТ СН'!$F$20</f>
        <v>3454.23333727</v>
      </c>
      <c r="N28" s="36">
        <f>SUMIFS(СВЦЭМ!$C$33:$C$776,СВЦЭМ!$A$33:$A$776,$A28,СВЦЭМ!$B$33:$B$776,N$11)+'СЕТ СН'!$F$12+СВЦЭМ!$D$10+'СЕТ СН'!$F$5-'СЕТ СН'!$F$20</f>
        <v>3447.1235465099999</v>
      </c>
      <c r="O28" s="36">
        <f>SUMIFS(СВЦЭМ!$C$33:$C$776,СВЦЭМ!$A$33:$A$776,$A28,СВЦЭМ!$B$33:$B$776,O$11)+'СЕТ СН'!$F$12+СВЦЭМ!$D$10+'СЕТ СН'!$F$5-'СЕТ СН'!$F$20</f>
        <v>3450.5180510199998</v>
      </c>
      <c r="P28" s="36">
        <f>SUMIFS(СВЦЭМ!$C$33:$C$776,СВЦЭМ!$A$33:$A$776,$A28,СВЦЭМ!$B$33:$B$776,P$11)+'СЕТ СН'!$F$12+СВЦЭМ!$D$10+'СЕТ СН'!$F$5-'СЕТ СН'!$F$20</f>
        <v>3455.4903336299999</v>
      </c>
      <c r="Q28" s="36">
        <f>SUMIFS(СВЦЭМ!$C$33:$C$776,СВЦЭМ!$A$33:$A$776,$A28,СВЦЭМ!$B$33:$B$776,Q$11)+'СЕТ СН'!$F$12+СВЦЭМ!$D$10+'СЕТ СН'!$F$5-'СЕТ СН'!$F$20</f>
        <v>3479.5472564199999</v>
      </c>
      <c r="R28" s="36">
        <f>SUMIFS(СВЦЭМ!$C$33:$C$776,СВЦЭМ!$A$33:$A$776,$A28,СВЦЭМ!$B$33:$B$776,R$11)+'СЕТ СН'!$F$12+СВЦЭМ!$D$10+'СЕТ СН'!$F$5-'СЕТ СН'!$F$20</f>
        <v>3480.3730795900001</v>
      </c>
      <c r="S28" s="36">
        <f>SUMIFS(СВЦЭМ!$C$33:$C$776,СВЦЭМ!$A$33:$A$776,$A28,СВЦЭМ!$B$33:$B$776,S$11)+'СЕТ СН'!$F$12+СВЦЭМ!$D$10+'СЕТ СН'!$F$5-'СЕТ СН'!$F$20</f>
        <v>3458.5751519</v>
      </c>
      <c r="T28" s="36">
        <f>SUMIFS(СВЦЭМ!$C$33:$C$776,СВЦЭМ!$A$33:$A$776,$A28,СВЦЭМ!$B$33:$B$776,T$11)+'СЕТ СН'!$F$12+СВЦЭМ!$D$10+'СЕТ СН'!$F$5-'СЕТ СН'!$F$20</f>
        <v>3467.5132837000001</v>
      </c>
      <c r="U28" s="36">
        <f>SUMIFS(СВЦЭМ!$C$33:$C$776,СВЦЭМ!$A$33:$A$776,$A28,СВЦЭМ!$B$33:$B$776,U$11)+'СЕТ СН'!$F$12+СВЦЭМ!$D$10+'СЕТ СН'!$F$5-'СЕТ СН'!$F$20</f>
        <v>3479.5666785000003</v>
      </c>
      <c r="V28" s="36">
        <f>SUMIFS(СВЦЭМ!$C$33:$C$776,СВЦЭМ!$A$33:$A$776,$A28,СВЦЭМ!$B$33:$B$776,V$11)+'СЕТ СН'!$F$12+СВЦЭМ!$D$10+'СЕТ СН'!$F$5-'СЕТ СН'!$F$20</f>
        <v>3461.76743601</v>
      </c>
      <c r="W28" s="36">
        <f>SUMIFS(СВЦЭМ!$C$33:$C$776,СВЦЭМ!$A$33:$A$776,$A28,СВЦЭМ!$B$33:$B$776,W$11)+'СЕТ СН'!$F$12+СВЦЭМ!$D$10+'СЕТ СН'!$F$5-'СЕТ СН'!$F$20</f>
        <v>3481.2772963100001</v>
      </c>
      <c r="X28" s="36">
        <f>SUMIFS(СВЦЭМ!$C$33:$C$776,СВЦЭМ!$A$33:$A$776,$A28,СВЦЭМ!$B$33:$B$776,X$11)+'СЕТ СН'!$F$12+СВЦЭМ!$D$10+'СЕТ СН'!$F$5-'СЕТ СН'!$F$20</f>
        <v>3517.0695977800001</v>
      </c>
      <c r="Y28" s="36">
        <f>SUMIFS(СВЦЭМ!$C$33:$C$776,СВЦЭМ!$A$33:$A$776,$A28,СВЦЭМ!$B$33:$B$776,Y$11)+'СЕТ СН'!$F$12+СВЦЭМ!$D$10+'СЕТ СН'!$F$5-'СЕТ СН'!$F$20</f>
        <v>3597.4526653600001</v>
      </c>
    </row>
    <row r="29" spans="1:25" ht="15.75" x14ac:dyDescent="0.2">
      <c r="A29" s="35">
        <f t="shared" si="0"/>
        <v>43573</v>
      </c>
      <c r="B29" s="36">
        <f>SUMIFS(СВЦЭМ!$C$33:$C$776,СВЦЭМ!$A$33:$A$776,$A29,СВЦЭМ!$B$33:$B$776,B$11)+'СЕТ СН'!$F$12+СВЦЭМ!$D$10+'СЕТ СН'!$F$5-'СЕТ СН'!$F$20</f>
        <v>3640.7575837599998</v>
      </c>
      <c r="C29" s="36">
        <f>SUMIFS(СВЦЭМ!$C$33:$C$776,СВЦЭМ!$A$33:$A$776,$A29,СВЦЭМ!$B$33:$B$776,C$11)+'СЕТ СН'!$F$12+СВЦЭМ!$D$10+'СЕТ СН'!$F$5-'СЕТ СН'!$F$20</f>
        <v>3713.6016481500001</v>
      </c>
      <c r="D29" s="36">
        <f>SUMIFS(СВЦЭМ!$C$33:$C$776,СВЦЭМ!$A$33:$A$776,$A29,СВЦЭМ!$B$33:$B$776,D$11)+'СЕТ СН'!$F$12+СВЦЭМ!$D$10+'СЕТ СН'!$F$5-'СЕТ СН'!$F$20</f>
        <v>3791.8928736400003</v>
      </c>
      <c r="E29" s="36">
        <f>SUMIFS(СВЦЭМ!$C$33:$C$776,СВЦЭМ!$A$33:$A$776,$A29,СВЦЭМ!$B$33:$B$776,E$11)+'СЕТ СН'!$F$12+СВЦЭМ!$D$10+'СЕТ СН'!$F$5-'СЕТ СН'!$F$20</f>
        <v>3779.0286186499998</v>
      </c>
      <c r="F29" s="36">
        <f>SUMIFS(СВЦЭМ!$C$33:$C$776,СВЦЭМ!$A$33:$A$776,$A29,СВЦЭМ!$B$33:$B$776,F$11)+'СЕТ СН'!$F$12+СВЦЭМ!$D$10+'СЕТ СН'!$F$5-'СЕТ СН'!$F$20</f>
        <v>3783.9214504299998</v>
      </c>
      <c r="G29" s="36">
        <f>SUMIFS(СВЦЭМ!$C$33:$C$776,СВЦЭМ!$A$33:$A$776,$A29,СВЦЭМ!$B$33:$B$776,G$11)+'СЕТ СН'!$F$12+СВЦЭМ!$D$10+'СЕТ СН'!$F$5-'СЕТ СН'!$F$20</f>
        <v>3788.38658979</v>
      </c>
      <c r="H29" s="36">
        <f>SUMIFS(СВЦЭМ!$C$33:$C$776,СВЦЭМ!$A$33:$A$776,$A29,СВЦЭМ!$B$33:$B$776,H$11)+'СЕТ СН'!$F$12+СВЦЭМ!$D$10+'СЕТ СН'!$F$5-'СЕТ СН'!$F$20</f>
        <v>3719.1872601800001</v>
      </c>
      <c r="I29" s="36">
        <f>SUMIFS(СВЦЭМ!$C$33:$C$776,СВЦЭМ!$A$33:$A$776,$A29,СВЦЭМ!$B$33:$B$776,I$11)+'СЕТ СН'!$F$12+СВЦЭМ!$D$10+'СЕТ СН'!$F$5-'СЕТ СН'!$F$20</f>
        <v>3648.2601903300001</v>
      </c>
      <c r="J29" s="36">
        <f>SUMIFS(СВЦЭМ!$C$33:$C$776,СВЦЭМ!$A$33:$A$776,$A29,СВЦЭМ!$B$33:$B$776,J$11)+'СЕТ СН'!$F$12+СВЦЭМ!$D$10+'СЕТ СН'!$F$5-'СЕТ СН'!$F$20</f>
        <v>3564.59377984</v>
      </c>
      <c r="K29" s="36">
        <f>SUMIFS(СВЦЭМ!$C$33:$C$776,СВЦЭМ!$A$33:$A$776,$A29,СВЦЭМ!$B$33:$B$776,K$11)+'СЕТ СН'!$F$12+СВЦЭМ!$D$10+'СЕТ СН'!$F$5-'СЕТ СН'!$F$20</f>
        <v>3472.03702251</v>
      </c>
      <c r="L29" s="36">
        <f>SUMIFS(СВЦЭМ!$C$33:$C$776,СВЦЭМ!$A$33:$A$776,$A29,СВЦЭМ!$B$33:$B$776,L$11)+'СЕТ СН'!$F$12+СВЦЭМ!$D$10+'СЕТ СН'!$F$5-'СЕТ СН'!$F$20</f>
        <v>3433.7150700699999</v>
      </c>
      <c r="M29" s="36">
        <f>SUMIFS(СВЦЭМ!$C$33:$C$776,СВЦЭМ!$A$33:$A$776,$A29,СВЦЭМ!$B$33:$B$776,M$11)+'СЕТ СН'!$F$12+СВЦЭМ!$D$10+'СЕТ СН'!$F$5-'СЕТ СН'!$F$20</f>
        <v>3454.17559596</v>
      </c>
      <c r="N29" s="36">
        <f>SUMIFS(СВЦЭМ!$C$33:$C$776,СВЦЭМ!$A$33:$A$776,$A29,СВЦЭМ!$B$33:$B$776,N$11)+'СЕТ СН'!$F$12+СВЦЭМ!$D$10+'СЕТ СН'!$F$5-'СЕТ СН'!$F$20</f>
        <v>3435.1383975099998</v>
      </c>
      <c r="O29" s="36">
        <f>SUMIFS(СВЦЭМ!$C$33:$C$776,СВЦЭМ!$A$33:$A$776,$A29,СВЦЭМ!$B$33:$B$776,O$11)+'СЕТ СН'!$F$12+СВЦЭМ!$D$10+'СЕТ СН'!$F$5-'СЕТ СН'!$F$20</f>
        <v>3432.0611621400003</v>
      </c>
      <c r="P29" s="36">
        <f>SUMIFS(СВЦЭМ!$C$33:$C$776,СВЦЭМ!$A$33:$A$776,$A29,СВЦЭМ!$B$33:$B$776,P$11)+'СЕТ СН'!$F$12+СВЦЭМ!$D$10+'СЕТ СН'!$F$5-'СЕТ СН'!$F$20</f>
        <v>3435.8350448900001</v>
      </c>
      <c r="Q29" s="36">
        <f>SUMIFS(СВЦЭМ!$C$33:$C$776,СВЦЭМ!$A$33:$A$776,$A29,СВЦЭМ!$B$33:$B$776,Q$11)+'СЕТ СН'!$F$12+СВЦЭМ!$D$10+'СЕТ СН'!$F$5-'СЕТ СН'!$F$20</f>
        <v>3430.5383059800001</v>
      </c>
      <c r="R29" s="36">
        <f>SUMIFS(СВЦЭМ!$C$33:$C$776,СВЦЭМ!$A$33:$A$776,$A29,СВЦЭМ!$B$33:$B$776,R$11)+'СЕТ СН'!$F$12+СВЦЭМ!$D$10+'СЕТ СН'!$F$5-'СЕТ СН'!$F$20</f>
        <v>3438.3219281000002</v>
      </c>
      <c r="S29" s="36">
        <f>SUMIFS(СВЦЭМ!$C$33:$C$776,СВЦЭМ!$A$33:$A$776,$A29,СВЦЭМ!$B$33:$B$776,S$11)+'СЕТ СН'!$F$12+СВЦЭМ!$D$10+'СЕТ СН'!$F$5-'СЕТ СН'!$F$20</f>
        <v>3431.6595499</v>
      </c>
      <c r="T29" s="36">
        <f>SUMIFS(СВЦЭМ!$C$33:$C$776,СВЦЭМ!$A$33:$A$776,$A29,СВЦЭМ!$B$33:$B$776,T$11)+'СЕТ СН'!$F$12+СВЦЭМ!$D$10+'СЕТ СН'!$F$5-'СЕТ СН'!$F$20</f>
        <v>3440.5702955699999</v>
      </c>
      <c r="U29" s="36">
        <f>SUMIFS(СВЦЭМ!$C$33:$C$776,СВЦЭМ!$A$33:$A$776,$A29,СВЦЭМ!$B$33:$B$776,U$11)+'СЕТ СН'!$F$12+СВЦЭМ!$D$10+'СЕТ СН'!$F$5-'СЕТ СН'!$F$20</f>
        <v>3439.4161266700003</v>
      </c>
      <c r="V29" s="36">
        <f>SUMIFS(СВЦЭМ!$C$33:$C$776,СВЦЭМ!$A$33:$A$776,$A29,СВЦЭМ!$B$33:$B$776,V$11)+'СЕТ СН'!$F$12+СВЦЭМ!$D$10+'СЕТ СН'!$F$5-'СЕТ СН'!$F$20</f>
        <v>3447.3565789600002</v>
      </c>
      <c r="W29" s="36">
        <f>SUMIFS(СВЦЭМ!$C$33:$C$776,СВЦЭМ!$A$33:$A$776,$A29,СВЦЭМ!$B$33:$B$776,W$11)+'СЕТ СН'!$F$12+СВЦЭМ!$D$10+'СЕТ СН'!$F$5-'СЕТ СН'!$F$20</f>
        <v>3427.2035924800002</v>
      </c>
      <c r="X29" s="36">
        <f>SUMIFS(СВЦЭМ!$C$33:$C$776,СВЦЭМ!$A$33:$A$776,$A29,СВЦЭМ!$B$33:$B$776,X$11)+'СЕТ СН'!$F$12+СВЦЭМ!$D$10+'СЕТ СН'!$F$5-'СЕТ СН'!$F$20</f>
        <v>3468.1960480600001</v>
      </c>
      <c r="Y29" s="36">
        <f>SUMIFS(СВЦЭМ!$C$33:$C$776,СВЦЭМ!$A$33:$A$776,$A29,СВЦЭМ!$B$33:$B$776,Y$11)+'СЕТ СН'!$F$12+СВЦЭМ!$D$10+'СЕТ СН'!$F$5-'СЕТ СН'!$F$20</f>
        <v>3550.0760115900002</v>
      </c>
    </row>
    <row r="30" spans="1:25" ht="15.75" x14ac:dyDescent="0.2">
      <c r="A30" s="35">
        <f t="shared" si="0"/>
        <v>43574</v>
      </c>
      <c r="B30" s="36">
        <f>SUMIFS(СВЦЭМ!$C$33:$C$776,СВЦЭМ!$A$33:$A$776,$A30,СВЦЭМ!$B$33:$B$776,B$11)+'СЕТ СН'!$F$12+СВЦЭМ!$D$10+'СЕТ СН'!$F$5-'СЕТ СН'!$F$20</f>
        <v>3644.6366370599999</v>
      </c>
      <c r="C30" s="36">
        <f>SUMIFS(СВЦЭМ!$C$33:$C$776,СВЦЭМ!$A$33:$A$776,$A30,СВЦЭМ!$B$33:$B$776,C$11)+'СЕТ СН'!$F$12+СВЦЭМ!$D$10+'СЕТ СН'!$F$5-'СЕТ СН'!$F$20</f>
        <v>3714.2922504200001</v>
      </c>
      <c r="D30" s="36">
        <f>SUMIFS(СВЦЭМ!$C$33:$C$776,СВЦЭМ!$A$33:$A$776,$A30,СВЦЭМ!$B$33:$B$776,D$11)+'СЕТ СН'!$F$12+СВЦЭМ!$D$10+'СЕТ СН'!$F$5-'СЕТ СН'!$F$20</f>
        <v>3786.3390668500001</v>
      </c>
      <c r="E30" s="36">
        <f>SUMIFS(СВЦЭМ!$C$33:$C$776,СВЦЭМ!$A$33:$A$776,$A30,СВЦЭМ!$B$33:$B$776,E$11)+'СЕТ СН'!$F$12+СВЦЭМ!$D$10+'СЕТ СН'!$F$5-'СЕТ СН'!$F$20</f>
        <v>3787.1574115200001</v>
      </c>
      <c r="F30" s="36">
        <f>SUMIFS(СВЦЭМ!$C$33:$C$776,СВЦЭМ!$A$33:$A$776,$A30,СВЦЭМ!$B$33:$B$776,F$11)+'СЕТ СН'!$F$12+СВЦЭМ!$D$10+'СЕТ СН'!$F$5-'СЕТ СН'!$F$20</f>
        <v>3796.5570849200003</v>
      </c>
      <c r="G30" s="36">
        <f>SUMIFS(СВЦЭМ!$C$33:$C$776,СВЦЭМ!$A$33:$A$776,$A30,СВЦЭМ!$B$33:$B$776,G$11)+'СЕТ СН'!$F$12+СВЦЭМ!$D$10+'СЕТ СН'!$F$5-'СЕТ СН'!$F$20</f>
        <v>3796.0853772400001</v>
      </c>
      <c r="H30" s="36">
        <f>SUMIFS(СВЦЭМ!$C$33:$C$776,СВЦЭМ!$A$33:$A$776,$A30,СВЦЭМ!$B$33:$B$776,H$11)+'СЕТ СН'!$F$12+СВЦЭМ!$D$10+'СЕТ СН'!$F$5-'СЕТ СН'!$F$20</f>
        <v>3723.6589529900002</v>
      </c>
      <c r="I30" s="36">
        <f>SUMIFS(СВЦЭМ!$C$33:$C$776,СВЦЭМ!$A$33:$A$776,$A30,СВЦЭМ!$B$33:$B$776,I$11)+'СЕТ СН'!$F$12+СВЦЭМ!$D$10+'СЕТ СН'!$F$5-'СЕТ СН'!$F$20</f>
        <v>3648.64882214</v>
      </c>
      <c r="J30" s="36">
        <f>SUMIFS(СВЦЭМ!$C$33:$C$776,СВЦЭМ!$A$33:$A$776,$A30,СВЦЭМ!$B$33:$B$776,J$11)+'СЕТ СН'!$F$12+СВЦЭМ!$D$10+'СЕТ СН'!$F$5-'СЕТ СН'!$F$20</f>
        <v>3552.9484199200001</v>
      </c>
      <c r="K30" s="36">
        <f>SUMIFS(СВЦЭМ!$C$33:$C$776,СВЦЭМ!$A$33:$A$776,$A30,СВЦЭМ!$B$33:$B$776,K$11)+'СЕТ СН'!$F$12+СВЦЭМ!$D$10+'СЕТ СН'!$F$5-'СЕТ СН'!$F$20</f>
        <v>3477.6227623700001</v>
      </c>
      <c r="L30" s="36">
        <f>SUMIFS(СВЦЭМ!$C$33:$C$776,СВЦЭМ!$A$33:$A$776,$A30,СВЦЭМ!$B$33:$B$776,L$11)+'СЕТ СН'!$F$12+СВЦЭМ!$D$10+'СЕТ СН'!$F$5-'СЕТ СН'!$F$20</f>
        <v>3440.3449171699999</v>
      </c>
      <c r="M30" s="36">
        <f>SUMIFS(СВЦЭМ!$C$33:$C$776,СВЦЭМ!$A$33:$A$776,$A30,СВЦЭМ!$B$33:$B$776,M$11)+'СЕТ СН'!$F$12+СВЦЭМ!$D$10+'СЕТ СН'!$F$5-'СЕТ СН'!$F$20</f>
        <v>3437.1646133600002</v>
      </c>
      <c r="N30" s="36">
        <f>SUMIFS(СВЦЭМ!$C$33:$C$776,СВЦЭМ!$A$33:$A$776,$A30,СВЦЭМ!$B$33:$B$776,N$11)+'СЕТ СН'!$F$12+СВЦЭМ!$D$10+'СЕТ СН'!$F$5-'СЕТ СН'!$F$20</f>
        <v>3418.65812383</v>
      </c>
      <c r="O30" s="36">
        <f>SUMIFS(СВЦЭМ!$C$33:$C$776,СВЦЭМ!$A$33:$A$776,$A30,СВЦЭМ!$B$33:$B$776,O$11)+'СЕТ СН'!$F$12+СВЦЭМ!$D$10+'СЕТ СН'!$F$5-'СЕТ СН'!$F$20</f>
        <v>3426.07065732</v>
      </c>
      <c r="P30" s="36">
        <f>SUMIFS(СВЦЭМ!$C$33:$C$776,СВЦЭМ!$A$33:$A$776,$A30,СВЦЭМ!$B$33:$B$776,P$11)+'СЕТ СН'!$F$12+СВЦЭМ!$D$10+'СЕТ СН'!$F$5-'СЕТ СН'!$F$20</f>
        <v>3428.8819332900002</v>
      </c>
      <c r="Q30" s="36">
        <f>SUMIFS(СВЦЭМ!$C$33:$C$776,СВЦЭМ!$A$33:$A$776,$A30,СВЦЭМ!$B$33:$B$776,Q$11)+'СЕТ СН'!$F$12+СВЦЭМ!$D$10+'СЕТ СН'!$F$5-'СЕТ СН'!$F$20</f>
        <v>3428.3661401600002</v>
      </c>
      <c r="R30" s="36">
        <f>SUMIFS(СВЦЭМ!$C$33:$C$776,СВЦЭМ!$A$33:$A$776,$A30,СВЦЭМ!$B$33:$B$776,R$11)+'СЕТ СН'!$F$12+СВЦЭМ!$D$10+'СЕТ СН'!$F$5-'СЕТ СН'!$F$20</f>
        <v>3419.0900903700003</v>
      </c>
      <c r="S30" s="36">
        <f>SUMIFS(СВЦЭМ!$C$33:$C$776,СВЦЭМ!$A$33:$A$776,$A30,СВЦЭМ!$B$33:$B$776,S$11)+'СЕТ СН'!$F$12+СВЦЭМ!$D$10+'СЕТ СН'!$F$5-'СЕТ СН'!$F$20</f>
        <v>3413.53561038</v>
      </c>
      <c r="T30" s="36">
        <f>SUMIFS(СВЦЭМ!$C$33:$C$776,СВЦЭМ!$A$33:$A$776,$A30,СВЦЭМ!$B$33:$B$776,T$11)+'СЕТ СН'!$F$12+СВЦЭМ!$D$10+'СЕТ СН'!$F$5-'СЕТ СН'!$F$20</f>
        <v>3415.3915023</v>
      </c>
      <c r="U30" s="36">
        <f>SUMIFS(СВЦЭМ!$C$33:$C$776,СВЦЭМ!$A$33:$A$776,$A30,СВЦЭМ!$B$33:$B$776,U$11)+'СЕТ СН'!$F$12+СВЦЭМ!$D$10+'СЕТ СН'!$F$5-'СЕТ СН'!$F$20</f>
        <v>3417.1336749000002</v>
      </c>
      <c r="V30" s="36">
        <f>SUMIFS(СВЦЭМ!$C$33:$C$776,СВЦЭМ!$A$33:$A$776,$A30,СВЦЭМ!$B$33:$B$776,V$11)+'СЕТ СН'!$F$12+СВЦЭМ!$D$10+'СЕТ СН'!$F$5-'СЕТ СН'!$F$20</f>
        <v>3428.74547588</v>
      </c>
      <c r="W30" s="36">
        <f>SUMIFS(СВЦЭМ!$C$33:$C$776,СВЦЭМ!$A$33:$A$776,$A30,СВЦЭМ!$B$33:$B$776,W$11)+'СЕТ СН'!$F$12+СВЦЭМ!$D$10+'СЕТ СН'!$F$5-'СЕТ СН'!$F$20</f>
        <v>3429.07592514</v>
      </c>
      <c r="X30" s="36">
        <f>SUMIFS(СВЦЭМ!$C$33:$C$776,СВЦЭМ!$A$33:$A$776,$A30,СВЦЭМ!$B$33:$B$776,X$11)+'СЕТ СН'!$F$12+СВЦЭМ!$D$10+'СЕТ СН'!$F$5-'СЕТ СН'!$F$20</f>
        <v>3453.5520087499999</v>
      </c>
      <c r="Y30" s="36">
        <f>SUMIFS(СВЦЭМ!$C$33:$C$776,СВЦЭМ!$A$33:$A$776,$A30,СВЦЭМ!$B$33:$B$776,Y$11)+'СЕТ СН'!$F$12+СВЦЭМ!$D$10+'СЕТ СН'!$F$5-'СЕТ СН'!$F$20</f>
        <v>3541.9480609699999</v>
      </c>
    </row>
    <row r="31" spans="1:25" ht="15.75" x14ac:dyDescent="0.2">
      <c r="A31" s="35">
        <f t="shared" si="0"/>
        <v>43575</v>
      </c>
      <c r="B31" s="36">
        <f>SUMIFS(СВЦЭМ!$C$33:$C$776,СВЦЭМ!$A$33:$A$776,$A31,СВЦЭМ!$B$33:$B$776,B$11)+'СЕТ СН'!$F$12+СВЦЭМ!$D$10+'СЕТ СН'!$F$5-'СЕТ СН'!$F$20</f>
        <v>3649.0838490400001</v>
      </c>
      <c r="C31" s="36">
        <f>SUMIFS(СВЦЭМ!$C$33:$C$776,СВЦЭМ!$A$33:$A$776,$A31,СВЦЭМ!$B$33:$B$776,C$11)+'СЕТ СН'!$F$12+СВЦЭМ!$D$10+'СЕТ СН'!$F$5-'СЕТ СН'!$F$20</f>
        <v>3723.7131007400003</v>
      </c>
      <c r="D31" s="36">
        <f>SUMIFS(СВЦЭМ!$C$33:$C$776,СВЦЭМ!$A$33:$A$776,$A31,СВЦЭМ!$B$33:$B$776,D$11)+'СЕТ СН'!$F$12+СВЦЭМ!$D$10+'СЕТ СН'!$F$5-'СЕТ СН'!$F$20</f>
        <v>3791.1193231900002</v>
      </c>
      <c r="E31" s="36">
        <f>SUMIFS(СВЦЭМ!$C$33:$C$776,СВЦЭМ!$A$33:$A$776,$A31,СВЦЭМ!$B$33:$B$776,E$11)+'СЕТ СН'!$F$12+СВЦЭМ!$D$10+'СЕТ СН'!$F$5-'СЕТ СН'!$F$20</f>
        <v>3805.7673671100001</v>
      </c>
      <c r="F31" s="36">
        <f>SUMIFS(СВЦЭМ!$C$33:$C$776,СВЦЭМ!$A$33:$A$776,$A31,СВЦЭМ!$B$33:$B$776,F$11)+'СЕТ СН'!$F$12+СВЦЭМ!$D$10+'СЕТ СН'!$F$5-'СЕТ СН'!$F$20</f>
        <v>3809.94181712</v>
      </c>
      <c r="G31" s="36">
        <f>SUMIFS(СВЦЭМ!$C$33:$C$776,СВЦЭМ!$A$33:$A$776,$A31,СВЦЭМ!$B$33:$B$776,G$11)+'СЕТ СН'!$F$12+СВЦЭМ!$D$10+'СЕТ СН'!$F$5-'СЕТ СН'!$F$20</f>
        <v>3801.0536459899999</v>
      </c>
      <c r="H31" s="36">
        <f>SUMIFS(СВЦЭМ!$C$33:$C$776,СВЦЭМ!$A$33:$A$776,$A31,СВЦЭМ!$B$33:$B$776,H$11)+'СЕТ СН'!$F$12+СВЦЭМ!$D$10+'СЕТ СН'!$F$5-'СЕТ СН'!$F$20</f>
        <v>3724.5473422499999</v>
      </c>
      <c r="I31" s="36">
        <f>SUMIFS(СВЦЭМ!$C$33:$C$776,СВЦЭМ!$A$33:$A$776,$A31,СВЦЭМ!$B$33:$B$776,I$11)+'СЕТ СН'!$F$12+СВЦЭМ!$D$10+'СЕТ СН'!$F$5-'СЕТ СН'!$F$20</f>
        <v>3687.2761453399999</v>
      </c>
      <c r="J31" s="36">
        <f>SUMIFS(СВЦЭМ!$C$33:$C$776,СВЦЭМ!$A$33:$A$776,$A31,СВЦЭМ!$B$33:$B$776,J$11)+'СЕТ СН'!$F$12+СВЦЭМ!$D$10+'СЕТ СН'!$F$5-'СЕТ СН'!$F$20</f>
        <v>3595.0663260800002</v>
      </c>
      <c r="K31" s="36">
        <f>SUMIFS(СВЦЭМ!$C$33:$C$776,СВЦЭМ!$A$33:$A$776,$A31,СВЦЭМ!$B$33:$B$776,K$11)+'СЕТ СН'!$F$12+СВЦЭМ!$D$10+'СЕТ СН'!$F$5-'СЕТ СН'!$F$20</f>
        <v>3448.0439502099998</v>
      </c>
      <c r="L31" s="36">
        <f>SUMIFS(СВЦЭМ!$C$33:$C$776,СВЦЭМ!$A$33:$A$776,$A31,СВЦЭМ!$B$33:$B$776,L$11)+'СЕТ СН'!$F$12+СВЦЭМ!$D$10+'СЕТ СН'!$F$5-'СЕТ СН'!$F$20</f>
        <v>3401.84088703</v>
      </c>
      <c r="M31" s="36">
        <f>SUMIFS(СВЦЭМ!$C$33:$C$776,СВЦЭМ!$A$33:$A$776,$A31,СВЦЭМ!$B$33:$B$776,M$11)+'СЕТ СН'!$F$12+СВЦЭМ!$D$10+'СЕТ СН'!$F$5-'СЕТ СН'!$F$20</f>
        <v>3399.8716293299999</v>
      </c>
      <c r="N31" s="36">
        <f>SUMIFS(СВЦЭМ!$C$33:$C$776,СВЦЭМ!$A$33:$A$776,$A31,СВЦЭМ!$B$33:$B$776,N$11)+'СЕТ СН'!$F$12+СВЦЭМ!$D$10+'СЕТ СН'!$F$5-'СЕТ СН'!$F$20</f>
        <v>3415.9665648499999</v>
      </c>
      <c r="O31" s="36">
        <f>SUMIFS(СВЦЭМ!$C$33:$C$776,СВЦЭМ!$A$33:$A$776,$A31,СВЦЭМ!$B$33:$B$776,O$11)+'СЕТ СН'!$F$12+СВЦЭМ!$D$10+'СЕТ СН'!$F$5-'СЕТ СН'!$F$20</f>
        <v>3424.6709911100002</v>
      </c>
      <c r="P31" s="36">
        <f>SUMIFS(СВЦЭМ!$C$33:$C$776,СВЦЭМ!$A$33:$A$776,$A31,СВЦЭМ!$B$33:$B$776,P$11)+'СЕТ СН'!$F$12+СВЦЭМ!$D$10+'СЕТ СН'!$F$5-'СЕТ СН'!$F$20</f>
        <v>3430.9184154</v>
      </c>
      <c r="Q31" s="36">
        <f>SUMIFS(СВЦЭМ!$C$33:$C$776,СВЦЭМ!$A$33:$A$776,$A31,СВЦЭМ!$B$33:$B$776,Q$11)+'СЕТ СН'!$F$12+СВЦЭМ!$D$10+'СЕТ СН'!$F$5-'СЕТ СН'!$F$20</f>
        <v>3442.3955136899999</v>
      </c>
      <c r="R31" s="36">
        <f>SUMIFS(СВЦЭМ!$C$33:$C$776,СВЦЭМ!$A$33:$A$776,$A31,СВЦЭМ!$B$33:$B$776,R$11)+'СЕТ СН'!$F$12+СВЦЭМ!$D$10+'СЕТ СН'!$F$5-'СЕТ СН'!$F$20</f>
        <v>3434.2121946900002</v>
      </c>
      <c r="S31" s="36">
        <f>SUMIFS(СВЦЭМ!$C$33:$C$776,СВЦЭМ!$A$33:$A$776,$A31,СВЦЭМ!$B$33:$B$776,S$11)+'СЕТ СН'!$F$12+СВЦЭМ!$D$10+'СЕТ СН'!$F$5-'СЕТ СН'!$F$20</f>
        <v>3447.1119290699999</v>
      </c>
      <c r="T31" s="36">
        <f>SUMIFS(СВЦЭМ!$C$33:$C$776,СВЦЭМ!$A$33:$A$776,$A31,СВЦЭМ!$B$33:$B$776,T$11)+'СЕТ СН'!$F$12+СВЦЭМ!$D$10+'СЕТ СН'!$F$5-'СЕТ СН'!$F$20</f>
        <v>3435.9239555100003</v>
      </c>
      <c r="U31" s="36">
        <f>SUMIFS(СВЦЭМ!$C$33:$C$776,СВЦЭМ!$A$33:$A$776,$A31,СВЦЭМ!$B$33:$B$776,U$11)+'СЕТ СН'!$F$12+СВЦЭМ!$D$10+'СЕТ СН'!$F$5-'СЕТ СН'!$F$20</f>
        <v>3390.82307687</v>
      </c>
      <c r="V31" s="36">
        <f>SUMIFS(СВЦЭМ!$C$33:$C$776,СВЦЭМ!$A$33:$A$776,$A31,СВЦЭМ!$B$33:$B$776,V$11)+'СЕТ СН'!$F$12+СВЦЭМ!$D$10+'СЕТ СН'!$F$5-'СЕТ СН'!$F$20</f>
        <v>3391.3829254900002</v>
      </c>
      <c r="W31" s="36">
        <f>SUMIFS(СВЦЭМ!$C$33:$C$776,СВЦЭМ!$A$33:$A$776,$A31,СВЦЭМ!$B$33:$B$776,W$11)+'СЕТ СН'!$F$12+СВЦЭМ!$D$10+'СЕТ СН'!$F$5-'СЕТ СН'!$F$20</f>
        <v>3512.3592159600003</v>
      </c>
      <c r="X31" s="36">
        <f>SUMIFS(СВЦЭМ!$C$33:$C$776,СВЦЭМ!$A$33:$A$776,$A31,СВЦЭМ!$B$33:$B$776,X$11)+'СЕТ СН'!$F$12+СВЦЭМ!$D$10+'СЕТ СН'!$F$5-'СЕТ СН'!$F$20</f>
        <v>3644.1597163300003</v>
      </c>
      <c r="Y31" s="36">
        <f>SUMIFS(СВЦЭМ!$C$33:$C$776,СВЦЭМ!$A$33:$A$776,$A31,СВЦЭМ!$B$33:$B$776,Y$11)+'СЕТ СН'!$F$12+СВЦЭМ!$D$10+'СЕТ СН'!$F$5-'СЕТ СН'!$F$20</f>
        <v>3694.8926755800003</v>
      </c>
    </row>
    <row r="32" spans="1:25" ht="15.75" x14ac:dyDescent="0.2">
      <c r="A32" s="35">
        <f t="shared" si="0"/>
        <v>43576</v>
      </c>
      <c r="B32" s="36">
        <f>SUMIFS(СВЦЭМ!$C$33:$C$776,СВЦЭМ!$A$33:$A$776,$A32,СВЦЭМ!$B$33:$B$776,B$11)+'СЕТ СН'!$F$12+СВЦЭМ!$D$10+'СЕТ СН'!$F$5-'СЕТ СН'!$F$20</f>
        <v>3574.36296842</v>
      </c>
      <c r="C32" s="36">
        <f>SUMIFS(СВЦЭМ!$C$33:$C$776,СВЦЭМ!$A$33:$A$776,$A32,СВЦЭМ!$B$33:$B$776,C$11)+'СЕТ СН'!$F$12+СВЦЭМ!$D$10+'СЕТ СН'!$F$5-'СЕТ СН'!$F$20</f>
        <v>3603.6429247800002</v>
      </c>
      <c r="D32" s="36">
        <f>SUMIFS(СВЦЭМ!$C$33:$C$776,СВЦЭМ!$A$33:$A$776,$A32,СВЦЭМ!$B$33:$B$776,D$11)+'СЕТ СН'!$F$12+СВЦЭМ!$D$10+'СЕТ СН'!$F$5-'СЕТ СН'!$F$20</f>
        <v>3644.2837306500001</v>
      </c>
      <c r="E32" s="36">
        <f>SUMIFS(СВЦЭМ!$C$33:$C$776,СВЦЭМ!$A$33:$A$776,$A32,СВЦЭМ!$B$33:$B$776,E$11)+'СЕТ СН'!$F$12+СВЦЭМ!$D$10+'СЕТ СН'!$F$5-'СЕТ СН'!$F$20</f>
        <v>3644.5014328799998</v>
      </c>
      <c r="F32" s="36">
        <f>SUMIFS(СВЦЭМ!$C$33:$C$776,СВЦЭМ!$A$33:$A$776,$A32,СВЦЭМ!$B$33:$B$776,F$11)+'СЕТ СН'!$F$12+СВЦЭМ!$D$10+'СЕТ СН'!$F$5-'СЕТ СН'!$F$20</f>
        <v>3651.04691022</v>
      </c>
      <c r="G32" s="36">
        <f>SUMIFS(СВЦЭМ!$C$33:$C$776,СВЦЭМ!$A$33:$A$776,$A32,СВЦЭМ!$B$33:$B$776,G$11)+'СЕТ СН'!$F$12+СВЦЭМ!$D$10+'СЕТ СН'!$F$5-'СЕТ СН'!$F$20</f>
        <v>3638.9282501500002</v>
      </c>
      <c r="H32" s="36">
        <f>SUMIFS(СВЦЭМ!$C$33:$C$776,СВЦЭМ!$A$33:$A$776,$A32,СВЦЭМ!$B$33:$B$776,H$11)+'СЕТ СН'!$F$12+СВЦЭМ!$D$10+'СЕТ СН'!$F$5-'СЕТ СН'!$F$20</f>
        <v>3622.5502461400001</v>
      </c>
      <c r="I32" s="36">
        <f>SUMIFS(СВЦЭМ!$C$33:$C$776,СВЦЭМ!$A$33:$A$776,$A32,СВЦЭМ!$B$33:$B$776,I$11)+'СЕТ СН'!$F$12+СВЦЭМ!$D$10+'СЕТ СН'!$F$5-'СЕТ СН'!$F$20</f>
        <v>3603.6992095400001</v>
      </c>
      <c r="J32" s="36">
        <f>SUMIFS(СВЦЭМ!$C$33:$C$776,СВЦЭМ!$A$33:$A$776,$A32,СВЦЭМ!$B$33:$B$776,J$11)+'СЕТ СН'!$F$12+СВЦЭМ!$D$10+'СЕТ СН'!$F$5-'СЕТ СН'!$F$20</f>
        <v>3567.77087196</v>
      </c>
      <c r="K32" s="36">
        <f>SUMIFS(СВЦЭМ!$C$33:$C$776,СВЦЭМ!$A$33:$A$776,$A32,СВЦЭМ!$B$33:$B$776,K$11)+'СЕТ СН'!$F$12+СВЦЭМ!$D$10+'СЕТ СН'!$F$5-'СЕТ СН'!$F$20</f>
        <v>3529.61960056</v>
      </c>
      <c r="L32" s="36">
        <f>SUMIFS(СВЦЭМ!$C$33:$C$776,СВЦЭМ!$A$33:$A$776,$A32,СВЦЭМ!$B$33:$B$776,L$11)+'СЕТ СН'!$F$12+СВЦЭМ!$D$10+'СЕТ СН'!$F$5-'СЕТ СН'!$F$20</f>
        <v>3502.2957897199999</v>
      </c>
      <c r="M32" s="36">
        <f>SUMIFS(СВЦЭМ!$C$33:$C$776,СВЦЭМ!$A$33:$A$776,$A32,СВЦЭМ!$B$33:$B$776,M$11)+'СЕТ СН'!$F$12+СВЦЭМ!$D$10+'СЕТ СН'!$F$5-'СЕТ СН'!$F$20</f>
        <v>3515.1353006500003</v>
      </c>
      <c r="N32" s="36">
        <f>SUMIFS(СВЦЭМ!$C$33:$C$776,СВЦЭМ!$A$33:$A$776,$A32,СВЦЭМ!$B$33:$B$776,N$11)+'СЕТ СН'!$F$12+СВЦЭМ!$D$10+'СЕТ СН'!$F$5-'СЕТ СН'!$F$20</f>
        <v>3530.7979309900002</v>
      </c>
      <c r="O32" s="36">
        <f>SUMIFS(СВЦЭМ!$C$33:$C$776,СВЦЭМ!$A$33:$A$776,$A32,СВЦЭМ!$B$33:$B$776,O$11)+'СЕТ СН'!$F$12+СВЦЭМ!$D$10+'СЕТ СН'!$F$5-'СЕТ СН'!$F$20</f>
        <v>3547.0775849800002</v>
      </c>
      <c r="P32" s="36">
        <f>SUMIFS(СВЦЭМ!$C$33:$C$776,СВЦЭМ!$A$33:$A$776,$A32,СВЦЭМ!$B$33:$B$776,P$11)+'СЕТ СН'!$F$12+СВЦЭМ!$D$10+'СЕТ СН'!$F$5-'СЕТ СН'!$F$20</f>
        <v>3554.83262827</v>
      </c>
      <c r="Q32" s="36">
        <f>SUMIFS(СВЦЭМ!$C$33:$C$776,СВЦЭМ!$A$33:$A$776,$A32,СВЦЭМ!$B$33:$B$776,Q$11)+'СЕТ СН'!$F$12+СВЦЭМ!$D$10+'СЕТ СН'!$F$5-'СЕТ СН'!$F$20</f>
        <v>3567.65133965</v>
      </c>
      <c r="R32" s="36">
        <f>SUMIFS(СВЦЭМ!$C$33:$C$776,СВЦЭМ!$A$33:$A$776,$A32,СВЦЭМ!$B$33:$B$776,R$11)+'СЕТ СН'!$F$12+СВЦЭМ!$D$10+'СЕТ СН'!$F$5-'СЕТ СН'!$F$20</f>
        <v>3595.46862431</v>
      </c>
      <c r="S32" s="36">
        <f>SUMIFS(СВЦЭМ!$C$33:$C$776,СВЦЭМ!$A$33:$A$776,$A32,СВЦЭМ!$B$33:$B$776,S$11)+'СЕТ СН'!$F$12+СВЦЭМ!$D$10+'СЕТ СН'!$F$5-'СЕТ СН'!$F$20</f>
        <v>3575.9823432900002</v>
      </c>
      <c r="T32" s="36">
        <f>SUMIFS(СВЦЭМ!$C$33:$C$776,СВЦЭМ!$A$33:$A$776,$A32,СВЦЭМ!$B$33:$B$776,T$11)+'СЕТ СН'!$F$12+СВЦЭМ!$D$10+'СЕТ СН'!$F$5-'СЕТ СН'!$F$20</f>
        <v>3537.1731134199999</v>
      </c>
      <c r="U32" s="36">
        <f>SUMIFS(СВЦЭМ!$C$33:$C$776,СВЦЭМ!$A$33:$A$776,$A32,СВЦЭМ!$B$33:$B$776,U$11)+'СЕТ СН'!$F$12+СВЦЭМ!$D$10+'СЕТ СН'!$F$5-'СЕТ СН'!$F$20</f>
        <v>3509.7590103299999</v>
      </c>
      <c r="V32" s="36">
        <f>SUMIFS(СВЦЭМ!$C$33:$C$776,СВЦЭМ!$A$33:$A$776,$A32,СВЦЭМ!$B$33:$B$776,V$11)+'СЕТ СН'!$F$12+СВЦЭМ!$D$10+'СЕТ СН'!$F$5-'СЕТ СН'!$F$20</f>
        <v>3472.8335137499998</v>
      </c>
      <c r="W32" s="36">
        <f>SUMIFS(СВЦЭМ!$C$33:$C$776,СВЦЭМ!$A$33:$A$776,$A32,СВЦЭМ!$B$33:$B$776,W$11)+'СЕТ СН'!$F$12+СВЦЭМ!$D$10+'СЕТ СН'!$F$5-'СЕТ СН'!$F$20</f>
        <v>3461.77579122</v>
      </c>
      <c r="X32" s="36">
        <f>SUMIFS(СВЦЭМ!$C$33:$C$776,СВЦЭМ!$A$33:$A$776,$A32,СВЦЭМ!$B$33:$B$776,X$11)+'СЕТ СН'!$F$12+СВЦЭМ!$D$10+'СЕТ СН'!$F$5-'СЕТ СН'!$F$20</f>
        <v>3467.9257963300001</v>
      </c>
      <c r="Y32" s="36">
        <f>SUMIFS(СВЦЭМ!$C$33:$C$776,СВЦЭМ!$A$33:$A$776,$A32,СВЦЭМ!$B$33:$B$776,Y$11)+'СЕТ СН'!$F$12+СВЦЭМ!$D$10+'СЕТ СН'!$F$5-'СЕТ СН'!$F$20</f>
        <v>3517.9327717400001</v>
      </c>
    </row>
    <row r="33" spans="1:25" ht="15.75" x14ac:dyDescent="0.2">
      <c r="A33" s="35">
        <f t="shared" si="0"/>
        <v>43577</v>
      </c>
      <c r="B33" s="36">
        <f>SUMIFS(СВЦЭМ!$C$33:$C$776,СВЦЭМ!$A$33:$A$776,$A33,СВЦЭМ!$B$33:$B$776,B$11)+'СЕТ СН'!$F$12+СВЦЭМ!$D$10+'СЕТ СН'!$F$5-'СЕТ СН'!$F$20</f>
        <v>3535.8179404800003</v>
      </c>
      <c r="C33" s="36">
        <f>SUMIFS(СВЦЭМ!$C$33:$C$776,СВЦЭМ!$A$33:$A$776,$A33,СВЦЭМ!$B$33:$B$776,C$11)+'СЕТ СН'!$F$12+СВЦЭМ!$D$10+'СЕТ СН'!$F$5-'СЕТ СН'!$F$20</f>
        <v>3559.0505080499997</v>
      </c>
      <c r="D33" s="36">
        <f>SUMIFS(СВЦЭМ!$C$33:$C$776,СВЦЭМ!$A$33:$A$776,$A33,СВЦЭМ!$B$33:$B$776,D$11)+'СЕТ СН'!$F$12+СВЦЭМ!$D$10+'СЕТ СН'!$F$5-'СЕТ СН'!$F$20</f>
        <v>3609.2267291500002</v>
      </c>
      <c r="E33" s="36">
        <f>SUMIFS(СВЦЭМ!$C$33:$C$776,СВЦЭМ!$A$33:$A$776,$A33,СВЦЭМ!$B$33:$B$776,E$11)+'СЕТ СН'!$F$12+СВЦЭМ!$D$10+'СЕТ СН'!$F$5-'СЕТ СН'!$F$20</f>
        <v>3648.1421946600003</v>
      </c>
      <c r="F33" s="36">
        <f>SUMIFS(СВЦЭМ!$C$33:$C$776,СВЦЭМ!$A$33:$A$776,$A33,СВЦЭМ!$B$33:$B$776,F$11)+'СЕТ СН'!$F$12+СВЦЭМ!$D$10+'СЕТ СН'!$F$5-'СЕТ СН'!$F$20</f>
        <v>3662.4970889799997</v>
      </c>
      <c r="G33" s="36">
        <f>SUMIFS(СВЦЭМ!$C$33:$C$776,СВЦЭМ!$A$33:$A$776,$A33,СВЦЭМ!$B$33:$B$776,G$11)+'СЕТ СН'!$F$12+СВЦЭМ!$D$10+'СЕТ СН'!$F$5-'СЕТ СН'!$F$20</f>
        <v>3600.4772491000003</v>
      </c>
      <c r="H33" s="36">
        <f>SUMIFS(СВЦЭМ!$C$33:$C$776,СВЦЭМ!$A$33:$A$776,$A33,СВЦЭМ!$B$33:$B$776,H$11)+'СЕТ СН'!$F$12+СВЦЭМ!$D$10+'СЕТ СН'!$F$5-'СЕТ СН'!$F$20</f>
        <v>3580.6780739599999</v>
      </c>
      <c r="I33" s="36">
        <f>SUMIFS(СВЦЭМ!$C$33:$C$776,СВЦЭМ!$A$33:$A$776,$A33,СВЦЭМ!$B$33:$B$776,I$11)+'СЕТ СН'!$F$12+СВЦЭМ!$D$10+'СЕТ СН'!$F$5-'СЕТ СН'!$F$20</f>
        <v>3577.0178487800003</v>
      </c>
      <c r="J33" s="36">
        <f>SUMIFS(СВЦЭМ!$C$33:$C$776,СВЦЭМ!$A$33:$A$776,$A33,СВЦЭМ!$B$33:$B$776,J$11)+'СЕТ СН'!$F$12+СВЦЭМ!$D$10+'СЕТ СН'!$F$5-'СЕТ СН'!$F$20</f>
        <v>3574.37701466</v>
      </c>
      <c r="K33" s="36">
        <f>SUMIFS(СВЦЭМ!$C$33:$C$776,СВЦЭМ!$A$33:$A$776,$A33,СВЦЭМ!$B$33:$B$776,K$11)+'СЕТ СН'!$F$12+СВЦЭМ!$D$10+'СЕТ СН'!$F$5-'СЕТ СН'!$F$20</f>
        <v>3583.0074489400004</v>
      </c>
      <c r="L33" s="36">
        <f>SUMIFS(СВЦЭМ!$C$33:$C$776,СВЦЭМ!$A$33:$A$776,$A33,СВЦЭМ!$B$33:$B$776,L$11)+'СЕТ СН'!$F$12+СВЦЭМ!$D$10+'СЕТ СН'!$F$5-'СЕТ СН'!$F$20</f>
        <v>3566.8671824399999</v>
      </c>
      <c r="M33" s="36">
        <f>SUMIFS(СВЦЭМ!$C$33:$C$776,СВЦЭМ!$A$33:$A$776,$A33,СВЦЭМ!$B$33:$B$776,M$11)+'СЕТ СН'!$F$12+СВЦЭМ!$D$10+'СЕТ СН'!$F$5-'СЕТ СН'!$F$20</f>
        <v>3566.2796976199998</v>
      </c>
      <c r="N33" s="36">
        <f>SUMIFS(СВЦЭМ!$C$33:$C$776,СВЦЭМ!$A$33:$A$776,$A33,СВЦЭМ!$B$33:$B$776,N$11)+'СЕТ СН'!$F$12+СВЦЭМ!$D$10+'СЕТ СН'!$F$5-'СЕТ СН'!$F$20</f>
        <v>3559.2965262799999</v>
      </c>
      <c r="O33" s="36">
        <f>SUMIFS(СВЦЭМ!$C$33:$C$776,СВЦЭМ!$A$33:$A$776,$A33,СВЦЭМ!$B$33:$B$776,O$11)+'СЕТ СН'!$F$12+СВЦЭМ!$D$10+'СЕТ СН'!$F$5-'СЕТ СН'!$F$20</f>
        <v>3568.1447031500002</v>
      </c>
      <c r="P33" s="36">
        <f>SUMIFS(СВЦЭМ!$C$33:$C$776,СВЦЭМ!$A$33:$A$776,$A33,СВЦЭМ!$B$33:$B$776,P$11)+'СЕТ СН'!$F$12+СВЦЭМ!$D$10+'СЕТ СН'!$F$5-'СЕТ СН'!$F$20</f>
        <v>3570.5961555900003</v>
      </c>
      <c r="Q33" s="36">
        <f>SUMIFS(СВЦЭМ!$C$33:$C$776,СВЦЭМ!$A$33:$A$776,$A33,СВЦЭМ!$B$33:$B$776,Q$11)+'СЕТ СН'!$F$12+СВЦЭМ!$D$10+'СЕТ СН'!$F$5-'СЕТ СН'!$F$20</f>
        <v>3586.3285589300003</v>
      </c>
      <c r="R33" s="36">
        <f>SUMIFS(СВЦЭМ!$C$33:$C$776,СВЦЭМ!$A$33:$A$776,$A33,СВЦЭМ!$B$33:$B$776,R$11)+'СЕТ СН'!$F$12+СВЦЭМ!$D$10+'СЕТ СН'!$F$5-'СЕТ СН'!$F$20</f>
        <v>3586.0228127400001</v>
      </c>
      <c r="S33" s="36">
        <f>SUMIFS(СВЦЭМ!$C$33:$C$776,СВЦЭМ!$A$33:$A$776,$A33,СВЦЭМ!$B$33:$B$776,S$11)+'СЕТ СН'!$F$12+СВЦЭМ!$D$10+'СЕТ СН'!$F$5-'СЕТ СН'!$F$20</f>
        <v>3556.3258847300003</v>
      </c>
      <c r="T33" s="36">
        <f>SUMIFS(СВЦЭМ!$C$33:$C$776,СВЦЭМ!$A$33:$A$776,$A33,СВЦЭМ!$B$33:$B$776,T$11)+'СЕТ СН'!$F$12+СВЦЭМ!$D$10+'СЕТ СН'!$F$5-'СЕТ СН'!$F$20</f>
        <v>3561.7818048899999</v>
      </c>
      <c r="U33" s="36">
        <f>SUMIFS(СВЦЭМ!$C$33:$C$776,СВЦЭМ!$A$33:$A$776,$A33,СВЦЭМ!$B$33:$B$776,U$11)+'СЕТ СН'!$F$12+СВЦЭМ!$D$10+'СЕТ СН'!$F$5-'СЕТ СН'!$F$20</f>
        <v>3545.2988632900001</v>
      </c>
      <c r="V33" s="36">
        <f>SUMIFS(СВЦЭМ!$C$33:$C$776,СВЦЭМ!$A$33:$A$776,$A33,СВЦЭМ!$B$33:$B$776,V$11)+'СЕТ СН'!$F$12+СВЦЭМ!$D$10+'СЕТ СН'!$F$5-'СЕТ СН'!$F$20</f>
        <v>3532.9772192099999</v>
      </c>
      <c r="W33" s="36">
        <f>SUMIFS(СВЦЭМ!$C$33:$C$776,СВЦЭМ!$A$33:$A$776,$A33,СВЦЭМ!$B$33:$B$776,W$11)+'СЕТ СН'!$F$12+СВЦЭМ!$D$10+'СЕТ СН'!$F$5-'СЕТ СН'!$F$20</f>
        <v>3537.6397890799999</v>
      </c>
      <c r="X33" s="36">
        <f>SUMIFS(СВЦЭМ!$C$33:$C$776,СВЦЭМ!$A$33:$A$776,$A33,СВЦЭМ!$B$33:$B$776,X$11)+'СЕТ СН'!$F$12+СВЦЭМ!$D$10+'СЕТ СН'!$F$5-'СЕТ СН'!$F$20</f>
        <v>3569.2617344800001</v>
      </c>
      <c r="Y33" s="36">
        <f>SUMIFS(СВЦЭМ!$C$33:$C$776,СВЦЭМ!$A$33:$A$776,$A33,СВЦЭМ!$B$33:$B$776,Y$11)+'СЕТ СН'!$F$12+СВЦЭМ!$D$10+'СЕТ СН'!$F$5-'СЕТ СН'!$F$20</f>
        <v>3585.03901817</v>
      </c>
    </row>
    <row r="34" spans="1:25" ht="15.75" x14ac:dyDescent="0.2">
      <c r="A34" s="35">
        <f t="shared" si="0"/>
        <v>43578</v>
      </c>
      <c r="B34" s="36">
        <f>SUMIFS(СВЦЭМ!$C$33:$C$776,СВЦЭМ!$A$33:$A$776,$A34,СВЦЭМ!$B$33:$B$776,B$11)+'СЕТ СН'!$F$12+СВЦЭМ!$D$10+'СЕТ СН'!$F$5-'СЕТ СН'!$F$20</f>
        <v>3543.11772634</v>
      </c>
      <c r="C34" s="36">
        <f>SUMIFS(СВЦЭМ!$C$33:$C$776,СВЦЭМ!$A$33:$A$776,$A34,СВЦЭМ!$B$33:$B$776,C$11)+'СЕТ СН'!$F$12+СВЦЭМ!$D$10+'СЕТ СН'!$F$5-'СЕТ СН'!$F$20</f>
        <v>3592.4706711500003</v>
      </c>
      <c r="D34" s="36">
        <f>SUMIFS(СВЦЭМ!$C$33:$C$776,СВЦЭМ!$A$33:$A$776,$A34,СВЦЭМ!$B$33:$B$776,D$11)+'СЕТ СН'!$F$12+СВЦЭМ!$D$10+'СЕТ СН'!$F$5-'СЕТ СН'!$F$20</f>
        <v>3639.2202952799998</v>
      </c>
      <c r="E34" s="36">
        <f>SUMIFS(СВЦЭМ!$C$33:$C$776,СВЦЭМ!$A$33:$A$776,$A34,СВЦЭМ!$B$33:$B$776,E$11)+'СЕТ СН'!$F$12+СВЦЭМ!$D$10+'СЕТ СН'!$F$5-'СЕТ СН'!$F$20</f>
        <v>3646.9483829600003</v>
      </c>
      <c r="F34" s="36">
        <f>SUMIFS(СВЦЭМ!$C$33:$C$776,СВЦЭМ!$A$33:$A$776,$A34,СВЦЭМ!$B$33:$B$776,F$11)+'СЕТ СН'!$F$12+СВЦЭМ!$D$10+'СЕТ СН'!$F$5-'СЕТ СН'!$F$20</f>
        <v>3652.9903115699999</v>
      </c>
      <c r="G34" s="36">
        <f>SUMIFS(СВЦЭМ!$C$33:$C$776,СВЦЭМ!$A$33:$A$776,$A34,СВЦЭМ!$B$33:$B$776,G$11)+'СЕТ СН'!$F$12+СВЦЭМ!$D$10+'СЕТ СН'!$F$5-'СЕТ СН'!$F$20</f>
        <v>3615.0609377999999</v>
      </c>
      <c r="H34" s="36">
        <f>SUMIFS(СВЦЭМ!$C$33:$C$776,СВЦЭМ!$A$33:$A$776,$A34,СВЦЭМ!$B$33:$B$776,H$11)+'СЕТ СН'!$F$12+СВЦЭМ!$D$10+'СЕТ СН'!$F$5-'СЕТ СН'!$F$20</f>
        <v>3590.8216893999997</v>
      </c>
      <c r="I34" s="36">
        <f>SUMIFS(СВЦЭМ!$C$33:$C$776,СВЦЭМ!$A$33:$A$776,$A34,СВЦЭМ!$B$33:$B$776,I$11)+'СЕТ СН'!$F$12+СВЦЭМ!$D$10+'СЕТ СН'!$F$5-'СЕТ СН'!$F$20</f>
        <v>3608.45088966</v>
      </c>
      <c r="J34" s="36">
        <f>SUMIFS(СВЦЭМ!$C$33:$C$776,СВЦЭМ!$A$33:$A$776,$A34,СВЦЭМ!$B$33:$B$776,J$11)+'СЕТ СН'!$F$12+СВЦЭМ!$D$10+'СЕТ СН'!$F$5-'СЕТ СН'!$F$20</f>
        <v>3581.5907864199999</v>
      </c>
      <c r="K34" s="36">
        <f>SUMIFS(СВЦЭМ!$C$33:$C$776,СВЦЭМ!$A$33:$A$776,$A34,СВЦЭМ!$B$33:$B$776,K$11)+'СЕТ СН'!$F$12+СВЦЭМ!$D$10+'СЕТ СН'!$F$5-'СЕТ СН'!$F$20</f>
        <v>3585.3997221500003</v>
      </c>
      <c r="L34" s="36">
        <f>SUMIFS(СВЦЭМ!$C$33:$C$776,СВЦЭМ!$A$33:$A$776,$A34,СВЦЭМ!$B$33:$B$776,L$11)+'СЕТ СН'!$F$12+СВЦЭМ!$D$10+'СЕТ СН'!$F$5-'СЕТ СН'!$F$20</f>
        <v>3570.0509932300001</v>
      </c>
      <c r="M34" s="36">
        <f>SUMIFS(СВЦЭМ!$C$33:$C$776,СВЦЭМ!$A$33:$A$776,$A34,СВЦЭМ!$B$33:$B$776,M$11)+'СЕТ СН'!$F$12+СВЦЭМ!$D$10+'СЕТ СН'!$F$5-'СЕТ СН'!$F$20</f>
        <v>3582.6668946099999</v>
      </c>
      <c r="N34" s="36">
        <f>SUMIFS(СВЦЭМ!$C$33:$C$776,СВЦЭМ!$A$33:$A$776,$A34,СВЦЭМ!$B$33:$B$776,N$11)+'СЕТ СН'!$F$12+СВЦЭМ!$D$10+'СЕТ СН'!$F$5-'СЕТ СН'!$F$20</f>
        <v>3571.26696735</v>
      </c>
      <c r="O34" s="36">
        <f>SUMIFS(СВЦЭМ!$C$33:$C$776,СВЦЭМ!$A$33:$A$776,$A34,СВЦЭМ!$B$33:$B$776,O$11)+'СЕТ СН'!$F$12+СВЦЭМ!$D$10+'СЕТ СН'!$F$5-'СЕТ СН'!$F$20</f>
        <v>3578.8910118499998</v>
      </c>
      <c r="P34" s="36">
        <f>SUMIFS(СВЦЭМ!$C$33:$C$776,СВЦЭМ!$A$33:$A$776,$A34,СВЦЭМ!$B$33:$B$776,P$11)+'СЕТ СН'!$F$12+СВЦЭМ!$D$10+'СЕТ СН'!$F$5-'СЕТ СН'!$F$20</f>
        <v>3597.6496423500002</v>
      </c>
      <c r="Q34" s="36">
        <f>SUMIFS(СВЦЭМ!$C$33:$C$776,СВЦЭМ!$A$33:$A$776,$A34,СВЦЭМ!$B$33:$B$776,Q$11)+'СЕТ СН'!$F$12+СВЦЭМ!$D$10+'СЕТ СН'!$F$5-'СЕТ СН'!$F$20</f>
        <v>3605.8470567599998</v>
      </c>
      <c r="R34" s="36">
        <f>SUMIFS(СВЦЭМ!$C$33:$C$776,СВЦЭМ!$A$33:$A$776,$A34,СВЦЭМ!$B$33:$B$776,R$11)+'СЕТ СН'!$F$12+СВЦЭМ!$D$10+'СЕТ СН'!$F$5-'СЕТ СН'!$F$20</f>
        <v>3596.6535011699998</v>
      </c>
      <c r="S34" s="36">
        <f>SUMIFS(СВЦЭМ!$C$33:$C$776,СВЦЭМ!$A$33:$A$776,$A34,СВЦЭМ!$B$33:$B$776,S$11)+'СЕТ СН'!$F$12+СВЦЭМ!$D$10+'СЕТ СН'!$F$5-'СЕТ СН'!$F$20</f>
        <v>3616.4000172200003</v>
      </c>
      <c r="T34" s="36">
        <f>SUMIFS(СВЦЭМ!$C$33:$C$776,СВЦЭМ!$A$33:$A$776,$A34,СВЦЭМ!$B$33:$B$776,T$11)+'СЕТ СН'!$F$12+СВЦЭМ!$D$10+'СЕТ СН'!$F$5-'СЕТ СН'!$F$20</f>
        <v>3600.4254731199999</v>
      </c>
      <c r="U34" s="36">
        <f>SUMIFS(СВЦЭМ!$C$33:$C$776,СВЦЭМ!$A$33:$A$776,$A34,СВЦЭМ!$B$33:$B$776,U$11)+'СЕТ СН'!$F$12+СВЦЭМ!$D$10+'СЕТ СН'!$F$5-'СЕТ СН'!$F$20</f>
        <v>3569.9321452700001</v>
      </c>
      <c r="V34" s="36">
        <f>SUMIFS(СВЦЭМ!$C$33:$C$776,СВЦЭМ!$A$33:$A$776,$A34,СВЦЭМ!$B$33:$B$776,V$11)+'СЕТ СН'!$F$12+СВЦЭМ!$D$10+'СЕТ СН'!$F$5-'СЕТ СН'!$F$20</f>
        <v>3551.06766823</v>
      </c>
      <c r="W34" s="36">
        <f>SUMIFS(СВЦЭМ!$C$33:$C$776,СВЦЭМ!$A$33:$A$776,$A34,СВЦЭМ!$B$33:$B$776,W$11)+'СЕТ СН'!$F$12+СВЦЭМ!$D$10+'СЕТ СН'!$F$5-'СЕТ СН'!$F$20</f>
        <v>3548.4208990799998</v>
      </c>
      <c r="X34" s="36">
        <f>SUMIFS(СВЦЭМ!$C$33:$C$776,СВЦЭМ!$A$33:$A$776,$A34,СВЦЭМ!$B$33:$B$776,X$11)+'СЕТ СН'!$F$12+СВЦЭМ!$D$10+'СЕТ СН'!$F$5-'СЕТ СН'!$F$20</f>
        <v>3587.8498759499998</v>
      </c>
      <c r="Y34" s="36">
        <f>SUMIFS(СВЦЭМ!$C$33:$C$776,СВЦЭМ!$A$33:$A$776,$A34,СВЦЭМ!$B$33:$B$776,Y$11)+'СЕТ СН'!$F$12+СВЦЭМ!$D$10+'СЕТ СН'!$F$5-'СЕТ СН'!$F$20</f>
        <v>3625.5196035899999</v>
      </c>
    </row>
    <row r="35" spans="1:25" ht="15.75" x14ac:dyDescent="0.2">
      <c r="A35" s="35">
        <f t="shared" si="0"/>
        <v>43579</v>
      </c>
      <c r="B35" s="36">
        <f>SUMIFS(СВЦЭМ!$C$33:$C$776,СВЦЭМ!$A$33:$A$776,$A35,СВЦЭМ!$B$33:$B$776,B$11)+'СЕТ СН'!$F$12+СВЦЭМ!$D$10+'СЕТ СН'!$F$5-'СЕТ СН'!$F$20</f>
        <v>3492.30766761</v>
      </c>
      <c r="C35" s="36">
        <f>SUMIFS(СВЦЭМ!$C$33:$C$776,СВЦЭМ!$A$33:$A$776,$A35,СВЦЭМ!$B$33:$B$776,C$11)+'СЕТ СН'!$F$12+СВЦЭМ!$D$10+'СЕТ СН'!$F$5-'СЕТ СН'!$F$20</f>
        <v>3547.1021964800002</v>
      </c>
      <c r="D35" s="36">
        <f>SUMIFS(СВЦЭМ!$C$33:$C$776,СВЦЭМ!$A$33:$A$776,$A35,СВЦЭМ!$B$33:$B$776,D$11)+'СЕТ СН'!$F$12+СВЦЭМ!$D$10+'СЕТ СН'!$F$5-'СЕТ СН'!$F$20</f>
        <v>3591.3308936800004</v>
      </c>
      <c r="E35" s="36">
        <f>SUMIFS(СВЦЭМ!$C$33:$C$776,СВЦЭМ!$A$33:$A$776,$A35,СВЦЭМ!$B$33:$B$776,E$11)+'СЕТ СН'!$F$12+СВЦЭМ!$D$10+'СЕТ СН'!$F$5-'СЕТ СН'!$F$20</f>
        <v>3599.7481521700001</v>
      </c>
      <c r="F35" s="36">
        <f>SUMIFS(СВЦЭМ!$C$33:$C$776,СВЦЭМ!$A$33:$A$776,$A35,СВЦЭМ!$B$33:$B$776,F$11)+'СЕТ СН'!$F$12+СВЦЭМ!$D$10+'СЕТ СН'!$F$5-'СЕТ СН'!$F$20</f>
        <v>3619.5419103100003</v>
      </c>
      <c r="G35" s="36">
        <f>SUMIFS(СВЦЭМ!$C$33:$C$776,СВЦЭМ!$A$33:$A$776,$A35,СВЦЭМ!$B$33:$B$776,G$11)+'СЕТ СН'!$F$12+СВЦЭМ!$D$10+'СЕТ СН'!$F$5-'СЕТ СН'!$F$20</f>
        <v>3613.19641985</v>
      </c>
      <c r="H35" s="36">
        <f>SUMIFS(СВЦЭМ!$C$33:$C$776,СВЦЭМ!$A$33:$A$776,$A35,СВЦЭМ!$B$33:$B$776,H$11)+'СЕТ СН'!$F$12+СВЦЭМ!$D$10+'СЕТ СН'!$F$5-'СЕТ СН'!$F$20</f>
        <v>3587.7344683299998</v>
      </c>
      <c r="I35" s="36">
        <f>SUMIFS(СВЦЭМ!$C$33:$C$776,СВЦЭМ!$A$33:$A$776,$A35,СВЦЭМ!$B$33:$B$776,I$11)+'СЕТ СН'!$F$12+СВЦЭМ!$D$10+'СЕТ СН'!$F$5-'СЕТ СН'!$F$20</f>
        <v>3546.6422144799999</v>
      </c>
      <c r="J35" s="36">
        <f>SUMIFS(СВЦЭМ!$C$33:$C$776,СВЦЭМ!$A$33:$A$776,$A35,СВЦЭМ!$B$33:$B$776,J$11)+'СЕТ СН'!$F$12+СВЦЭМ!$D$10+'СЕТ СН'!$F$5-'СЕТ СН'!$F$20</f>
        <v>3513.8945869600002</v>
      </c>
      <c r="K35" s="36">
        <f>SUMIFS(СВЦЭМ!$C$33:$C$776,СВЦЭМ!$A$33:$A$776,$A35,СВЦЭМ!$B$33:$B$776,K$11)+'СЕТ СН'!$F$12+СВЦЭМ!$D$10+'СЕТ СН'!$F$5-'СЕТ СН'!$F$20</f>
        <v>3523.0256365099999</v>
      </c>
      <c r="L35" s="36">
        <f>SUMIFS(СВЦЭМ!$C$33:$C$776,СВЦЭМ!$A$33:$A$776,$A35,СВЦЭМ!$B$33:$B$776,L$11)+'СЕТ СН'!$F$12+СВЦЭМ!$D$10+'СЕТ СН'!$F$5-'СЕТ СН'!$F$20</f>
        <v>3558.8294731000001</v>
      </c>
      <c r="M35" s="36">
        <f>SUMIFS(СВЦЭМ!$C$33:$C$776,СВЦЭМ!$A$33:$A$776,$A35,СВЦЭМ!$B$33:$B$776,M$11)+'СЕТ СН'!$F$12+СВЦЭМ!$D$10+'СЕТ СН'!$F$5-'СЕТ СН'!$F$20</f>
        <v>3590.4620809899998</v>
      </c>
      <c r="N35" s="36">
        <f>SUMIFS(СВЦЭМ!$C$33:$C$776,СВЦЭМ!$A$33:$A$776,$A35,СВЦЭМ!$B$33:$B$776,N$11)+'СЕТ СН'!$F$12+СВЦЭМ!$D$10+'СЕТ СН'!$F$5-'СЕТ СН'!$F$20</f>
        <v>3576.9946274100002</v>
      </c>
      <c r="O35" s="36">
        <f>SUMIFS(СВЦЭМ!$C$33:$C$776,СВЦЭМ!$A$33:$A$776,$A35,СВЦЭМ!$B$33:$B$776,O$11)+'СЕТ СН'!$F$12+СВЦЭМ!$D$10+'СЕТ СН'!$F$5-'СЕТ СН'!$F$20</f>
        <v>3584.23692411</v>
      </c>
      <c r="P35" s="36">
        <f>SUMIFS(СВЦЭМ!$C$33:$C$776,СВЦЭМ!$A$33:$A$776,$A35,СВЦЭМ!$B$33:$B$776,P$11)+'СЕТ СН'!$F$12+СВЦЭМ!$D$10+'СЕТ СН'!$F$5-'СЕТ СН'!$F$20</f>
        <v>3587.62556219</v>
      </c>
      <c r="Q35" s="36">
        <f>SUMIFS(СВЦЭМ!$C$33:$C$776,СВЦЭМ!$A$33:$A$776,$A35,СВЦЭМ!$B$33:$B$776,Q$11)+'СЕТ СН'!$F$12+СВЦЭМ!$D$10+'СЕТ СН'!$F$5-'СЕТ СН'!$F$20</f>
        <v>3595.9747795800004</v>
      </c>
      <c r="R35" s="36">
        <f>SUMIFS(СВЦЭМ!$C$33:$C$776,СВЦЭМ!$A$33:$A$776,$A35,СВЦЭМ!$B$33:$B$776,R$11)+'СЕТ СН'!$F$12+СВЦЭМ!$D$10+'СЕТ СН'!$F$5-'СЕТ СН'!$F$20</f>
        <v>3595.0616278699999</v>
      </c>
      <c r="S35" s="36">
        <f>SUMIFS(СВЦЭМ!$C$33:$C$776,СВЦЭМ!$A$33:$A$776,$A35,СВЦЭМ!$B$33:$B$776,S$11)+'СЕТ СН'!$F$12+СВЦЭМ!$D$10+'СЕТ СН'!$F$5-'СЕТ СН'!$F$20</f>
        <v>3599.26520467</v>
      </c>
      <c r="T35" s="36">
        <f>SUMIFS(СВЦЭМ!$C$33:$C$776,СВЦЭМ!$A$33:$A$776,$A35,СВЦЭМ!$B$33:$B$776,T$11)+'СЕТ СН'!$F$12+СВЦЭМ!$D$10+'СЕТ СН'!$F$5-'СЕТ СН'!$F$20</f>
        <v>3590.7911241100001</v>
      </c>
      <c r="U35" s="36">
        <f>SUMIFS(СВЦЭМ!$C$33:$C$776,СВЦЭМ!$A$33:$A$776,$A35,СВЦЭМ!$B$33:$B$776,U$11)+'СЕТ СН'!$F$12+СВЦЭМ!$D$10+'СЕТ СН'!$F$5-'СЕТ СН'!$F$20</f>
        <v>3581.66213423</v>
      </c>
      <c r="V35" s="36">
        <f>SUMIFS(СВЦЭМ!$C$33:$C$776,СВЦЭМ!$A$33:$A$776,$A35,СВЦЭМ!$B$33:$B$776,V$11)+'СЕТ СН'!$F$12+СВЦЭМ!$D$10+'СЕТ СН'!$F$5-'СЕТ СН'!$F$20</f>
        <v>3555.5334177200002</v>
      </c>
      <c r="W35" s="36">
        <f>SUMIFS(СВЦЭМ!$C$33:$C$776,СВЦЭМ!$A$33:$A$776,$A35,СВЦЭМ!$B$33:$B$776,W$11)+'СЕТ СН'!$F$12+СВЦЭМ!$D$10+'СЕТ СН'!$F$5-'СЕТ СН'!$F$20</f>
        <v>3538.5377658699999</v>
      </c>
      <c r="X35" s="36">
        <f>SUMIFS(СВЦЭМ!$C$33:$C$776,СВЦЭМ!$A$33:$A$776,$A35,СВЦЭМ!$B$33:$B$776,X$11)+'СЕТ СН'!$F$12+СВЦЭМ!$D$10+'СЕТ СН'!$F$5-'СЕТ СН'!$F$20</f>
        <v>3552.1673828900002</v>
      </c>
      <c r="Y35" s="36">
        <f>SUMIFS(СВЦЭМ!$C$33:$C$776,СВЦЭМ!$A$33:$A$776,$A35,СВЦЭМ!$B$33:$B$776,Y$11)+'СЕТ СН'!$F$12+СВЦЭМ!$D$10+'СЕТ СН'!$F$5-'СЕТ СН'!$F$20</f>
        <v>3595.1392795100001</v>
      </c>
    </row>
    <row r="36" spans="1:25" ht="15.75" x14ac:dyDescent="0.2">
      <c r="A36" s="35">
        <f t="shared" si="0"/>
        <v>43580</v>
      </c>
      <c r="B36" s="36">
        <f>SUMIFS(СВЦЭМ!$C$33:$C$776,СВЦЭМ!$A$33:$A$776,$A36,СВЦЭМ!$B$33:$B$776,B$11)+'СЕТ СН'!$F$12+СВЦЭМ!$D$10+'СЕТ СН'!$F$5-'СЕТ СН'!$F$20</f>
        <v>3583.3558341200001</v>
      </c>
      <c r="C36" s="36">
        <f>SUMIFS(СВЦЭМ!$C$33:$C$776,СВЦЭМ!$A$33:$A$776,$A36,СВЦЭМ!$B$33:$B$776,C$11)+'СЕТ СН'!$F$12+СВЦЭМ!$D$10+'СЕТ СН'!$F$5-'СЕТ СН'!$F$20</f>
        <v>3626.8905035600001</v>
      </c>
      <c r="D36" s="36">
        <f>SUMIFS(СВЦЭМ!$C$33:$C$776,СВЦЭМ!$A$33:$A$776,$A36,СВЦЭМ!$B$33:$B$776,D$11)+'СЕТ СН'!$F$12+СВЦЭМ!$D$10+'СЕТ СН'!$F$5-'СЕТ СН'!$F$20</f>
        <v>3661.7027250400001</v>
      </c>
      <c r="E36" s="36">
        <f>SUMIFS(СВЦЭМ!$C$33:$C$776,СВЦЭМ!$A$33:$A$776,$A36,СВЦЭМ!$B$33:$B$776,E$11)+'СЕТ СН'!$F$12+СВЦЭМ!$D$10+'СЕТ СН'!$F$5-'СЕТ СН'!$F$20</f>
        <v>3670.3432106199998</v>
      </c>
      <c r="F36" s="36">
        <f>SUMIFS(СВЦЭМ!$C$33:$C$776,СВЦЭМ!$A$33:$A$776,$A36,СВЦЭМ!$B$33:$B$776,F$11)+'СЕТ СН'!$F$12+СВЦЭМ!$D$10+'СЕТ СН'!$F$5-'СЕТ СН'!$F$20</f>
        <v>3671.4354085300001</v>
      </c>
      <c r="G36" s="36">
        <f>SUMIFS(СВЦЭМ!$C$33:$C$776,СВЦЭМ!$A$33:$A$776,$A36,СВЦЭМ!$B$33:$B$776,G$11)+'СЕТ СН'!$F$12+СВЦЭМ!$D$10+'СЕТ СН'!$F$5-'СЕТ СН'!$F$20</f>
        <v>3656.06212495</v>
      </c>
      <c r="H36" s="36">
        <f>SUMIFS(СВЦЭМ!$C$33:$C$776,СВЦЭМ!$A$33:$A$776,$A36,СВЦЭМ!$B$33:$B$776,H$11)+'СЕТ СН'!$F$12+СВЦЭМ!$D$10+'СЕТ СН'!$F$5-'СЕТ СН'!$F$20</f>
        <v>3608.88114425</v>
      </c>
      <c r="I36" s="36">
        <f>SUMIFS(СВЦЭМ!$C$33:$C$776,СВЦЭМ!$A$33:$A$776,$A36,СВЦЭМ!$B$33:$B$776,I$11)+'СЕТ СН'!$F$12+СВЦЭМ!$D$10+'СЕТ СН'!$F$5-'СЕТ СН'!$F$20</f>
        <v>3566.4766876600002</v>
      </c>
      <c r="J36" s="36">
        <f>SUMIFS(СВЦЭМ!$C$33:$C$776,СВЦЭМ!$A$33:$A$776,$A36,СВЦЭМ!$B$33:$B$776,J$11)+'СЕТ СН'!$F$12+СВЦЭМ!$D$10+'СЕТ СН'!$F$5-'СЕТ СН'!$F$20</f>
        <v>3527.8120087299999</v>
      </c>
      <c r="K36" s="36">
        <f>SUMIFS(СВЦЭМ!$C$33:$C$776,СВЦЭМ!$A$33:$A$776,$A36,СВЦЭМ!$B$33:$B$776,K$11)+'СЕТ СН'!$F$12+СВЦЭМ!$D$10+'СЕТ СН'!$F$5-'СЕТ СН'!$F$20</f>
        <v>3522.8687391200001</v>
      </c>
      <c r="L36" s="36">
        <f>SUMIFS(СВЦЭМ!$C$33:$C$776,СВЦЭМ!$A$33:$A$776,$A36,СВЦЭМ!$B$33:$B$776,L$11)+'СЕТ СН'!$F$12+СВЦЭМ!$D$10+'СЕТ СН'!$F$5-'СЕТ СН'!$F$20</f>
        <v>3515.2662556099999</v>
      </c>
      <c r="M36" s="36">
        <f>SUMIFS(СВЦЭМ!$C$33:$C$776,СВЦЭМ!$A$33:$A$776,$A36,СВЦЭМ!$B$33:$B$776,M$11)+'СЕТ СН'!$F$12+СВЦЭМ!$D$10+'СЕТ СН'!$F$5-'СЕТ СН'!$F$20</f>
        <v>3534.3749154699999</v>
      </c>
      <c r="N36" s="36">
        <f>SUMIFS(СВЦЭМ!$C$33:$C$776,СВЦЭМ!$A$33:$A$776,$A36,СВЦЭМ!$B$33:$B$776,N$11)+'СЕТ СН'!$F$12+СВЦЭМ!$D$10+'СЕТ СН'!$F$5-'СЕТ СН'!$F$20</f>
        <v>3524.6105154799998</v>
      </c>
      <c r="O36" s="36">
        <f>SUMIFS(СВЦЭМ!$C$33:$C$776,СВЦЭМ!$A$33:$A$776,$A36,СВЦЭМ!$B$33:$B$776,O$11)+'СЕТ СН'!$F$12+СВЦЭМ!$D$10+'СЕТ СН'!$F$5-'СЕТ СН'!$F$20</f>
        <v>3526.2301802299999</v>
      </c>
      <c r="P36" s="36">
        <f>SUMIFS(СВЦЭМ!$C$33:$C$776,СВЦЭМ!$A$33:$A$776,$A36,СВЦЭМ!$B$33:$B$776,P$11)+'СЕТ СН'!$F$12+СВЦЭМ!$D$10+'СЕТ СН'!$F$5-'СЕТ СН'!$F$20</f>
        <v>3544.5836239099999</v>
      </c>
      <c r="Q36" s="36">
        <f>SUMIFS(СВЦЭМ!$C$33:$C$776,СВЦЭМ!$A$33:$A$776,$A36,СВЦЭМ!$B$33:$B$776,Q$11)+'СЕТ СН'!$F$12+СВЦЭМ!$D$10+'СЕТ СН'!$F$5-'СЕТ СН'!$F$20</f>
        <v>3564.4317926200001</v>
      </c>
      <c r="R36" s="36">
        <f>SUMIFS(СВЦЭМ!$C$33:$C$776,СВЦЭМ!$A$33:$A$776,$A36,СВЦЭМ!$B$33:$B$776,R$11)+'СЕТ СН'!$F$12+СВЦЭМ!$D$10+'СЕТ СН'!$F$5-'СЕТ СН'!$F$20</f>
        <v>3570.7644216200001</v>
      </c>
      <c r="S36" s="36">
        <f>SUMIFS(СВЦЭМ!$C$33:$C$776,СВЦЭМ!$A$33:$A$776,$A36,СВЦЭМ!$B$33:$B$776,S$11)+'СЕТ СН'!$F$12+СВЦЭМ!$D$10+'СЕТ СН'!$F$5-'СЕТ СН'!$F$20</f>
        <v>3569.6677177900001</v>
      </c>
      <c r="T36" s="36">
        <f>SUMIFS(СВЦЭМ!$C$33:$C$776,СВЦЭМ!$A$33:$A$776,$A36,СВЦЭМ!$B$33:$B$776,T$11)+'СЕТ СН'!$F$12+СВЦЭМ!$D$10+'СЕТ СН'!$F$5-'СЕТ СН'!$F$20</f>
        <v>3553.6709564499997</v>
      </c>
      <c r="U36" s="36">
        <f>SUMIFS(СВЦЭМ!$C$33:$C$776,СВЦЭМ!$A$33:$A$776,$A36,СВЦЭМ!$B$33:$B$776,U$11)+'СЕТ СН'!$F$12+СВЦЭМ!$D$10+'СЕТ СН'!$F$5-'СЕТ СН'!$F$20</f>
        <v>3531.6795969499999</v>
      </c>
      <c r="V36" s="36">
        <f>SUMIFS(СВЦЭМ!$C$33:$C$776,СВЦЭМ!$A$33:$A$776,$A36,СВЦЭМ!$B$33:$B$776,V$11)+'СЕТ СН'!$F$12+СВЦЭМ!$D$10+'СЕТ СН'!$F$5-'СЕТ СН'!$F$20</f>
        <v>3513.64582174</v>
      </c>
      <c r="W36" s="36">
        <f>SUMIFS(СВЦЭМ!$C$33:$C$776,СВЦЭМ!$A$33:$A$776,$A36,СВЦЭМ!$B$33:$B$776,W$11)+'СЕТ СН'!$F$12+СВЦЭМ!$D$10+'СЕТ СН'!$F$5-'СЕТ СН'!$F$20</f>
        <v>3505.648831</v>
      </c>
      <c r="X36" s="36">
        <f>SUMIFS(СВЦЭМ!$C$33:$C$776,СВЦЭМ!$A$33:$A$776,$A36,СВЦЭМ!$B$33:$B$776,X$11)+'СЕТ СН'!$F$12+СВЦЭМ!$D$10+'СЕТ СН'!$F$5-'СЕТ СН'!$F$20</f>
        <v>3491.0394462899999</v>
      </c>
      <c r="Y36" s="36">
        <f>SUMIFS(СВЦЭМ!$C$33:$C$776,СВЦЭМ!$A$33:$A$776,$A36,СВЦЭМ!$B$33:$B$776,Y$11)+'СЕТ СН'!$F$12+СВЦЭМ!$D$10+'СЕТ СН'!$F$5-'СЕТ СН'!$F$20</f>
        <v>3560.6504809799999</v>
      </c>
    </row>
    <row r="37" spans="1:25" ht="15.75" x14ac:dyDescent="0.2">
      <c r="A37" s="35">
        <f t="shared" si="0"/>
        <v>43581</v>
      </c>
      <c r="B37" s="36">
        <f>SUMIFS(СВЦЭМ!$C$33:$C$776,СВЦЭМ!$A$33:$A$776,$A37,СВЦЭМ!$B$33:$B$776,B$11)+'СЕТ СН'!$F$12+СВЦЭМ!$D$10+'СЕТ СН'!$F$5-'СЕТ СН'!$F$20</f>
        <v>3595.4932464000003</v>
      </c>
      <c r="C37" s="36">
        <f>SUMIFS(СВЦЭМ!$C$33:$C$776,СВЦЭМ!$A$33:$A$776,$A37,СВЦЭМ!$B$33:$B$776,C$11)+'СЕТ СН'!$F$12+СВЦЭМ!$D$10+'СЕТ СН'!$F$5-'СЕТ СН'!$F$20</f>
        <v>3634.6131392400002</v>
      </c>
      <c r="D37" s="36">
        <f>SUMIFS(СВЦЭМ!$C$33:$C$776,СВЦЭМ!$A$33:$A$776,$A37,СВЦЭМ!$B$33:$B$776,D$11)+'СЕТ СН'!$F$12+СВЦЭМ!$D$10+'СЕТ СН'!$F$5-'СЕТ СН'!$F$20</f>
        <v>3664.2403887700002</v>
      </c>
      <c r="E37" s="36">
        <f>SUMIFS(СВЦЭМ!$C$33:$C$776,СВЦЭМ!$A$33:$A$776,$A37,СВЦЭМ!$B$33:$B$776,E$11)+'СЕТ СН'!$F$12+СВЦЭМ!$D$10+'СЕТ СН'!$F$5-'СЕТ СН'!$F$20</f>
        <v>3665.7404224100001</v>
      </c>
      <c r="F37" s="36">
        <f>SUMIFS(СВЦЭМ!$C$33:$C$776,СВЦЭМ!$A$33:$A$776,$A37,СВЦЭМ!$B$33:$B$776,F$11)+'СЕТ СН'!$F$12+СВЦЭМ!$D$10+'СЕТ СН'!$F$5-'СЕТ СН'!$F$20</f>
        <v>3667.1954462900003</v>
      </c>
      <c r="G37" s="36">
        <f>SUMIFS(СВЦЭМ!$C$33:$C$776,СВЦЭМ!$A$33:$A$776,$A37,СВЦЭМ!$B$33:$B$776,G$11)+'СЕТ СН'!$F$12+СВЦЭМ!$D$10+'СЕТ СН'!$F$5-'СЕТ СН'!$F$20</f>
        <v>3658.19917184</v>
      </c>
      <c r="H37" s="36">
        <f>SUMIFS(СВЦЭМ!$C$33:$C$776,СВЦЭМ!$A$33:$A$776,$A37,СВЦЭМ!$B$33:$B$776,H$11)+'СЕТ СН'!$F$12+СВЦЭМ!$D$10+'СЕТ СН'!$F$5-'СЕТ СН'!$F$20</f>
        <v>3612.1757156900003</v>
      </c>
      <c r="I37" s="36">
        <f>SUMIFS(СВЦЭМ!$C$33:$C$776,СВЦЭМ!$A$33:$A$776,$A37,СВЦЭМ!$B$33:$B$776,I$11)+'СЕТ СН'!$F$12+СВЦЭМ!$D$10+'СЕТ СН'!$F$5-'СЕТ СН'!$F$20</f>
        <v>3568.7109611200003</v>
      </c>
      <c r="J37" s="36">
        <f>SUMIFS(СВЦЭМ!$C$33:$C$776,СВЦЭМ!$A$33:$A$776,$A37,СВЦЭМ!$B$33:$B$776,J$11)+'СЕТ СН'!$F$12+СВЦЭМ!$D$10+'СЕТ СН'!$F$5-'СЕТ СН'!$F$20</f>
        <v>3541.4220023900002</v>
      </c>
      <c r="K37" s="36">
        <f>SUMIFS(СВЦЭМ!$C$33:$C$776,СВЦЭМ!$A$33:$A$776,$A37,СВЦЭМ!$B$33:$B$776,K$11)+'СЕТ СН'!$F$12+СВЦЭМ!$D$10+'СЕТ СН'!$F$5-'СЕТ СН'!$F$20</f>
        <v>3529.2118196900001</v>
      </c>
      <c r="L37" s="36">
        <f>SUMIFS(СВЦЭМ!$C$33:$C$776,СВЦЭМ!$A$33:$A$776,$A37,СВЦЭМ!$B$33:$B$776,L$11)+'СЕТ СН'!$F$12+СВЦЭМ!$D$10+'СЕТ СН'!$F$5-'СЕТ СН'!$F$20</f>
        <v>3532.4198437</v>
      </c>
      <c r="M37" s="36">
        <f>SUMIFS(СВЦЭМ!$C$33:$C$776,СВЦЭМ!$A$33:$A$776,$A37,СВЦЭМ!$B$33:$B$776,M$11)+'СЕТ СН'!$F$12+СВЦЭМ!$D$10+'СЕТ СН'!$F$5-'СЕТ СН'!$F$20</f>
        <v>3541.56039792</v>
      </c>
      <c r="N37" s="36">
        <f>SUMIFS(СВЦЭМ!$C$33:$C$776,СВЦЭМ!$A$33:$A$776,$A37,СВЦЭМ!$B$33:$B$776,N$11)+'СЕТ СН'!$F$12+СВЦЭМ!$D$10+'СЕТ СН'!$F$5-'СЕТ СН'!$F$20</f>
        <v>3545.4446623499998</v>
      </c>
      <c r="O37" s="36">
        <f>SUMIFS(СВЦЭМ!$C$33:$C$776,СВЦЭМ!$A$33:$A$776,$A37,СВЦЭМ!$B$33:$B$776,O$11)+'СЕТ СН'!$F$12+СВЦЭМ!$D$10+'СЕТ СН'!$F$5-'СЕТ СН'!$F$20</f>
        <v>3547.7555031400002</v>
      </c>
      <c r="P37" s="36">
        <f>SUMIFS(СВЦЭМ!$C$33:$C$776,СВЦЭМ!$A$33:$A$776,$A37,СВЦЭМ!$B$33:$B$776,P$11)+'СЕТ СН'!$F$12+СВЦЭМ!$D$10+'СЕТ СН'!$F$5-'СЕТ СН'!$F$20</f>
        <v>3560.49811477</v>
      </c>
      <c r="Q37" s="36">
        <f>SUMIFS(СВЦЭМ!$C$33:$C$776,СВЦЭМ!$A$33:$A$776,$A37,СВЦЭМ!$B$33:$B$776,Q$11)+'СЕТ СН'!$F$12+СВЦЭМ!$D$10+'СЕТ СН'!$F$5-'СЕТ СН'!$F$20</f>
        <v>3567.3848422299998</v>
      </c>
      <c r="R37" s="36">
        <f>SUMIFS(СВЦЭМ!$C$33:$C$776,СВЦЭМ!$A$33:$A$776,$A37,СВЦЭМ!$B$33:$B$776,R$11)+'СЕТ СН'!$F$12+СВЦЭМ!$D$10+'СЕТ СН'!$F$5-'СЕТ СН'!$F$20</f>
        <v>3564.6644800100003</v>
      </c>
      <c r="S37" s="36">
        <f>SUMIFS(СВЦЭМ!$C$33:$C$776,СВЦЭМ!$A$33:$A$776,$A37,СВЦЭМ!$B$33:$B$776,S$11)+'СЕТ СН'!$F$12+СВЦЭМ!$D$10+'СЕТ СН'!$F$5-'СЕТ СН'!$F$20</f>
        <v>3554.7453813100001</v>
      </c>
      <c r="T37" s="36">
        <f>SUMIFS(СВЦЭМ!$C$33:$C$776,СВЦЭМ!$A$33:$A$776,$A37,СВЦЭМ!$B$33:$B$776,T$11)+'СЕТ СН'!$F$12+СВЦЭМ!$D$10+'СЕТ СН'!$F$5-'СЕТ СН'!$F$20</f>
        <v>3532.3587991700001</v>
      </c>
      <c r="U37" s="36">
        <f>SUMIFS(СВЦЭМ!$C$33:$C$776,СВЦЭМ!$A$33:$A$776,$A37,СВЦЭМ!$B$33:$B$776,U$11)+'СЕТ СН'!$F$12+СВЦЭМ!$D$10+'СЕТ СН'!$F$5-'СЕТ СН'!$F$20</f>
        <v>3494.8052584100001</v>
      </c>
      <c r="V37" s="36">
        <f>SUMIFS(СВЦЭМ!$C$33:$C$776,СВЦЭМ!$A$33:$A$776,$A37,СВЦЭМ!$B$33:$B$776,V$11)+'СЕТ СН'!$F$12+СВЦЭМ!$D$10+'СЕТ СН'!$F$5-'СЕТ СН'!$F$20</f>
        <v>3486.6314897299999</v>
      </c>
      <c r="W37" s="36">
        <f>SUMIFS(СВЦЭМ!$C$33:$C$776,СВЦЭМ!$A$33:$A$776,$A37,СВЦЭМ!$B$33:$B$776,W$11)+'СЕТ СН'!$F$12+СВЦЭМ!$D$10+'СЕТ СН'!$F$5-'СЕТ СН'!$F$20</f>
        <v>3496.4881452499999</v>
      </c>
      <c r="X37" s="36">
        <f>SUMIFS(СВЦЭМ!$C$33:$C$776,СВЦЭМ!$A$33:$A$776,$A37,СВЦЭМ!$B$33:$B$776,X$11)+'СЕТ СН'!$F$12+СВЦЭМ!$D$10+'СЕТ СН'!$F$5-'СЕТ СН'!$F$20</f>
        <v>3534.96460738</v>
      </c>
      <c r="Y37" s="36">
        <f>SUMIFS(СВЦЭМ!$C$33:$C$776,СВЦЭМ!$A$33:$A$776,$A37,СВЦЭМ!$B$33:$B$776,Y$11)+'СЕТ СН'!$F$12+СВЦЭМ!$D$10+'СЕТ СН'!$F$5-'СЕТ СН'!$F$20</f>
        <v>3573.3470845399997</v>
      </c>
    </row>
    <row r="38" spans="1:25" ht="15.75" x14ac:dyDescent="0.2">
      <c r="A38" s="35">
        <f t="shared" si="0"/>
        <v>43582</v>
      </c>
      <c r="B38" s="36">
        <f>SUMIFS(СВЦЭМ!$C$33:$C$776,СВЦЭМ!$A$33:$A$776,$A38,СВЦЭМ!$B$33:$B$776,B$11)+'СЕТ СН'!$F$12+СВЦЭМ!$D$10+'СЕТ СН'!$F$5-'СЕТ СН'!$F$20</f>
        <v>3580.52533042</v>
      </c>
      <c r="C38" s="36">
        <f>SUMIFS(СВЦЭМ!$C$33:$C$776,СВЦЭМ!$A$33:$A$776,$A38,СВЦЭМ!$B$33:$B$776,C$11)+'СЕТ СН'!$F$12+СВЦЭМ!$D$10+'СЕТ СН'!$F$5-'СЕТ СН'!$F$20</f>
        <v>3575.5544274399999</v>
      </c>
      <c r="D38" s="36">
        <f>SUMIFS(СВЦЭМ!$C$33:$C$776,СВЦЭМ!$A$33:$A$776,$A38,СВЦЭМ!$B$33:$B$776,D$11)+'СЕТ СН'!$F$12+СВЦЭМ!$D$10+'СЕТ СН'!$F$5-'СЕТ СН'!$F$20</f>
        <v>3586.3436324499999</v>
      </c>
      <c r="E38" s="36">
        <f>SUMIFS(СВЦЭМ!$C$33:$C$776,СВЦЭМ!$A$33:$A$776,$A38,СВЦЭМ!$B$33:$B$776,E$11)+'СЕТ СН'!$F$12+СВЦЭМ!$D$10+'СЕТ СН'!$F$5-'СЕТ СН'!$F$20</f>
        <v>3597.7442578700002</v>
      </c>
      <c r="F38" s="36">
        <f>SUMIFS(СВЦЭМ!$C$33:$C$776,СВЦЭМ!$A$33:$A$776,$A38,СВЦЭМ!$B$33:$B$776,F$11)+'СЕТ СН'!$F$12+СВЦЭМ!$D$10+'СЕТ СН'!$F$5-'СЕТ СН'!$F$20</f>
        <v>3626.77721191</v>
      </c>
      <c r="G38" s="36">
        <f>SUMIFS(СВЦЭМ!$C$33:$C$776,СВЦЭМ!$A$33:$A$776,$A38,СВЦЭМ!$B$33:$B$776,G$11)+'СЕТ СН'!$F$12+СВЦЭМ!$D$10+'СЕТ СН'!$F$5-'СЕТ СН'!$F$20</f>
        <v>3603.2129966500002</v>
      </c>
      <c r="H38" s="36">
        <f>SUMIFS(СВЦЭМ!$C$33:$C$776,СВЦЭМ!$A$33:$A$776,$A38,СВЦЭМ!$B$33:$B$776,H$11)+'СЕТ СН'!$F$12+СВЦЭМ!$D$10+'СЕТ СН'!$F$5-'СЕТ СН'!$F$20</f>
        <v>3601.2351601400001</v>
      </c>
      <c r="I38" s="36">
        <f>SUMIFS(СВЦЭМ!$C$33:$C$776,СВЦЭМ!$A$33:$A$776,$A38,СВЦЭМ!$B$33:$B$776,I$11)+'СЕТ СН'!$F$12+СВЦЭМ!$D$10+'СЕТ СН'!$F$5-'СЕТ СН'!$F$20</f>
        <v>3575.0250226500002</v>
      </c>
      <c r="J38" s="36">
        <f>SUMIFS(СВЦЭМ!$C$33:$C$776,СВЦЭМ!$A$33:$A$776,$A38,СВЦЭМ!$B$33:$B$776,J$11)+'СЕТ СН'!$F$12+СВЦЭМ!$D$10+'СЕТ СН'!$F$5-'СЕТ СН'!$F$20</f>
        <v>2527.40344387</v>
      </c>
      <c r="K38" s="36">
        <f>SUMIFS(СВЦЭМ!$C$33:$C$776,СВЦЭМ!$A$33:$A$776,$A38,СВЦЭМ!$B$33:$B$776,K$11)+'СЕТ СН'!$F$12+СВЦЭМ!$D$10+'СЕТ СН'!$F$5-'СЕТ СН'!$F$20</f>
        <v>2527.40344387</v>
      </c>
      <c r="L38" s="36">
        <f>SUMIFS(СВЦЭМ!$C$33:$C$776,СВЦЭМ!$A$33:$A$776,$A38,СВЦЭМ!$B$33:$B$776,L$11)+'СЕТ СН'!$F$12+СВЦЭМ!$D$10+'СЕТ СН'!$F$5-'СЕТ СН'!$F$20</f>
        <v>2527.40344387</v>
      </c>
      <c r="M38" s="36">
        <f>SUMIFS(СВЦЭМ!$C$33:$C$776,СВЦЭМ!$A$33:$A$776,$A38,СВЦЭМ!$B$33:$B$776,M$11)+'СЕТ СН'!$F$12+СВЦЭМ!$D$10+'СЕТ СН'!$F$5-'СЕТ СН'!$F$20</f>
        <v>2527.40344387</v>
      </c>
      <c r="N38" s="36">
        <f>SUMIFS(СВЦЭМ!$C$33:$C$776,СВЦЭМ!$A$33:$A$776,$A38,СВЦЭМ!$B$33:$B$776,N$11)+'СЕТ СН'!$F$12+СВЦЭМ!$D$10+'СЕТ СН'!$F$5-'СЕТ СН'!$F$20</f>
        <v>2527.40344387</v>
      </c>
      <c r="O38" s="36">
        <f>SUMIFS(СВЦЭМ!$C$33:$C$776,СВЦЭМ!$A$33:$A$776,$A38,СВЦЭМ!$B$33:$B$776,O$11)+'СЕТ СН'!$F$12+СВЦЭМ!$D$10+'СЕТ СН'!$F$5-'СЕТ СН'!$F$20</f>
        <v>2527.40344387</v>
      </c>
      <c r="P38" s="36">
        <f>SUMIFS(СВЦЭМ!$C$33:$C$776,СВЦЭМ!$A$33:$A$776,$A38,СВЦЭМ!$B$33:$B$776,P$11)+'СЕТ СН'!$F$12+СВЦЭМ!$D$10+'СЕТ СН'!$F$5-'СЕТ СН'!$F$20</f>
        <v>2527.40344387</v>
      </c>
      <c r="Q38" s="36">
        <f>SUMIFS(СВЦЭМ!$C$33:$C$776,СВЦЭМ!$A$33:$A$776,$A38,СВЦЭМ!$B$33:$B$776,Q$11)+'СЕТ СН'!$F$12+СВЦЭМ!$D$10+'СЕТ СН'!$F$5-'СЕТ СН'!$F$20</f>
        <v>2527.40344387</v>
      </c>
      <c r="R38" s="36">
        <f>SUMIFS(СВЦЭМ!$C$33:$C$776,СВЦЭМ!$A$33:$A$776,$A38,СВЦЭМ!$B$33:$B$776,R$11)+'СЕТ СН'!$F$12+СВЦЭМ!$D$10+'СЕТ СН'!$F$5-'СЕТ СН'!$F$20</f>
        <v>2527.40344387</v>
      </c>
      <c r="S38" s="36">
        <f>SUMIFS(СВЦЭМ!$C$33:$C$776,СВЦЭМ!$A$33:$A$776,$A38,СВЦЭМ!$B$33:$B$776,S$11)+'СЕТ СН'!$F$12+СВЦЭМ!$D$10+'СЕТ СН'!$F$5-'СЕТ СН'!$F$20</f>
        <v>2527.40344387</v>
      </c>
      <c r="T38" s="36">
        <f>SUMIFS(СВЦЭМ!$C$33:$C$776,СВЦЭМ!$A$33:$A$776,$A38,СВЦЭМ!$B$33:$B$776,T$11)+'СЕТ СН'!$F$12+СВЦЭМ!$D$10+'СЕТ СН'!$F$5-'СЕТ СН'!$F$20</f>
        <v>2527.40344387</v>
      </c>
      <c r="U38" s="36">
        <f>SUMIFS(СВЦЭМ!$C$33:$C$776,СВЦЭМ!$A$33:$A$776,$A38,СВЦЭМ!$B$33:$B$776,U$11)+'СЕТ СН'!$F$12+СВЦЭМ!$D$10+'СЕТ СН'!$F$5-'СЕТ СН'!$F$20</f>
        <v>2527.40344387</v>
      </c>
      <c r="V38" s="36">
        <f>SUMIFS(СВЦЭМ!$C$33:$C$776,СВЦЭМ!$A$33:$A$776,$A38,СВЦЭМ!$B$33:$B$776,V$11)+'СЕТ СН'!$F$12+СВЦЭМ!$D$10+'СЕТ СН'!$F$5-'СЕТ СН'!$F$20</f>
        <v>3521.70041554</v>
      </c>
      <c r="W38" s="36">
        <f>SUMIFS(СВЦЭМ!$C$33:$C$776,СВЦЭМ!$A$33:$A$776,$A38,СВЦЭМ!$B$33:$B$776,W$11)+'СЕТ СН'!$F$12+СВЦЭМ!$D$10+'СЕТ СН'!$F$5-'СЕТ СН'!$F$20</f>
        <v>3513.4504138800003</v>
      </c>
      <c r="X38" s="36">
        <f>SUMIFS(СВЦЭМ!$C$33:$C$776,СВЦЭМ!$A$33:$A$776,$A38,СВЦЭМ!$B$33:$B$776,X$11)+'СЕТ СН'!$F$12+СВЦЭМ!$D$10+'СЕТ СН'!$F$5-'СЕТ СН'!$F$20</f>
        <v>3533.76644098</v>
      </c>
      <c r="Y38" s="36">
        <f>SUMIFS(СВЦЭМ!$C$33:$C$776,СВЦЭМ!$A$33:$A$776,$A38,СВЦЭМ!$B$33:$B$776,Y$11)+'СЕТ СН'!$F$12+СВЦЭМ!$D$10+'СЕТ СН'!$F$5-'СЕТ СН'!$F$20</f>
        <v>3546.72248356</v>
      </c>
    </row>
    <row r="39" spans="1:25" ht="15.75" x14ac:dyDescent="0.2">
      <c r="A39" s="35">
        <f t="shared" si="0"/>
        <v>43583</v>
      </c>
      <c r="B39" s="36">
        <f>SUMIFS(СВЦЭМ!$C$33:$C$776,СВЦЭМ!$A$33:$A$776,$A39,СВЦЭМ!$B$33:$B$776,B$11)+'СЕТ СН'!$F$12+СВЦЭМ!$D$10+'СЕТ СН'!$F$5-'СЕТ СН'!$F$20</f>
        <v>3499.6909321100002</v>
      </c>
      <c r="C39" s="36">
        <f>SUMIFS(СВЦЭМ!$C$33:$C$776,СВЦЭМ!$A$33:$A$776,$A39,СВЦЭМ!$B$33:$B$776,C$11)+'СЕТ СН'!$F$12+СВЦЭМ!$D$10+'СЕТ СН'!$F$5-'СЕТ СН'!$F$20</f>
        <v>3583.04597633</v>
      </c>
      <c r="D39" s="36">
        <f>SUMIFS(СВЦЭМ!$C$33:$C$776,СВЦЭМ!$A$33:$A$776,$A39,СВЦЭМ!$B$33:$B$776,D$11)+'СЕТ СН'!$F$12+СВЦЭМ!$D$10+'СЕТ СН'!$F$5-'СЕТ СН'!$F$20</f>
        <v>3622.5529158300001</v>
      </c>
      <c r="E39" s="36">
        <f>SUMIFS(СВЦЭМ!$C$33:$C$776,СВЦЭМ!$A$33:$A$776,$A39,СВЦЭМ!$B$33:$B$776,E$11)+'СЕТ СН'!$F$12+СВЦЭМ!$D$10+'СЕТ СН'!$F$5-'СЕТ СН'!$F$20</f>
        <v>3650.3897638600001</v>
      </c>
      <c r="F39" s="36">
        <f>SUMIFS(СВЦЭМ!$C$33:$C$776,СВЦЭМ!$A$33:$A$776,$A39,СВЦЭМ!$B$33:$B$776,F$11)+'СЕТ СН'!$F$12+СВЦЭМ!$D$10+'СЕТ СН'!$F$5-'СЕТ СН'!$F$20</f>
        <v>3652.3414050700003</v>
      </c>
      <c r="G39" s="36">
        <f>SUMIFS(СВЦЭМ!$C$33:$C$776,СВЦЭМ!$A$33:$A$776,$A39,СВЦЭМ!$B$33:$B$776,G$11)+'СЕТ СН'!$F$12+СВЦЭМ!$D$10+'СЕТ СН'!$F$5-'СЕТ СН'!$F$20</f>
        <v>3639.9224949600002</v>
      </c>
      <c r="H39" s="36">
        <f>SUMIFS(СВЦЭМ!$C$33:$C$776,СВЦЭМ!$A$33:$A$776,$A39,СВЦЭМ!$B$33:$B$776,H$11)+'СЕТ СН'!$F$12+СВЦЭМ!$D$10+'СЕТ СН'!$F$5-'СЕТ СН'!$F$20</f>
        <v>3650.9652125900002</v>
      </c>
      <c r="I39" s="36">
        <f>SUMIFS(СВЦЭМ!$C$33:$C$776,СВЦЭМ!$A$33:$A$776,$A39,СВЦЭМ!$B$33:$B$776,I$11)+'СЕТ СН'!$F$12+СВЦЭМ!$D$10+'СЕТ СН'!$F$5-'СЕТ СН'!$F$20</f>
        <v>3600.4775200900003</v>
      </c>
      <c r="J39" s="36">
        <f>SUMIFS(СВЦЭМ!$C$33:$C$776,СВЦЭМ!$A$33:$A$776,$A39,СВЦЭМ!$B$33:$B$776,J$11)+'СЕТ СН'!$F$12+СВЦЭМ!$D$10+'СЕТ СН'!$F$5-'СЕТ СН'!$F$20</f>
        <v>3554.0396415699997</v>
      </c>
      <c r="K39" s="36">
        <f>SUMIFS(СВЦЭМ!$C$33:$C$776,СВЦЭМ!$A$33:$A$776,$A39,СВЦЭМ!$B$33:$B$776,K$11)+'СЕТ СН'!$F$12+СВЦЭМ!$D$10+'СЕТ СН'!$F$5-'СЕТ СН'!$F$20</f>
        <v>3505.39476909</v>
      </c>
      <c r="L39" s="36">
        <f>SUMIFS(СВЦЭМ!$C$33:$C$776,СВЦЭМ!$A$33:$A$776,$A39,СВЦЭМ!$B$33:$B$776,L$11)+'СЕТ СН'!$F$12+СВЦЭМ!$D$10+'СЕТ СН'!$F$5-'СЕТ СН'!$F$20</f>
        <v>3484.9167005700001</v>
      </c>
      <c r="M39" s="36">
        <f>SUMIFS(СВЦЭМ!$C$33:$C$776,СВЦЭМ!$A$33:$A$776,$A39,СВЦЭМ!$B$33:$B$776,M$11)+'СЕТ СН'!$F$12+СВЦЭМ!$D$10+'СЕТ СН'!$F$5-'СЕТ СН'!$F$20</f>
        <v>3492.4752412100001</v>
      </c>
      <c r="N39" s="36">
        <f>SUMIFS(СВЦЭМ!$C$33:$C$776,СВЦЭМ!$A$33:$A$776,$A39,СВЦЭМ!$B$33:$B$776,N$11)+'СЕТ СН'!$F$12+СВЦЭМ!$D$10+'СЕТ СН'!$F$5-'СЕТ СН'!$F$20</f>
        <v>3525.7591124199998</v>
      </c>
      <c r="O39" s="36">
        <f>SUMIFS(СВЦЭМ!$C$33:$C$776,СВЦЭМ!$A$33:$A$776,$A39,СВЦЭМ!$B$33:$B$776,O$11)+'СЕТ СН'!$F$12+СВЦЭМ!$D$10+'СЕТ СН'!$F$5-'СЕТ СН'!$F$20</f>
        <v>3548.6575547399998</v>
      </c>
      <c r="P39" s="36">
        <f>SUMIFS(СВЦЭМ!$C$33:$C$776,СВЦЭМ!$A$33:$A$776,$A39,СВЦЭМ!$B$33:$B$776,P$11)+'СЕТ СН'!$F$12+СВЦЭМ!$D$10+'СЕТ СН'!$F$5-'СЕТ СН'!$F$20</f>
        <v>3586.0345664400002</v>
      </c>
      <c r="Q39" s="36">
        <f>SUMIFS(СВЦЭМ!$C$33:$C$776,СВЦЭМ!$A$33:$A$776,$A39,СВЦЭМ!$B$33:$B$776,Q$11)+'СЕТ СН'!$F$12+СВЦЭМ!$D$10+'СЕТ СН'!$F$5-'СЕТ СН'!$F$20</f>
        <v>3594.8964713300002</v>
      </c>
      <c r="R39" s="36">
        <f>SUMIFS(СВЦЭМ!$C$33:$C$776,СВЦЭМ!$A$33:$A$776,$A39,СВЦЭМ!$B$33:$B$776,R$11)+'СЕТ СН'!$F$12+СВЦЭМ!$D$10+'СЕТ СН'!$F$5-'СЕТ СН'!$F$20</f>
        <v>3564.2787302699999</v>
      </c>
      <c r="S39" s="36">
        <f>SUMIFS(СВЦЭМ!$C$33:$C$776,СВЦЭМ!$A$33:$A$776,$A39,СВЦЭМ!$B$33:$B$776,S$11)+'СЕТ СН'!$F$12+СВЦЭМ!$D$10+'СЕТ СН'!$F$5-'СЕТ СН'!$F$20</f>
        <v>3530.1123560699998</v>
      </c>
      <c r="T39" s="36">
        <f>SUMIFS(СВЦЭМ!$C$33:$C$776,СВЦЭМ!$A$33:$A$776,$A39,СВЦЭМ!$B$33:$B$776,T$11)+'СЕТ СН'!$F$12+СВЦЭМ!$D$10+'СЕТ СН'!$F$5-'СЕТ СН'!$F$20</f>
        <v>3487.9641706000002</v>
      </c>
      <c r="U39" s="36">
        <f>SUMIFS(СВЦЭМ!$C$33:$C$776,СВЦЭМ!$A$33:$A$776,$A39,СВЦЭМ!$B$33:$B$776,U$11)+'СЕТ СН'!$F$12+СВЦЭМ!$D$10+'СЕТ СН'!$F$5-'СЕТ СН'!$F$20</f>
        <v>3435.9687827100001</v>
      </c>
      <c r="V39" s="36">
        <f>SUMIFS(СВЦЭМ!$C$33:$C$776,СВЦЭМ!$A$33:$A$776,$A39,СВЦЭМ!$B$33:$B$776,V$11)+'СЕТ СН'!$F$12+СВЦЭМ!$D$10+'СЕТ СН'!$F$5-'СЕТ СН'!$F$20</f>
        <v>3408.9616299600002</v>
      </c>
      <c r="W39" s="36">
        <f>SUMIFS(СВЦЭМ!$C$33:$C$776,СВЦЭМ!$A$33:$A$776,$A39,СВЦЭМ!$B$33:$B$776,W$11)+'СЕТ СН'!$F$12+СВЦЭМ!$D$10+'СЕТ СН'!$F$5-'СЕТ СН'!$F$20</f>
        <v>3418.2986733799999</v>
      </c>
      <c r="X39" s="36">
        <f>SUMIFS(СВЦЭМ!$C$33:$C$776,СВЦЭМ!$A$33:$A$776,$A39,СВЦЭМ!$B$33:$B$776,X$11)+'СЕТ СН'!$F$12+СВЦЭМ!$D$10+'СЕТ СН'!$F$5-'СЕТ СН'!$F$20</f>
        <v>3431.1639708100001</v>
      </c>
      <c r="Y39" s="36">
        <f>SUMIFS(СВЦЭМ!$C$33:$C$776,СВЦЭМ!$A$33:$A$776,$A39,СВЦЭМ!$B$33:$B$776,Y$11)+'СЕТ СН'!$F$12+СВЦЭМ!$D$10+'СЕТ СН'!$F$5-'СЕТ СН'!$F$20</f>
        <v>3475.3750400399999</v>
      </c>
    </row>
    <row r="40" spans="1:25" ht="15.75" x14ac:dyDescent="0.2">
      <c r="A40" s="35">
        <f t="shared" si="0"/>
        <v>43584</v>
      </c>
      <c r="B40" s="36">
        <f>SUMIFS(СВЦЭМ!$C$33:$C$776,СВЦЭМ!$A$33:$A$776,$A40,СВЦЭМ!$B$33:$B$776,B$11)+'СЕТ СН'!$F$12+СВЦЭМ!$D$10+'СЕТ СН'!$F$5-'СЕТ СН'!$F$20</f>
        <v>3574.5926619399997</v>
      </c>
      <c r="C40" s="36">
        <f>SUMIFS(СВЦЭМ!$C$33:$C$776,СВЦЭМ!$A$33:$A$776,$A40,СВЦЭМ!$B$33:$B$776,C$11)+'СЕТ СН'!$F$12+СВЦЭМ!$D$10+'СЕТ СН'!$F$5-'СЕТ СН'!$F$20</f>
        <v>3610.3177660599999</v>
      </c>
      <c r="D40" s="36">
        <f>SUMIFS(СВЦЭМ!$C$33:$C$776,СВЦЭМ!$A$33:$A$776,$A40,СВЦЭМ!$B$33:$B$776,D$11)+'СЕТ СН'!$F$12+СВЦЭМ!$D$10+'СЕТ СН'!$F$5-'СЕТ СН'!$F$20</f>
        <v>3638.61018268</v>
      </c>
      <c r="E40" s="36">
        <f>SUMIFS(СВЦЭМ!$C$33:$C$776,СВЦЭМ!$A$33:$A$776,$A40,СВЦЭМ!$B$33:$B$776,E$11)+'СЕТ СН'!$F$12+СВЦЭМ!$D$10+'СЕТ СН'!$F$5-'СЕТ СН'!$F$20</f>
        <v>3642.8671484200004</v>
      </c>
      <c r="F40" s="36">
        <f>SUMIFS(СВЦЭМ!$C$33:$C$776,СВЦЭМ!$A$33:$A$776,$A40,СВЦЭМ!$B$33:$B$776,F$11)+'СЕТ СН'!$F$12+СВЦЭМ!$D$10+'СЕТ СН'!$F$5-'СЕТ СН'!$F$20</f>
        <v>3650.8756981799997</v>
      </c>
      <c r="G40" s="36">
        <f>SUMIFS(СВЦЭМ!$C$33:$C$776,СВЦЭМ!$A$33:$A$776,$A40,СВЦЭМ!$B$33:$B$776,G$11)+'СЕТ СН'!$F$12+СВЦЭМ!$D$10+'СЕТ СН'!$F$5-'СЕТ СН'!$F$20</f>
        <v>3636.0692586300001</v>
      </c>
      <c r="H40" s="36">
        <f>SUMIFS(СВЦЭМ!$C$33:$C$776,СВЦЭМ!$A$33:$A$776,$A40,СВЦЭМ!$B$33:$B$776,H$11)+'СЕТ СН'!$F$12+СВЦЭМ!$D$10+'СЕТ СН'!$F$5-'СЕТ СН'!$F$20</f>
        <v>3622.2316020899998</v>
      </c>
      <c r="I40" s="36">
        <f>SUMIFS(СВЦЭМ!$C$33:$C$776,СВЦЭМ!$A$33:$A$776,$A40,СВЦЭМ!$B$33:$B$776,I$11)+'СЕТ СН'!$F$12+СВЦЭМ!$D$10+'СЕТ СН'!$F$5-'СЕТ СН'!$F$20</f>
        <v>3572.6282218799997</v>
      </c>
      <c r="J40" s="36">
        <f>SUMIFS(СВЦЭМ!$C$33:$C$776,СВЦЭМ!$A$33:$A$776,$A40,СВЦЭМ!$B$33:$B$776,J$11)+'СЕТ СН'!$F$12+СВЦЭМ!$D$10+'СЕТ СН'!$F$5-'СЕТ СН'!$F$20</f>
        <v>3525.0159876100001</v>
      </c>
      <c r="K40" s="36">
        <f>SUMIFS(СВЦЭМ!$C$33:$C$776,СВЦЭМ!$A$33:$A$776,$A40,СВЦЭМ!$B$33:$B$776,K$11)+'СЕТ СН'!$F$12+СВЦЭМ!$D$10+'СЕТ СН'!$F$5-'СЕТ СН'!$F$20</f>
        <v>3511.1435852599998</v>
      </c>
      <c r="L40" s="36">
        <f>SUMIFS(СВЦЭМ!$C$33:$C$776,СВЦЭМ!$A$33:$A$776,$A40,СВЦЭМ!$B$33:$B$776,L$11)+'СЕТ СН'!$F$12+СВЦЭМ!$D$10+'СЕТ СН'!$F$5-'СЕТ СН'!$F$20</f>
        <v>3478.5785922499999</v>
      </c>
      <c r="M40" s="36">
        <f>SUMIFS(СВЦЭМ!$C$33:$C$776,СВЦЭМ!$A$33:$A$776,$A40,СВЦЭМ!$B$33:$B$776,M$11)+'СЕТ СН'!$F$12+СВЦЭМ!$D$10+'СЕТ СН'!$F$5-'СЕТ СН'!$F$20</f>
        <v>3508.1910636000002</v>
      </c>
      <c r="N40" s="36">
        <f>SUMIFS(СВЦЭМ!$C$33:$C$776,СВЦЭМ!$A$33:$A$776,$A40,СВЦЭМ!$B$33:$B$776,N$11)+'СЕТ СН'!$F$12+СВЦЭМ!$D$10+'СЕТ СН'!$F$5-'СЕТ СН'!$F$20</f>
        <v>3507.9909621300003</v>
      </c>
      <c r="O40" s="36">
        <f>SUMIFS(СВЦЭМ!$C$33:$C$776,СВЦЭМ!$A$33:$A$776,$A40,СВЦЭМ!$B$33:$B$776,O$11)+'СЕТ СН'!$F$12+СВЦЭМ!$D$10+'СЕТ СН'!$F$5-'СЕТ СН'!$F$20</f>
        <v>3511.2162155400001</v>
      </c>
      <c r="P40" s="36">
        <f>SUMIFS(СВЦЭМ!$C$33:$C$776,СВЦЭМ!$A$33:$A$776,$A40,СВЦЭМ!$B$33:$B$776,P$11)+'СЕТ СН'!$F$12+СВЦЭМ!$D$10+'СЕТ СН'!$F$5-'СЕТ СН'!$F$20</f>
        <v>3532.2376921099999</v>
      </c>
      <c r="Q40" s="36">
        <f>SUMIFS(СВЦЭМ!$C$33:$C$776,СВЦЭМ!$A$33:$A$776,$A40,СВЦЭМ!$B$33:$B$776,Q$11)+'СЕТ СН'!$F$12+СВЦЭМ!$D$10+'СЕТ СН'!$F$5-'СЕТ СН'!$F$20</f>
        <v>3542.09749027</v>
      </c>
      <c r="R40" s="36">
        <f>SUMIFS(СВЦЭМ!$C$33:$C$776,СВЦЭМ!$A$33:$A$776,$A40,СВЦЭМ!$B$33:$B$776,R$11)+'СЕТ СН'!$F$12+СВЦЭМ!$D$10+'СЕТ СН'!$F$5-'СЕТ СН'!$F$20</f>
        <v>3530.28431761</v>
      </c>
      <c r="S40" s="36">
        <f>SUMIFS(СВЦЭМ!$C$33:$C$776,СВЦЭМ!$A$33:$A$776,$A40,СВЦЭМ!$B$33:$B$776,S$11)+'СЕТ СН'!$F$12+СВЦЭМ!$D$10+'СЕТ СН'!$F$5-'СЕТ СН'!$F$20</f>
        <v>3530.1600897799999</v>
      </c>
      <c r="T40" s="36">
        <f>SUMIFS(СВЦЭМ!$C$33:$C$776,СВЦЭМ!$A$33:$A$776,$A40,СВЦЭМ!$B$33:$B$776,T$11)+'СЕТ СН'!$F$12+СВЦЭМ!$D$10+'СЕТ СН'!$F$5-'СЕТ СН'!$F$20</f>
        <v>3511.3187466500003</v>
      </c>
      <c r="U40" s="36">
        <f>SUMIFS(СВЦЭМ!$C$33:$C$776,СВЦЭМ!$A$33:$A$776,$A40,СВЦЭМ!$B$33:$B$776,U$11)+'СЕТ СН'!$F$12+СВЦЭМ!$D$10+'СЕТ СН'!$F$5-'СЕТ СН'!$F$20</f>
        <v>3498.4437140700002</v>
      </c>
      <c r="V40" s="36">
        <f>SUMIFS(СВЦЭМ!$C$33:$C$776,СВЦЭМ!$A$33:$A$776,$A40,СВЦЭМ!$B$33:$B$776,V$11)+'СЕТ СН'!$F$12+СВЦЭМ!$D$10+'СЕТ СН'!$F$5-'СЕТ СН'!$F$20</f>
        <v>3461.4944002399998</v>
      </c>
      <c r="W40" s="36">
        <f>SUMIFS(СВЦЭМ!$C$33:$C$776,СВЦЭМ!$A$33:$A$776,$A40,СВЦЭМ!$B$33:$B$776,W$11)+'СЕТ СН'!$F$12+СВЦЭМ!$D$10+'СЕТ СН'!$F$5-'СЕТ СН'!$F$20</f>
        <v>3438.0618024</v>
      </c>
      <c r="X40" s="36">
        <f>SUMIFS(СВЦЭМ!$C$33:$C$776,СВЦЭМ!$A$33:$A$776,$A40,СВЦЭМ!$B$33:$B$776,X$11)+'СЕТ СН'!$F$12+СВЦЭМ!$D$10+'СЕТ СН'!$F$5-'СЕТ СН'!$F$20</f>
        <v>3470.8862825599999</v>
      </c>
      <c r="Y40" s="36">
        <f>SUMIFS(СВЦЭМ!$C$33:$C$776,СВЦЭМ!$A$33:$A$776,$A40,СВЦЭМ!$B$33:$B$776,Y$11)+'СЕТ СН'!$F$12+СВЦЭМ!$D$10+'СЕТ СН'!$F$5-'СЕТ СН'!$F$20</f>
        <v>3507.6794532900003</v>
      </c>
    </row>
    <row r="41" spans="1:25" ht="15.75" x14ac:dyDescent="0.2">
      <c r="A41" s="35">
        <f t="shared" si="0"/>
        <v>43585</v>
      </c>
      <c r="B41" s="36">
        <f>SUMIFS(СВЦЭМ!$C$33:$C$776,СВЦЭМ!$A$33:$A$776,$A41,СВЦЭМ!$B$33:$B$776,B$11)+'СЕТ СН'!$F$12+СВЦЭМ!$D$10+'СЕТ СН'!$F$5-'СЕТ СН'!$F$20</f>
        <v>3583.4516836299999</v>
      </c>
      <c r="C41" s="36">
        <f>SUMIFS(СВЦЭМ!$C$33:$C$776,СВЦЭМ!$A$33:$A$776,$A41,СВЦЭМ!$B$33:$B$776,C$11)+'СЕТ СН'!$F$12+СВЦЭМ!$D$10+'СЕТ СН'!$F$5-'СЕТ СН'!$F$20</f>
        <v>3623.68284503</v>
      </c>
      <c r="D41" s="36">
        <f>SUMIFS(СВЦЭМ!$C$33:$C$776,СВЦЭМ!$A$33:$A$776,$A41,СВЦЭМ!$B$33:$B$776,D$11)+'СЕТ СН'!$F$12+СВЦЭМ!$D$10+'СЕТ СН'!$F$5-'СЕТ СН'!$F$20</f>
        <v>3659.9320563000001</v>
      </c>
      <c r="E41" s="36">
        <f>SUMIFS(СВЦЭМ!$C$33:$C$776,СВЦЭМ!$A$33:$A$776,$A41,СВЦЭМ!$B$33:$B$776,E$11)+'СЕТ СН'!$F$12+СВЦЭМ!$D$10+'СЕТ СН'!$F$5-'СЕТ СН'!$F$20</f>
        <v>3666.4465203300001</v>
      </c>
      <c r="F41" s="36">
        <f>SUMIFS(СВЦЭМ!$C$33:$C$776,СВЦЭМ!$A$33:$A$776,$A41,СВЦЭМ!$B$33:$B$776,F$11)+'СЕТ СН'!$F$12+СВЦЭМ!$D$10+'СЕТ СН'!$F$5-'СЕТ СН'!$F$20</f>
        <v>3668.8902957999999</v>
      </c>
      <c r="G41" s="36">
        <f>SUMIFS(СВЦЭМ!$C$33:$C$776,СВЦЭМ!$A$33:$A$776,$A41,СВЦЭМ!$B$33:$B$776,G$11)+'СЕТ СН'!$F$12+СВЦЭМ!$D$10+'СЕТ СН'!$F$5-'СЕТ СН'!$F$20</f>
        <v>3647.72276526</v>
      </c>
      <c r="H41" s="36">
        <f>SUMIFS(СВЦЭМ!$C$33:$C$776,СВЦЭМ!$A$33:$A$776,$A41,СВЦЭМ!$B$33:$B$776,H$11)+'СЕТ СН'!$F$12+СВЦЭМ!$D$10+'СЕТ СН'!$F$5-'СЕТ СН'!$F$20</f>
        <v>3576.66201671</v>
      </c>
      <c r="I41" s="36">
        <f>SUMIFS(СВЦЭМ!$C$33:$C$776,СВЦЭМ!$A$33:$A$776,$A41,СВЦЭМ!$B$33:$B$776,I$11)+'СЕТ СН'!$F$12+СВЦЭМ!$D$10+'СЕТ СН'!$F$5-'СЕТ СН'!$F$20</f>
        <v>3516.4918206800003</v>
      </c>
      <c r="J41" s="36">
        <f>SUMIFS(СВЦЭМ!$C$33:$C$776,СВЦЭМ!$A$33:$A$776,$A41,СВЦЭМ!$B$33:$B$776,J$11)+'СЕТ СН'!$F$12+СВЦЭМ!$D$10+'СЕТ СН'!$F$5-'СЕТ СН'!$F$20</f>
        <v>3504.0835914099998</v>
      </c>
      <c r="K41" s="36">
        <f>SUMIFS(СВЦЭМ!$C$33:$C$776,СВЦЭМ!$A$33:$A$776,$A41,СВЦЭМ!$B$33:$B$776,K$11)+'СЕТ СН'!$F$12+СВЦЭМ!$D$10+'СЕТ СН'!$F$5-'СЕТ СН'!$F$20</f>
        <v>3508.24046443</v>
      </c>
      <c r="L41" s="36">
        <f>SUMIFS(СВЦЭМ!$C$33:$C$776,СВЦЭМ!$A$33:$A$776,$A41,СВЦЭМ!$B$33:$B$776,L$11)+'СЕТ СН'!$F$12+СВЦЭМ!$D$10+'СЕТ СН'!$F$5-'СЕТ СН'!$F$20</f>
        <v>3502.8813312699999</v>
      </c>
      <c r="M41" s="36">
        <f>SUMIFS(СВЦЭМ!$C$33:$C$776,СВЦЭМ!$A$33:$A$776,$A41,СВЦЭМ!$B$33:$B$776,M$11)+'СЕТ СН'!$F$12+СВЦЭМ!$D$10+'СЕТ СН'!$F$5-'СЕТ СН'!$F$20</f>
        <v>3486.5189003400001</v>
      </c>
      <c r="N41" s="36">
        <f>SUMIFS(СВЦЭМ!$C$33:$C$776,СВЦЭМ!$A$33:$A$776,$A41,СВЦЭМ!$B$33:$B$776,N$11)+'СЕТ СН'!$F$12+СВЦЭМ!$D$10+'СЕТ СН'!$F$5-'СЕТ СН'!$F$20</f>
        <v>3486.0230384199999</v>
      </c>
      <c r="O41" s="36">
        <f>SUMIFS(СВЦЭМ!$C$33:$C$776,СВЦЭМ!$A$33:$A$776,$A41,СВЦЭМ!$B$33:$B$776,O$11)+'СЕТ СН'!$F$12+СВЦЭМ!$D$10+'СЕТ СН'!$F$5-'СЕТ СН'!$F$20</f>
        <v>3489.5472123499999</v>
      </c>
      <c r="P41" s="36">
        <f>SUMIFS(СВЦЭМ!$C$33:$C$776,СВЦЭМ!$A$33:$A$776,$A41,СВЦЭМ!$B$33:$B$776,P$11)+'СЕТ СН'!$F$12+СВЦЭМ!$D$10+'СЕТ СН'!$F$5-'СЕТ СН'!$F$20</f>
        <v>3513.70810618</v>
      </c>
      <c r="Q41" s="36">
        <f>SUMIFS(СВЦЭМ!$C$33:$C$776,СВЦЭМ!$A$33:$A$776,$A41,СВЦЭМ!$B$33:$B$776,Q$11)+'СЕТ СН'!$F$12+СВЦЭМ!$D$10+'СЕТ СН'!$F$5-'СЕТ СН'!$F$20</f>
        <v>3522.25091135</v>
      </c>
      <c r="R41" s="36">
        <f>SUMIFS(СВЦЭМ!$C$33:$C$776,СВЦЭМ!$A$33:$A$776,$A41,СВЦЭМ!$B$33:$B$776,R$11)+'СЕТ СН'!$F$12+СВЦЭМ!$D$10+'СЕТ СН'!$F$5-'СЕТ СН'!$F$20</f>
        <v>3521.43405287</v>
      </c>
      <c r="S41" s="36">
        <f>SUMIFS(СВЦЭМ!$C$33:$C$776,СВЦЭМ!$A$33:$A$776,$A41,СВЦЭМ!$B$33:$B$776,S$11)+'СЕТ СН'!$F$12+СВЦЭМ!$D$10+'СЕТ СН'!$F$5-'СЕТ СН'!$F$20</f>
        <v>3504.2431114700003</v>
      </c>
      <c r="T41" s="36">
        <f>SUMIFS(СВЦЭМ!$C$33:$C$776,СВЦЭМ!$A$33:$A$776,$A41,СВЦЭМ!$B$33:$B$776,T$11)+'СЕТ СН'!$F$12+СВЦЭМ!$D$10+'СЕТ СН'!$F$5-'СЕТ СН'!$F$20</f>
        <v>3481.4093138400003</v>
      </c>
      <c r="U41" s="36">
        <f>SUMIFS(СВЦЭМ!$C$33:$C$776,СВЦЭМ!$A$33:$A$776,$A41,СВЦЭМ!$B$33:$B$776,U$11)+'СЕТ СН'!$F$12+СВЦЭМ!$D$10+'СЕТ СН'!$F$5-'СЕТ СН'!$F$20</f>
        <v>3468.26292947</v>
      </c>
      <c r="V41" s="36">
        <f>SUMIFS(СВЦЭМ!$C$33:$C$776,СВЦЭМ!$A$33:$A$776,$A41,СВЦЭМ!$B$33:$B$776,V$11)+'СЕТ СН'!$F$12+СВЦЭМ!$D$10+'СЕТ СН'!$F$5-'СЕТ СН'!$F$20</f>
        <v>3456.0232495800001</v>
      </c>
      <c r="W41" s="36">
        <f>SUMIFS(СВЦЭМ!$C$33:$C$776,СВЦЭМ!$A$33:$A$776,$A41,СВЦЭМ!$B$33:$B$776,W$11)+'СЕТ СН'!$F$12+СВЦЭМ!$D$10+'СЕТ СН'!$F$5-'СЕТ СН'!$F$20</f>
        <v>3450.3085199400002</v>
      </c>
      <c r="X41" s="36">
        <f>SUMIFS(СВЦЭМ!$C$33:$C$776,СВЦЭМ!$A$33:$A$776,$A41,СВЦЭМ!$B$33:$B$776,X$11)+'СЕТ СН'!$F$12+СВЦЭМ!$D$10+'СЕТ СН'!$F$5-'СЕТ СН'!$F$20</f>
        <v>3472.1117063299998</v>
      </c>
      <c r="Y41" s="36">
        <f>SUMIFS(СВЦЭМ!$C$33:$C$776,СВЦЭМ!$A$33:$A$776,$A41,СВЦЭМ!$B$33:$B$776,Y$11)+'СЕТ СН'!$F$12+СВЦЭМ!$D$10+'СЕТ СН'!$F$5-'СЕТ СН'!$F$20</f>
        <v>3494.02859661</v>
      </c>
    </row>
    <row r="42" spans="1:25" ht="15.75" hidden="1" x14ac:dyDescent="0.2">
      <c r="A42" s="35">
        <f t="shared" si="0"/>
        <v>43586</v>
      </c>
      <c r="B42" s="36">
        <f>SUMIFS(СВЦЭМ!$C$33:$C$776,СВЦЭМ!$A$33:$A$776,$A42,СВЦЭМ!$B$33:$B$776,B$11)+'СЕТ СН'!$F$12+СВЦЭМ!$D$10+'СЕТ СН'!$F$5-'СЕТ СН'!$F$20</f>
        <v>2527.40344387</v>
      </c>
      <c r="C42" s="36">
        <f>SUMIFS(СВЦЭМ!$C$33:$C$776,СВЦЭМ!$A$33:$A$776,$A42,СВЦЭМ!$B$33:$B$776,C$11)+'СЕТ СН'!$F$12+СВЦЭМ!$D$10+'СЕТ СН'!$F$5-'СЕТ СН'!$F$20</f>
        <v>2527.40344387</v>
      </c>
      <c r="D42" s="36">
        <f>SUMIFS(СВЦЭМ!$C$33:$C$776,СВЦЭМ!$A$33:$A$776,$A42,СВЦЭМ!$B$33:$B$776,D$11)+'СЕТ СН'!$F$12+СВЦЭМ!$D$10+'СЕТ СН'!$F$5-'СЕТ СН'!$F$20</f>
        <v>2527.40344387</v>
      </c>
      <c r="E42" s="36">
        <f>SUMIFS(СВЦЭМ!$C$33:$C$776,СВЦЭМ!$A$33:$A$776,$A42,СВЦЭМ!$B$33:$B$776,E$11)+'СЕТ СН'!$F$12+СВЦЭМ!$D$10+'СЕТ СН'!$F$5-'СЕТ СН'!$F$20</f>
        <v>2527.40344387</v>
      </c>
      <c r="F42" s="36">
        <f>SUMIFS(СВЦЭМ!$C$33:$C$776,СВЦЭМ!$A$33:$A$776,$A42,СВЦЭМ!$B$33:$B$776,F$11)+'СЕТ СН'!$F$12+СВЦЭМ!$D$10+'СЕТ СН'!$F$5-'СЕТ СН'!$F$20</f>
        <v>2527.40344387</v>
      </c>
      <c r="G42" s="36">
        <f>SUMIFS(СВЦЭМ!$C$33:$C$776,СВЦЭМ!$A$33:$A$776,$A42,СВЦЭМ!$B$33:$B$776,G$11)+'СЕТ СН'!$F$12+СВЦЭМ!$D$10+'СЕТ СН'!$F$5-'СЕТ СН'!$F$20</f>
        <v>2527.40344387</v>
      </c>
      <c r="H42" s="36">
        <f>SUMIFS(СВЦЭМ!$C$33:$C$776,СВЦЭМ!$A$33:$A$776,$A42,СВЦЭМ!$B$33:$B$776,H$11)+'СЕТ СН'!$F$12+СВЦЭМ!$D$10+'СЕТ СН'!$F$5-'СЕТ СН'!$F$20</f>
        <v>2527.40344387</v>
      </c>
      <c r="I42" s="36">
        <f>SUMIFS(СВЦЭМ!$C$33:$C$776,СВЦЭМ!$A$33:$A$776,$A42,СВЦЭМ!$B$33:$B$776,I$11)+'СЕТ СН'!$F$12+СВЦЭМ!$D$10+'СЕТ СН'!$F$5-'СЕТ СН'!$F$20</f>
        <v>2527.40344387</v>
      </c>
      <c r="J42" s="36">
        <f>SUMIFS(СВЦЭМ!$C$33:$C$776,СВЦЭМ!$A$33:$A$776,$A42,СВЦЭМ!$B$33:$B$776,J$11)+'СЕТ СН'!$F$12+СВЦЭМ!$D$10+'СЕТ СН'!$F$5-'СЕТ СН'!$F$20</f>
        <v>2527.40344387</v>
      </c>
      <c r="K42" s="36">
        <f>SUMIFS(СВЦЭМ!$C$33:$C$776,СВЦЭМ!$A$33:$A$776,$A42,СВЦЭМ!$B$33:$B$776,K$11)+'СЕТ СН'!$F$12+СВЦЭМ!$D$10+'СЕТ СН'!$F$5-'СЕТ СН'!$F$20</f>
        <v>2527.40344387</v>
      </c>
      <c r="L42" s="36">
        <f>SUMIFS(СВЦЭМ!$C$33:$C$776,СВЦЭМ!$A$33:$A$776,$A42,СВЦЭМ!$B$33:$B$776,L$11)+'СЕТ СН'!$F$12+СВЦЭМ!$D$10+'СЕТ СН'!$F$5-'СЕТ СН'!$F$20</f>
        <v>2527.40344387</v>
      </c>
      <c r="M42" s="36">
        <f>SUMIFS(СВЦЭМ!$C$33:$C$776,СВЦЭМ!$A$33:$A$776,$A42,СВЦЭМ!$B$33:$B$776,M$11)+'СЕТ СН'!$F$12+СВЦЭМ!$D$10+'СЕТ СН'!$F$5-'СЕТ СН'!$F$20</f>
        <v>2527.40344387</v>
      </c>
      <c r="N42" s="36">
        <f>SUMIFS(СВЦЭМ!$C$33:$C$776,СВЦЭМ!$A$33:$A$776,$A42,СВЦЭМ!$B$33:$B$776,N$11)+'СЕТ СН'!$F$12+СВЦЭМ!$D$10+'СЕТ СН'!$F$5-'СЕТ СН'!$F$20</f>
        <v>2527.40344387</v>
      </c>
      <c r="O42" s="36">
        <f>SUMIFS(СВЦЭМ!$C$33:$C$776,СВЦЭМ!$A$33:$A$776,$A42,СВЦЭМ!$B$33:$B$776,O$11)+'СЕТ СН'!$F$12+СВЦЭМ!$D$10+'СЕТ СН'!$F$5-'СЕТ СН'!$F$20</f>
        <v>2527.40344387</v>
      </c>
      <c r="P42" s="36">
        <f>SUMIFS(СВЦЭМ!$C$33:$C$776,СВЦЭМ!$A$33:$A$776,$A42,СВЦЭМ!$B$33:$B$776,P$11)+'СЕТ СН'!$F$12+СВЦЭМ!$D$10+'СЕТ СН'!$F$5-'СЕТ СН'!$F$20</f>
        <v>2527.40344387</v>
      </c>
      <c r="Q42" s="36">
        <f>SUMIFS(СВЦЭМ!$C$33:$C$776,СВЦЭМ!$A$33:$A$776,$A42,СВЦЭМ!$B$33:$B$776,Q$11)+'СЕТ СН'!$F$12+СВЦЭМ!$D$10+'СЕТ СН'!$F$5-'СЕТ СН'!$F$20</f>
        <v>2527.40344387</v>
      </c>
      <c r="R42" s="36">
        <f>SUMIFS(СВЦЭМ!$C$33:$C$776,СВЦЭМ!$A$33:$A$776,$A42,СВЦЭМ!$B$33:$B$776,R$11)+'СЕТ СН'!$F$12+СВЦЭМ!$D$10+'СЕТ СН'!$F$5-'СЕТ СН'!$F$20</f>
        <v>2527.40344387</v>
      </c>
      <c r="S42" s="36">
        <f>SUMIFS(СВЦЭМ!$C$33:$C$776,СВЦЭМ!$A$33:$A$776,$A42,СВЦЭМ!$B$33:$B$776,S$11)+'СЕТ СН'!$F$12+СВЦЭМ!$D$10+'СЕТ СН'!$F$5-'СЕТ СН'!$F$20</f>
        <v>2527.40344387</v>
      </c>
      <c r="T42" s="36">
        <f>SUMIFS(СВЦЭМ!$C$33:$C$776,СВЦЭМ!$A$33:$A$776,$A42,СВЦЭМ!$B$33:$B$776,T$11)+'СЕТ СН'!$F$12+СВЦЭМ!$D$10+'СЕТ СН'!$F$5-'СЕТ СН'!$F$20</f>
        <v>2527.40344387</v>
      </c>
      <c r="U42" s="36">
        <f>SUMIFS(СВЦЭМ!$C$33:$C$776,СВЦЭМ!$A$33:$A$776,$A42,СВЦЭМ!$B$33:$B$776,U$11)+'СЕТ СН'!$F$12+СВЦЭМ!$D$10+'СЕТ СН'!$F$5-'СЕТ СН'!$F$20</f>
        <v>2527.40344387</v>
      </c>
      <c r="V42" s="36">
        <f>SUMIFS(СВЦЭМ!$C$33:$C$776,СВЦЭМ!$A$33:$A$776,$A42,СВЦЭМ!$B$33:$B$776,V$11)+'СЕТ СН'!$F$12+СВЦЭМ!$D$10+'СЕТ СН'!$F$5-'СЕТ СН'!$F$20</f>
        <v>2527.40344387</v>
      </c>
      <c r="W42" s="36">
        <f>SUMIFS(СВЦЭМ!$C$33:$C$776,СВЦЭМ!$A$33:$A$776,$A42,СВЦЭМ!$B$33:$B$776,W$11)+'СЕТ СН'!$F$12+СВЦЭМ!$D$10+'СЕТ СН'!$F$5-'СЕТ СН'!$F$20</f>
        <v>2527.40344387</v>
      </c>
      <c r="X42" s="36">
        <f>SUMIFS(СВЦЭМ!$C$33:$C$776,СВЦЭМ!$A$33:$A$776,$A42,СВЦЭМ!$B$33:$B$776,X$11)+'СЕТ СН'!$F$12+СВЦЭМ!$D$10+'СЕТ СН'!$F$5-'СЕТ СН'!$F$20</f>
        <v>2527.40344387</v>
      </c>
      <c r="Y42" s="36">
        <f>SUMIFS(СВЦЭМ!$C$33:$C$776,СВЦЭМ!$A$33:$A$776,$A42,СВЦЭМ!$B$33:$B$776,Y$11)+'СЕТ СН'!$F$12+СВЦЭМ!$D$10+'СЕТ СН'!$F$5-'СЕТ СН'!$F$20</f>
        <v>2527.40344387</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01.04.2019</v>
      </c>
      <c r="B48" s="36">
        <f>SUMIFS(СВЦЭМ!$C$33:$C$776,СВЦЭМ!$A$33:$A$776,$A48,СВЦЭМ!$B$33:$B$776,B$47)+'СЕТ СН'!$G$12+СВЦЭМ!$D$10+'СЕТ СН'!$G$5-'СЕТ СН'!$G$20</f>
        <v>3619.91718102</v>
      </c>
      <c r="C48" s="36">
        <f>SUMIFS(СВЦЭМ!$C$33:$C$776,СВЦЭМ!$A$33:$A$776,$A48,СВЦЭМ!$B$33:$B$776,C$47)+'СЕТ СН'!$G$12+СВЦЭМ!$D$10+'СЕТ СН'!$G$5-'СЕТ СН'!$G$20</f>
        <v>3661.5141751299998</v>
      </c>
      <c r="D48" s="36">
        <f>SUMIFS(СВЦЭМ!$C$33:$C$776,СВЦЭМ!$A$33:$A$776,$A48,СВЦЭМ!$B$33:$B$776,D$47)+'СЕТ СН'!$G$12+СВЦЭМ!$D$10+'СЕТ СН'!$G$5-'СЕТ СН'!$G$20</f>
        <v>3686.4849020000001</v>
      </c>
      <c r="E48" s="36">
        <f>SUMIFS(СВЦЭМ!$C$33:$C$776,СВЦЭМ!$A$33:$A$776,$A48,СВЦЭМ!$B$33:$B$776,E$47)+'СЕТ СН'!$G$12+СВЦЭМ!$D$10+'СЕТ СН'!$G$5-'СЕТ СН'!$G$20</f>
        <v>3707.8274271500004</v>
      </c>
      <c r="F48" s="36">
        <f>SUMIFS(СВЦЭМ!$C$33:$C$776,СВЦЭМ!$A$33:$A$776,$A48,СВЦЭМ!$B$33:$B$776,F$47)+'СЕТ СН'!$G$12+СВЦЭМ!$D$10+'СЕТ СН'!$G$5-'СЕТ СН'!$G$20</f>
        <v>3678.31140013</v>
      </c>
      <c r="G48" s="36">
        <f>SUMIFS(СВЦЭМ!$C$33:$C$776,СВЦЭМ!$A$33:$A$776,$A48,СВЦЭМ!$B$33:$B$776,G$47)+'СЕТ СН'!$G$12+СВЦЭМ!$D$10+'СЕТ СН'!$G$5-'СЕТ СН'!$G$20</f>
        <v>3683.3661538900001</v>
      </c>
      <c r="H48" s="36">
        <f>SUMIFS(СВЦЭМ!$C$33:$C$776,СВЦЭМ!$A$33:$A$776,$A48,СВЦЭМ!$B$33:$B$776,H$47)+'СЕТ СН'!$G$12+СВЦЭМ!$D$10+'СЕТ СН'!$G$5-'СЕТ СН'!$G$20</f>
        <v>3583.75989712</v>
      </c>
      <c r="I48" s="36">
        <f>SUMIFS(СВЦЭМ!$C$33:$C$776,СВЦЭМ!$A$33:$A$776,$A48,СВЦЭМ!$B$33:$B$776,I$47)+'СЕТ СН'!$G$12+СВЦЭМ!$D$10+'СЕТ СН'!$G$5-'СЕТ СН'!$G$20</f>
        <v>3570.1625694300001</v>
      </c>
      <c r="J48" s="36">
        <f>SUMIFS(СВЦЭМ!$C$33:$C$776,СВЦЭМ!$A$33:$A$776,$A48,СВЦЭМ!$B$33:$B$776,J$47)+'СЕТ СН'!$G$12+СВЦЭМ!$D$10+'СЕТ СН'!$G$5-'СЕТ СН'!$G$20</f>
        <v>3508.6754707300001</v>
      </c>
      <c r="K48" s="36">
        <f>SUMIFS(СВЦЭМ!$C$33:$C$776,СВЦЭМ!$A$33:$A$776,$A48,СВЦЭМ!$B$33:$B$776,K$47)+'СЕТ СН'!$G$12+СВЦЭМ!$D$10+'СЕТ СН'!$G$5-'СЕТ СН'!$G$20</f>
        <v>3473.23029279</v>
      </c>
      <c r="L48" s="36">
        <f>SUMIFS(СВЦЭМ!$C$33:$C$776,СВЦЭМ!$A$33:$A$776,$A48,СВЦЭМ!$B$33:$B$776,L$47)+'СЕТ СН'!$G$12+СВЦЭМ!$D$10+'СЕТ СН'!$G$5-'СЕТ СН'!$G$20</f>
        <v>3462.9228487300002</v>
      </c>
      <c r="M48" s="36">
        <f>SUMIFS(СВЦЭМ!$C$33:$C$776,СВЦЭМ!$A$33:$A$776,$A48,СВЦЭМ!$B$33:$B$776,M$47)+'СЕТ СН'!$G$12+СВЦЭМ!$D$10+'СЕТ СН'!$G$5-'СЕТ СН'!$G$20</f>
        <v>3465.7844267300002</v>
      </c>
      <c r="N48" s="36">
        <f>SUMIFS(СВЦЭМ!$C$33:$C$776,СВЦЭМ!$A$33:$A$776,$A48,СВЦЭМ!$B$33:$B$776,N$47)+'СЕТ СН'!$G$12+СВЦЭМ!$D$10+'СЕТ СН'!$G$5-'СЕТ СН'!$G$20</f>
        <v>3465.1265211500004</v>
      </c>
      <c r="O48" s="36">
        <f>SUMIFS(СВЦЭМ!$C$33:$C$776,СВЦЭМ!$A$33:$A$776,$A48,СВЦЭМ!$B$33:$B$776,O$47)+'СЕТ СН'!$G$12+СВЦЭМ!$D$10+'СЕТ СН'!$G$5-'СЕТ СН'!$G$20</f>
        <v>3475.3960205399999</v>
      </c>
      <c r="P48" s="36">
        <f>SUMIFS(СВЦЭМ!$C$33:$C$776,СВЦЭМ!$A$33:$A$776,$A48,СВЦЭМ!$B$33:$B$776,P$47)+'СЕТ СН'!$G$12+СВЦЭМ!$D$10+'СЕТ СН'!$G$5-'СЕТ СН'!$G$20</f>
        <v>3493.0702785500002</v>
      </c>
      <c r="Q48" s="36">
        <f>SUMIFS(СВЦЭМ!$C$33:$C$776,СВЦЭМ!$A$33:$A$776,$A48,СВЦЭМ!$B$33:$B$776,Q$47)+'СЕТ СН'!$G$12+СВЦЭМ!$D$10+'СЕТ СН'!$G$5-'СЕТ СН'!$G$20</f>
        <v>3479.3166571199999</v>
      </c>
      <c r="R48" s="36">
        <f>SUMIFS(СВЦЭМ!$C$33:$C$776,СВЦЭМ!$A$33:$A$776,$A48,СВЦЭМ!$B$33:$B$776,R$47)+'СЕТ СН'!$G$12+СВЦЭМ!$D$10+'СЕТ СН'!$G$5-'СЕТ СН'!$G$20</f>
        <v>3482.02600837</v>
      </c>
      <c r="S48" s="36">
        <f>SUMIFS(СВЦЭМ!$C$33:$C$776,СВЦЭМ!$A$33:$A$776,$A48,СВЦЭМ!$B$33:$B$776,S$47)+'СЕТ СН'!$G$12+СВЦЭМ!$D$10+'СЕТ СН'!$G$5-'СЕТ СН'!$G$20</f>
        <v>3468.5682874200002</v>
      </c>
      <c r="T48" s="36">
        <f>SUMIFS(СВЦЭМ!$C$33:$C$776,СВЦЭМ!$A$33:$A$776,$A48,СВЦЭМ!$B$33:$B$776,T$47)+'СЕТ СН'!$G$12+СВЦЭМ!$D$10+'СЕТ СН'!$G$5-'СЕТ СН'!$G$20</f>
        <v>3443.6226590000001</v>
      </c>
      <c r="U48" s="36">
        <f>SUMIFS(СВЦЭМ!$C$33:$C$776,СВЦЭМ!$A$33:$A$776,$A48,СВЦЭМ!$B$33:$B$776,U$47)+'СЕТ СН'!$G$12+СВЦЭМ!$D$10+'СЕТ СН'!$G$5-'СЕТ СН'!$G$20</f>
        <v>3418.06146395</v>
      </c>
      <c r="V48" s="36">
        <f>SUMIFS(СВЦЭМ!$C$33:$C$776,СВЦЭМ!$A$33:$A$776,$A48,СВЦЭМ!$B$33:$B$776,V$47)+'СЕТ СН'!$G$12+СВЦЭМ!$D$10+'СЕТ СН'!$G$5-'СЕТ СН'!$G$20</f>
        <v>3401.28898394</v>
      </c>
      <c r="W48" s="36">
        <f>SUMIFS(СВЦЭМ!$C$33:$C$776,СВЦЭМ!$A$33:$A$776,$A48,СВЦЭМ!$B$33:$B$776,W$47)+'СЕТ СН'!$G$12+СВЦЭМ!$D$10+'СЕТ СН'!$G$5-'СЕТ СН'!$G$20</f>
        <v>3397.22840748</v>
      </c>
      <c r="X48" s="36">
        <f>SUMIFS(СВЦЭМ!$C$33:$C$776,СВЦЭМ!$A$33:$A$776,$A48,СВЦЭМ!$B$33:$B$776,X$47)+'СЕТ СН'!$G$12+СВЦЭМ!$D$10+'СЕТ СН'!$G$5-'СЕТ СН'!$G$20</f>
        <v>3463.5776719700002</v>
      </c>
      <c r="Y48" s="36">
        <f>SUMIFS(СВЦЭМ!$C$33:$C$776,СВЦЭМ!$A$33:$A$776,$A48,СВЦЭМ!$B$33:$B$776,Y$47)+'СЕТ СН'!$G$12+СВЦЭМ!$D$10+'СЕТ СН'!$G$5-'СЕТ СН'!$G$20</f>
        <v>3582.0895403</v>
      </c>
    </row>
    <row r="49" spans="1:25" ht="15.75" x14ac:dyDescent="0.2">
      <c r="A49" s="35">
        <f>A48+1</f>
        <v>43557</v>
      </c>
      <c r="B49" s="36">
        <f>SUMIFS(СВЦЭМ!$C$33:$C$776,СВЦЭМ!$A$33:$A$776,$A49,СВЦЭМ!$B$33:$B$776,B$47)+'СЕТ СН'!$G$12+СВЦЭМ!$D$10+'СЕТ СН'!$G$5-'СЕТ СН'!$G$20</f>
        <v>3666.6916241500003</v>
      </c>
      <c r="C49" s="36">
        <f>SUMIFS(СВЦЭМ!$C$33:$C$776,СВЦЭМ!$A$33:$A$776,$A49,СВЦЭМ!$B$33:$B$776,C$47)+'СЕТ СН'!$G$12+СВЦЭМ!$D$10+'СЕТ СН'!$G$5-'СЕТ СН'!$G$20</f>
        <v>3789.8894978100002</v>
      </c>
      <c r="D49" s="36">
        <f>SUMIFS(СВЦЭМ!$C$33:$C$776,СВЦЭМ!$A$33:$A$776,$A49,СВЦЭМ!$B$33:$B$776,D$47)+'СЕТ СН'!$G$12+СВЦЭМ!$D$10+'СЕТ СН'!$G$5-'СЕТ СН'!$G$20</f>
        <v>3849.8743103000002</v>
      </c>
      <c r="E49" s="36">
        <f>SUMIFS(СВЦЭМ!$C$33:$C$776,СВЦЭМ!$A$33:$A$776,$A49,СВЦЭМ!$B$33:$B$776,E$47)+'СЕТ СН'!$G$12+СВЦЭМ!$D$10+'СЕТ СН'!$G$5-'СЕТ СН'!$G$20</f>
        <v>3852.25937389</v>
      </c>
      <c r="F49" s="36">
        <f>SUMIFS(СВЦЭМ!$C$33:$C$776,СВЦЭМ!$A$33:$A$776,$A49,СВЦЭМ!$B$33:$B$776,F$47)+'СЕТ СН'!$G$12+СВЦЭМ!$D$10+'СЕТ СН'!$G$5-'СЕТ СН'!$G$20</f>
        <v>3845.0381156499998</v>
      </c>
      <c r="G49" s="36">
        <f>SUMIFS(СВЦЭМ!$C$33:$C$776,СВЦЭМ!$A$33:$A$776,$A49,СВЦЭМ!$B$33:$B$776,G$47)+'СЕТ СН'!$G$12+СВЦЭМ!$D$10+'СЕТ СН'!$G$5-'СЕТ СН'!$G$20</f>
        <v>3839.5849791600003</v>
      </c>
      <c r="H49" s="36">
        <f>SUMIFS(СВЦЭМ!$C$33:$C$776,СВЦЭМ!$A$33:$A$776,$A49,СВЦЭМ!$B$33:$B$776,H$47)+'СЕТ СН'!$G$12+СВЦЭМ!$D$10+'СЕТ СН'!$G$5-'СЕТ СН'!$G$20</f>
        <v>3730.10580286</v>
      </c>
      <c r="I49" s="36">
        <f>SUMIFS(СВЦЭМ!$C$33:$C$776,СВЦЭМ!$A$33:$A$776,$A49,СВЦЭМ!$B$33:$B$776,I$47)+'СЕТ СН'!$G$12+СВЦЭМ!$D$10+'СЕТ СН'!$G$5-'СЕТ СН'!$G$20</f>
        <v>2590.0934438700001</v>
      </c>
      <c r="J49" s="36">
        <f>SUMIFS(СВЦЭМ!$C$33:$C$776,СВЦЭМ!$A$33:$A$776,$A49,СВЦЭМ!$B$33:$B$776,J$47)+'СЕТ СН'!$G$12+СВЦЭМ!$D$10+'СЕТ СН'!$G$5-'СЕТ СН'!$G$20</f>
        <v>2590.0934438700001</v>
      </c>
      <c r="K49" s="36">
        <f>SUMIFS(СВЦЭМ!$C$33:$C$776,СВЦЭМ!$A$33:$A$776,$A49,СВЦЭМ!$B$33:$B$776,K$47)+'СЕТ СН'!$G$12+СВЦЭМ!$D$10+'СЕТ СН'!$G$5-'СЕТ СН'!$G$20</f>
        <v>2590.0934438700001</v>
      </c>
      <c r="L49" s="36">
        <f>SUMIFS(СВЦЭМ!$C$33:$C$776,СВЦЭМ!$A$33:$A$776,$A49,СВЦЭМ!$B$33:$B$776,L$47)+'СЕТ СН'!$G$12+СВЦЭМ!$D$10+'СЕТ СН'!$G$5-'СЕТ СН'!$G$20</f>
        <v>2590.0934438700001</v>
      </c>
      <c r="M49" s="36">
        <f>SUMIFS(СВЦЭМ!$C$33:$C$776,СВЦЭМ!$A$33:$A$776,$A49,СВЦЭМ!$B$33:$B$776,M$47)+'СЕТ СН'!$G$12+СВЦЭМ!$D$10+'СЕТ СН'!$G$5-'СЕТ СН'!$G$20</f>
        <v>2590.0934438700001</v>
      </c>
      <c r="N49" s="36">
        <f>SUMIFS(СВЦЭМ!$C$33:$C$776,СВЦЭМ!$A$33:$A$776,$A49,СВЦЭМ!$B$33:$B$776,N$47)+'СЕТ СН'!$G$12+СВЦЭМ!$D$10+'СЕТ СН'!$G$5-'СЕТ СН'!$G$20</f>
        <v>2590.0934438700001</v>
      </c>
      <c r="O49" s="36">
        <f>SUMIFS(СВЦЭМ!$C$33:$C$776,СВЦЭМ!$A$33:$A$776,$A49,СВЦЭМ!$B$33:$B$776,O$47)+'СЕТ СН'!$G$12+СВЦЭМ!$D$10+'СЕТ СН'!$G$5-'СЕТ СН'!$G$20</f>
        <v>2590.0934438700001</v>
      </c>
      <c r="P49" s="36">
        <f>SUMIFS(СВЦЭМ!$C$33:$C$776,СВЦЭМ!$A$33:$A$776,$A49,СВЦЭМ!$B$33:$B$776,P$47)+'СЕТ СН'!$G$12+СВЦЭМ!$D$10+'СЕТ СН'!$G$5-'СЕТ СН'!$G$20</f>
        <v>2590.0934438700001</v>
      </c>
      <c r="Q49" s="36">
        <f>SUMIFS(СВЦЭМ!$C$33:$C$776,СВЦЭМ!$A$33:$A$776,$A49,СВЦЭМ!$B$33:$B$776,Q$47)+'СЕТ СН'!$G$12+СВЦЭМ!$D$10+'СЕТ СН'!$G$5-'СЕТ СН'!$G$20</f>
        <v>2590.0934438700001</v>
      </c>
      <c r="R49" s="36">
        <f>SUMIFS(СВЦЭМ!$C$33:$C$776,СВЦЭМ!$A$33:$A$776,$A49,СВЦЭМ!$B$33:$B$776,R$47)+'СЕТ СН'!$G$12+СВЦЭМ!$D$10+'СЕТ СН'!$G$5-'СЕТ СН'!$G$20</f>
        <v>2590.0934438700001</v>
      </c>
      <c r="S49" s="36">
        <f>SUMIFS(СВЦЭМ!$C$33:$C$776,СВЦЭМ!$A$33:$A$776,$A49,СВЦЭМ!$B$33:$B$776,S$47)+'СЕТ СН'!$G$12+СВЦЭМ!$D$10+'СЕТ СН'!$G$5-'СЕТ СН'!$G$20</f>
        <v>2590.0934438700001</v>
      </c>
      <c r="T49" s="36">
        <f>SUMIFS(СВЦЭМ!$C$33:$C$776,СВЦЭМ!$A$33:$A$776,$A49,СВЦЭМ!$B$33:$B$776,T$47)+'СЕТ СН'!$G$12+СВЦЭМ!$D$10+'СЕТ СН'!$G$5-'СЕТ СН'!$G$20</f>
        <v>2590.0934438700001</v>
      </c>
      <c r="U49" s="36">
        <f>SUMIFS(СВЦЭМ!$C$33:$C$776,СВЦЭМ!$A$33:$A$776,$A49,СВЦЭМ!$B$33:$B$776,U$47)+'СЕТ СН'!$G$12+СВЦЭМ!$D$10+'СЕТ СН'!$G$5-'СЕТ СН'!$G$20</f>
        <v>3916.0061781900004</v>
      </c>
      <c r="V49" s="36">
        <f>SUMIFS(СВЦЭМ!$C$33:$C$776,СВЦЭМ!$A$33:$A$776,$A49,СВЦЭМ!$B$33:$B$776,V$47)+'СЕТ СН'!$G$12+СВЦЭМ!$D$10+'СЕТ СН'!$G$5-'СЕТ СН'!$G$20</f>
        <v>3391.9916332299999</v>
      </c>
      <c r="W49" s="36">
        <f>SUMIFS(СВЦЭМ!$C$33:$C$776,СВЦЭМ!$A$33:$A$776,$A49,СВЦЭМ!$B$33:$B$776,W$47)+'СЕТ СН'!$G$12+СВЦЭМ!$D$10+'СЕТ СН'!$G$5-'СЕТ СН'!$G$20</f>
        <v>3378.29232176</v>
      </c>
      <c r="X49" s="36">
        <f>SUMIFS(СВЦЭМ!$C$33:$C$776,СВЦЭМ!$A$33:$A$776,$A49,СВЦЭМ!$B$33:$B$776,X$47)+'СЕТ СН'!$G$12+СВЦЭМ!$D$10+'СЕТ СН'!$G$5-'СЕТ СН'!$G$20</f>
        <v>3426.4860633600001</v>
      </c>
      <c r="Y49" s="36">
        <f>SUMIFS(СВЦЭМ!$C$33:$C$776,СВЦЭМ!$A$33:$A$776,$A49,СВЦЭМ!$B$33:$B$776,Y$47)+'СЕТ СН'!$G$12+СВЦЭМ!$D$10+'СЕТ СН'!$G$5-'СЕТ СН'!$G$20</f>
        <v>3541.96027723</v>
      </c>
    </row>
    <row r="50" spans="1:25" ht="15.75" x14ac:dyDescent="0.2">
      <c r="A50" s="35">
        <f t="shared" ref="A50:A78" si="1">A49+1</f>
        <v>43558</v>
      </c>
      <c r="B50" s="36">
        <f>SUMIFS(СВЦЭМ!$C$33:$C$776,СВЦЭМ!$A$33:$A$776,$A50,СВЦЭМ!$B$33:$B$776,B$47)+'СЕТ СН'!$G$12+СВЦЭМ!$D$10+'СЕТ СН'!$G$5-'СЕТ СН'!$G$20</f>
        <v>3664.9076554100002</v>
      </c>
      <c r="C50" s="36">
        <f>SUMIFS(СВЦЭМ!$C$33:$C$776,СВЦЭМ!$A$33:$A$776,$A50,СВЦЭМ!$B$33:$B$776,C$47)+'СЕТ СН'!$G$12+СВЦЭМ!$D$10+'СЕТ СН'!$G$5-'СЕТ СН'!$G$20</f>
        <v>3783.0095118600002</v>
      </c>
      <c r="D50" s="36">
        <f>SUMIFS(СВЦЭМ!$C$33:$C$776,СВЦЭМ!$A$33:$A$776,$A50,СВЦЭМ!$B$33:$B$776,D$47)+'СЕТ СН'!$G$12+СВЦЭМ!$D$10+'СЕТ СН'!$G$5-'СЕТ СН'!$G$20</f>
        <v>3765.71970379</v>
      </c>
      <c r="E50" s="36">
        <f>SUMIFS(СВЦЭМ!$C$33:$C$776,СВЦЭМ!$A$33:$A$776,$A50,СВЦЭМ!$B$33:$B$776,E$47)+'СЕТ СН'!$G$12+СВЦЭМ!$D$10+'СЕТ СН'!$G$5-'СЕТ СН'!$G$20</f>
        <v>3761.79779538</v>
      </c>
      <c r="F50" s="36">
        <f>SUMIFS(СВЦЭМ!$C$33:$C$776,СВЦЭМ!$A$33:$A$776,$A50,СВЦЭМ!$B$33:$B$776,F$47)+'СЕТ СН'!$G$12+СВЦЭМ!$D$10+'СЕТ СН'!$G$5-'СЕТ СН'!$G$20</f>
        <v>3758.14385442</v>
      </c>
      <c r="G50" s="36">
        <f>SUMIFS(СВЦЭМ!$C$33:$C$776,СВЦЭМ!$A$33:$A$776,$A50,СВЦЭМ!$B$33:$B$776,G$47)+'СЕТ СН'!$G$12+СВЦЭМ!$D$10+'СЕТ СН'!$G$5-'СЕТ СН'!$G$20</f>
        <v>3786.6800810200002</v>
      </c>
      <c r="H50" s="36">
        <f>SUMIFS(СВЦЭМ!$C$33:$C$776,СВЦЭМ!$A$33:$A$776,$A50,СВЦЭМ!$B$33:$B$776,H$47)+'СЕТ СН'!$G$12+СВЦЭМ!$D$10+'СЕТ СН'!$G$5-'СЕТ СН'!$G$20</f>
        <v>3729.0200609000003</v>
      </c>
      <c r="I50" s="36">
        <f>SUMIFS(СВЦЭМ!$C$33:$C$776,СВЦЭМ!$A$33:$A$776,$A50,СВЦЭМ!$B$33:$B$776,I$47)+'СЕТ СН'!$G$12+СВЦЭМ!$D$10+'СЕТ СН'!$G$5-'СЕТ СН'!$G$20</f>
        <v>3647.1637657400001</v>
      </c>
      <c r="J50" s="36">
        <f>SUMIFS(СВЦЭМ!$C$33:$C$776,СВЦЭМ!$A$33:$A$776,$A50,СВЦЭМ!$B$33:$B$776,J$47)+'СЕТ СН'!$G$12+СВЦЭМ!$D$10+'СЕТ СН'!$G$5-'СЕТ СН'!$G$20</f>
        <v>6030.4561590200001</v>
      </c>
      <c r="K50" s="36">
        <f>SUMIFS(СВЦЭМ!$C$33:$C$776,СВЦЭМ!$A$33:$A$776,$A50,СВЦЭМ!$B$33:$B$776,K$47)+'СЕТ СН'!$G$12+СВЦЭМ!$D$10+'СЕТ СН'!$G$5-'СЕТ СН'!$G$20</f>
        <v>2590.0934438700001</v>
      </c>
      <c r="L50" s="36">
        <f>SUMIFS(СВЦЭМ!$C$33:$C$776,СВЦЭМ!$A$33:$A$776,$A50,СВЦЭМ!$B$33:$B$776,L$47)+'СЕТ СН'!$G$12+СВЦЭМ!$D$10+'СЕТ СН'!$G$5-'СЕТ СН'!$G$20</f>
        <v>2590.0934438700001</v>
      </c>
      <c r="M50" s="36">
        <f>SUMIFS(СВЦЭМ!$C$33:$C$776,СВЦЭМ!$A$33:$A$776,$A50,СВЦЭМ!$B$33:$B$776,M$47)+'СЕТ СН'!$G$12+СВЦЭМ!$D$10+'СЕТ СН'!$G$5-'СЕТ СН'!$G$20</f>
        <v>2590.0934438700001</v>
      </c>
      <c r="N50" s="36">
        <f>SUMIFS(СВЦЭМ!$C$33:$C$776,СВЦЭМ!$A$33:$A$776,$A50,СВЦЭМ!$B$33:$B$776,N$47)+'СЕТ СН'!$G$12+СВЦЭМ!$D$10+'СЕТ СН'!$G$5-'СЕТ СН'!$G$20</f>
        <v>2590.0934438700001</v>
      </c>
      <c r="O50" s="36">
        <f>SUMIFS(СВЦЭМ!$C$33:$C$776,СВЦЭМ!$A$33:$A$776,$A50,СВЦЭМ!$B$33:$B$776,O$47)+'СЕТ СН'!$G$12+СВЦЭМ!$D$10+'СЕТ СН'!$G$5-'СЕТ СН'!$G$20</f>
        <v>2590.0934438700001</v>
      </c>
      <c r="P50" s="36">
        <f>SUMIFS(СВЦЭМ!$C$33:$C$776,СВЦЭМ!$A$33:$A$776,$A50,СВЦЭМ!$B$33:$B$776,P$47)+'СЕТ СН'!$G$12+СВЦЭМ!$D$10+'СЕТ СН'!$G$5-'СЕТ СН'!$G$20</f>
        <v>2590.0934438700001</v>
      </c>
      <c r="Q50" s="36">
        <f>SUMIFS(СВЦЭМ!$C$33:$C$776,СВЦЭМ!$A$33:$A$776,$A50,СВЦЭМ!$B$33:$B$776,Q$47)+'СЕТ СН'!$G$12+СВЦЭМ!$D$10+'СЕТ СН'!$G$5-'СЕТ СН'!$G$20</f>
        <v>2590.0934438700001</v>
      </c>
      <c r="R50" s="36">
        <f>SUMIFS(СВЦЭМ!$C$33:$C$776,СВЦЭМ!$A$33:$A$776,$A50,СВЦЭМ!$B$33:$B$776,R$47)+'СЕТ СН'!$G$12+СВЦЭМ!$D$10+'СЕТ СН'!$G$5-'СЕТ СН'!$G$20</f>
        <v>2590.0934438700001</v>
      </c>
      <c r="S50" s="36">
        <f>SUMIFS(СВЦЭМ!$C$33:$C$776,СВЦЭМ!$A$33:$A$776,$A50,СВЦЭМ!$B$33:$B$776,S$47)+'СЕТ СН'!$G$12+СВЦЭМ!$D$10+'СЕТ СН'!$G$5-'СЕТ СН'!$G$20</f>
        <v>2590.0934438700001</v>
      </c>
      <c r="T50" s="36">
        <f>SUMIFS(СВЦЭМ!$C$33:$C$776,СВЦЭМ!$A$33:$A$776,$A50,СВЦЭМ!$B$33:$B$776,T$47)+'СЕТ СН'!$G$12+СВЦЭМ!$D$10+'СЕТ СН'!$G$5-'СЕТ СН'!$G$20</f>
        <v>2590.0934438700001</v>
      </c>
      <c r="U50" s="36">
        <f>SUMIFS(СВЦЭМ!$C$33:$C$776,СВЦЭМ!$A$33:$A$776,$A50,СВЦЭМ!$B$33:$B$776,U$47)+'СЕТ СН'!$G$12+СВЦЭМ!$D$10+'СЕТ СН'!$G$5-'СЕТ СН'!$G$20</f>
        <v>2590.0934438700001</v>
      </c>
      <c r="V50" s="36">
        <f>SUMIFS(СВЦЭМ!$C$33:$C$776,СВЦЭМ!$A$33:$A$776,$A50,СВЦЭМ!$B$33:$B$776,V$47)+'СЕТ СН'!$G$12+СВЦЭМ!$D$10+'СЕТ СН'!$G$5-'СЕТ СН'!$G$20</f>
        <v>3403.81846197</v>
      </c>
      <c r="W50" s="36">
        <f>SUMIFS(СВЦЭМ!$C$33:$C$776,СВЦЭМ!$A$33:$A$776,$A50,СВЦЭМ!$B$33:$B$776,W$47)+'СЕТ СН'!$G$12+СВЦЭМ!$D$10+'СЕТ СН'!$G$5-'СЕТ СН'!$G$20</f>
        <v>3386.33720644</v>
      </c>
      <c r="X50" s="36">
        <f>SUMIFS(СВЦЭМ!$C$33:$C$776,СВЦЭМ!$A$33:$A$776,$A50,СВЦЭМ!$B$33:$B$776,X$47)+'СЕТ СН'!$G$12+СВЦЭМ!$D$10+'СЕТ СН'!$G$5-'СЕТ СН'!$G$20</f>
        <v>3448.9059946400002</v>
      </c>
      <c r="Y50" s="36">
        <f>SUMIFS(СВЦЭМ!$C$33:$C$776,СВЦЭМ!$A$33:$A$776,$A50,СВЦЭМ!$B$33:$B$776,Y$47)+'СЕТ СН'!$G$12+СВЦЭМ!$D$10+'СЕТ СН'!$G$5-'СЕТ СН'!$G$20</f>
        <v>3588.7777913500004</v>
      </c>
    </row>
    <row r="51" spans="1:25" ht="15.75" x14ac:dyDescent="0.2">
      <c r="A51" s="35">
        <f t="shared" si="1"/>
        <v>43559</v>
      </c>
      <c r="B51" s="36">
        <f>SUMIFS(СВЦЭМ!$C$33:$C$776,СВЦЭМ!$A$33:$A$776,$A51,СВЦЭМ!$B$33:$B$776,B$47)+'СЕТ СН'!$G$12+СВЦЭМ!$D$10+'СЕТ СН'!$G$5-'СЕТ СН'!$G$20</f>
        <v>3652.4520853700001</v>
      </c>
      <c r="C51" s="36">
        <f>SUMIFS(СВЦЭМ!$C$33:$C$776,СВЦЭМ!$A$33:$A$776,$A51,СВЦЭМ!$B$33:$B$776,C$47)+'СЕТ СН'!$G$12+СВЦЭМ!$D$10+'СЕТ СН'!$G$5-'СЕТ СН'!$G$20</f>
        <v>3754.5973026700003</v>
      </c>
      <c r="D51" s="36">
        <f>SUMIFS(СВЦЭМ!$C$33:$C$776,СВЦЭМ!$A$33:$A$776,$A51,СВЦЭМ!$B$33:$B$776,D$47)+'СЕТ СН'!$G$12+СВЦЭМ!$D$10+'СЕТ СН'!$G$5-'СЕТ СН'!$G$20</f>
        <v>3801.1666952400001</v>
      </c>
      <c r="E51" s="36">
        <f>SUMIFS(СВЦЭМ!$C$33:$C$776,СВЦЭМ!$A$33:$A$776,$A51,СВЦЭМ!$B$33:$B$776,E$47)+'СЕТ СН'!$G$12+СВЦЭМ!$D$10+'СЕТ СН'!$G$5-'СЕТ СН'!$G$20</f>
        <v>3798.6973836000002</v>
      </c>
      <c r="F51" s="36">
        <f>SUMIFS(СВЦЭМ!$C$33:$C$776,СВЦЭМ!$A$33:$A$776,$A51,СВЦЭМ!$B$33:$B$776,F$47)+'СЕТ СН'!$G$12+СВЦЭМ!$D$10+'СЕТ СН'!$G$5-'СЕТ СН'!$G$20</f>
        <v>3787.3123595799998</v>
      </c>
      <c r="G51" s="36">
        <f>SUMIFS(СВЦЭМ!$C$33:$C$776,СВЦЭМ!$A$33:$A$776,$A51,СВЦЭМ!$B$33:$B$776,G$47)+'СЕТ СН'!$G$12+СВЦЭМ!$D$10+'СЕТ СН'!$G$5-'СЕТ СН'!$G$20</f>
        <v>3806.9425075400004</v>
      </c>
      <c r="H51" s="36">
        <f>SUMIFS(СВЦЭМ!$C$33:$C$776,СВЦЭМ!$A$33:$A$776,$A51,СВЦЭМ!$B$33:$B$776,H$47)+'СЕТ СН'!$G$12+СВЦЭМ!$D$10+'СЕТ СН'!$G$5-'СЕТ СН'!$G$20</f>
        <v>3710.86505291</v>
      </c>
      <c r="I51" s="36">
        <f>SUMIFS(СВЦЭМ!$C$33:$C$776,СВЦЭМ!$A$33:$A$776,$A51,СВЦЭМ!$B$33:$B$776,I$47)+'СЕТ СН'!$G$12+СВЦЭМ!$D$10+'СЕТ СН'!$G$5-'СЕТ СН'!$G$20</f>
        <v>3643.7806387700002</v>
      </c>
      <c r="J51" s="36">
        <f>SUMIFS(СВЦЭМ!$C$33:$C$776,СВЦЭМ!$A$33:$A$776,$A51,СВЦЭМ!$B$33:$B$776,J$47)+'СЕТ СН'!$G$12+СВЦЭМ!$D$10+'СЕТ СН'!$G$5-'СЕТ СН'!$G$20</f>
        <v>2590.0934438700001</v>
      </c>
      <c r="K51" s="36">
        <f>SUMIFS(СВЦЭМ!$C$33:$C$776,СВЦЭМ!$A$33:$A$776,$A51,СВЦЭМ!$B$33:$B$776,K$47)+'СЕТ СН'!$G$12+СВЦЭМ!$D$10+'СЕТ СН'!$G$5-'СЕТ СН'!$G$20</f>
        <v>2590.0934438700001</v>
      </c>
      <c r="L51" s="36">
        <f>SUMIFS(СВЦЭМ!$C$33:$C$776,СВЦЭМ!$A$33:$A$776,$A51,СВЦЭМ!$B$33:$B$776,L$47)+'СЕТ СН'!$G$12+СВЦЭМ!$D$10+'СЕТ СН'!$G$5-'СЕТ СН'!$G$20</f>
        <v>2590.0934438700001</v>
      </c>
      <c r="M51" s="36">
        <f>SUMIFS(СВЦЭМ!$C$33:$C$776,СВЦЭМ!$A$33:$A$776,$A51,СВЦЭМ!$B$33:$B$776,M$47)+'СЕТ СН'!$G$12+СВЦЭМ!$D$10+'СЕТ СН'!$G$5-'СЕТ СН'!$G$20</f>
        <v>2590.0934438700001</v>
      </c>
      <c r="N51" s="36">
        <f>SUMIFS(СВЦЭМ!$C$33:$C$776,СВЦЭМ!$A$33:$A$776,$A51,СВЦЭМ!$B$33:$B$776,N$47)+'СЕТ СН'!$G$12+СВЦЭМ!$D$10+'СЕТ СН'!$G$5-'СЕТ СН'!$G$20</f>
        <v>2590.0934438700001</v>
      </c>
      <c r="O51" s="36">
        <f>SUMIFS(СВЦЭМ!$C$33:$C$776,СВЦЭМ!$A$33:$A$776,$A51,СВЦЭМ!$B$33:$B$776,O$47)+'СЕТ СН'!$G$12+СВЦЭМ!$D$10+'СЕТ СН'!$G$5-'СЕТ СН'!$G$20</f>
        <v>2590.0934438700001</v>
      </c>
      <c r="P51" s="36">
        <f>SUMIFS(СВЦЭМ!$C$33:$C$776,СВЦЭМ!$A$33:$A$776,$A51,СВЦЭМ!$B$33:$B$776,P$47)+'СЕТ СН'!$G$12+СВЦЭМ!$D$10+'СЕТ СН'!$G$5-'СЕТ СН'!$G$20</f>
        <v>2590.0934438700001</v>
      </c>
      <c r="Q51" s="36">
        <f>SUMIFS(СВЦЭМ!$C$33:$C$776,СВЦЭМ!$A$33:$A$776,$A51,СВЦЭМ!$B$33:$B$776,Q$47)+'СЕТ СН'!$G$12+СВЦЭМ!$D$10+'СЕТ СН'!$G$5-'СЕТ СН'!$G$20</f>
        <v>2590.0934438700001</v>
      </c>
      <c r="R51" s="36">
        <f>SUMIFS(СВЦЭМ!$C$33:$C$776,СВЦЭМ!$A$33:$A$776,$A51,СВЦЭМ!$B$33:$B$776,R$47)+'СЕТ СН'!$G$12+СВЦЭМ!$D$10+'СЕТ СН'!$G$5-'СЕТ СН'!$G$20</f>
        <v>2590.0934438700001</v>
      </c>
      <c r="S51" s="36">
        <f>SUMIFS(СВЦЭМ!$C$33:$C$776,СВЦЭМ!$A$33:$A$776,$A51,СВЦЭМ!$B$33:$B$776,S$47)+'СЕТ СН'!$G$12+СВЦЭМ!$D$10+'СЕТ СН'!$G$5-'СЕТ СН'!$G$20</f>
        <v>2590.0934438700001</v>
      </c>
      <c r="T51" s="36">
        <f>SUMIFS(СВЦЭМ!$C$33:$C$776,СВЦЭМ!$A$33:$A$776,$A51,СВЦЭМ!$B$33:$B$776,T$47)+'СЕТ СН'!$G$12+СВЦЭМ!$D$10+'СЕТ СН'!$G$5-'СЕТ СН'!$G$20</f>
        <v>2590.0934438700001</v>
      </c>
      <c r="U51" s="36">
        <f>SUMIFS(СВЦЭМ!$C$33:$C$776,СВЦЭМ!$A$33:$A$776,$A51,СВЦЭМ!$B$33:$B$776,U$47)+'СЕТ СН'!$G$12+СВЦЭМ!$D$10+'СЕТ СН'!$G$5-'СЕТ СН'!$G$20</f>
        <v>2590.0934438700001</v>
      </c>
      <c r="V51" s="36">
        <f>SUMIFS(СВЦЭМ!$C$33:$C$776,СВЦЭМ!$A$33:$A$776,$A51,СВЦЭМ!$B$33:$B$776,V$47)+'СЕТ СН'!$G$12+СВЦЭМ!$D$10+'СЕТ СН'!$G$5-'СЕТ СН'!$G$20</f>
        <v>3399.9141231900003</v>
      </c>
      <c r="W51" s="36">
        <f>SUMIFS(СВЦЭМ!$C$33:$C$776,СВЦЭМ!$A$33:$A$776,$A51,СВЦЭМ!$B$33:$B$776,W$47)+'СЕТ СН'!$G$12+СВЦЭМ!$D$10+'СЕТ СН'!$G$5-'СЕТ СН'!$G$20</f>
        <v>3400.2214154900003</v>
      </c>
      <c r="X51" s="36">
        <f>SUMIFS(СВЦЭМ!$C$33:$C$776,СВЦЭМ!$A$33:$A$776,$A51,СВЦЭМ!$B$33:$B$776,X$47)+'СЕТ СН'!$G$12+СВЦЭМ!$D$10+'СЕТ СН'!$G$5-'СЕТ СН'!$G$20</f>
        <v>3493.3977410300004</v>
      </c>
      <c r="Y51" s="36">
        <f>SUMIFS(СВЦЭМ!$C$33:$C$776,СВЦЭМ!$A$33:$A$776,$A51,СВЦЭМ!$B$33:$B$776,Y$47)+'СЕТ СН'!$G$12+СВЦЭМ!$D$10+'СЕТ СН'!$G$5-'СЕТ СН'!$G$20</f>
        <v>3661.6049022100001</v>
      </c>
    </row>
    <row r="52" spans="1:25" ht="15.75" x14ac:dyDescent="0.2">
      <c r="A52" s="35">
        <f t="shared" si="1"/>
        <v>43560</v>
      </c>
      <c r="B52" s="36">
        <f>SUMIFS(СВЦЭМ!$C$33:$C$776,СВЦЭМ!$A$33:$A$776,$A52,СВЦЭМ!$B$33:$B$776,B$47)+'СЕТ СН'!$G$12+СВЦЭМ!$D$10+'СЕТ СН'!$G$5-'СЕТ СН'!$G$20</f>
        <v>3651.0861832099999</v>
      </c>
      <c r="C52" s="36">
        <f>SUMIFS(СВЦЭМ!$C$33:$C$776,СВЦЭМ!$A$33:$A$776,$A52,СВЦЭМ!$B$33:$B$776,C$47)+'СЕТ СН'!$G$12+СВЦЭМ!$D$10+'СЕТ СН'!$G$5-'СЕТ СН'!$G$20</f>
        <v>3749.8348055200004</v>
      </c>
      <c r="D52" s="36">
        <f>SUMIFS(СВЦЭМ!$C$33:$C$776,СВЦЭМ!$A$33:$A$776,$A52,СВЦЭМ!$B$33:$B$776,D$47)+'СЕТ СН'!$G$12+СВЦЭМ!$D$10+'СЕТ СН'!$G$5-'СЕТ СН'!$G$20</f>
        <v>3813.9450593700003</v>
      </c>
      <c r="E52" s="36">
        <f>SUMIFS(СВЦЭМ!$C$33:$C$776,СВЦЭМ!$A$33:$A$776,$A52,СВЦЭМ!$B$33:$B$776,E$47)+'СЕТ СН'!$G$12+СВЦЭМ!$D$10+'СЕТ СН'!$G$5-'СЕТ СН'!$G$20</f>
        <v>3808.1769936500004</v>
      </c>
      <c r="F52" s="36">
        <f>SUMIFS(СВЦЭМ!$C$33:$C$776,СВЦЭМ!$A$33:$A$776,$A52,СВЦЭМ!$B$33:$B$776,F$47)+'СЕТ СН'!$G$12+СВЦЭМ!$D$10+'СЕТ СН'!$G$5-'СЕТ СН'!$G$20</f>
        <v>3804.5264330600003</v>
      </c>
      <c r="G52" s="36">
        <f>SUMIFS(СВЦЭМ!$C$33:$C$776,СВЦЭМ!$A$33:$A$776,$A52,СВЦЭМ!$B$33:$B$776,G$47)+'СЕТ СН'!$G$12+СВЦЭМ!$D$10+'СЕТ СН'!$G$5-'СЕТ СН'!$G$20</f>
        <v>3802.1510562800004</v>
      </c>
      <c r="H52" s="36">
        <f>SUMIFS(СВЦЭМ!$C$33:$C$776,СВЦЭМ!$A$33:$A$776,$A52,СВЦЭМ!$B$33:$B$776,H$47)+'СЕТ СН'!$G$12+СВЦЭМ!$D$10+'СЕТ СН'!$G$5-'СЕТ СН'!$G$20</f>
        <v>3726.1081437800003</v>
      </c>
      <c r="I52" s="36">
        <f>SUMIFS(СВЦЭМ!$C$33:$C$776,СВЦЭМ!$A$33:$A$776,$A52,СВЦЭМ!$B$33:$B$776,I$47)+'СЕТ СН'!$G$12+СВЦЭМ!$D$10+'СЕТ СН'!$G$5-'СЕТ СН'!$G$20</f>
        <v>3660.0415266500004</v>
      </c>
      <c r="J52" s="36">
        <f>SUMIFS(СВЦЭМ!$C$33:$C$776,СВЦЭМ!$A$33:$A$776,$A52,СВЦЭМ!$B$33:$B$776,J$47)+'СЕТ СН'!$G$12+СВЦЭМ!$D$10+'СЕТ СН'!$G$5-'СЕТ СН'!$G$20</f>
        <v>2590.0934438700001</v>
      </c>
      <c r="K52" s="36">
        <f>SUMIFS(СВЦЭМ!$C$33:$C$776,СВЦЭМ!$A$33:$A$776,$A52,СВЦЭМ!$B$33:$B$776,K$47)+'СЕТ СН'!$G$12+СВЦЭМ!$D$10+'СЕТ СН'!$G$5-'СЕТ СН'!$G$20</f>
        <v>2590.0934438700001</v>
      </c>
      <c r="L52" s="36">
        <f>SUMIFS(СВЦЭМ!$C$33:$C$776,СВЦЭМ!$A$33:$A$776,$A52,СВЦЭМ!$B$33:$B$776,L$47)+'СЕТ СН'!$G$12+СВЦЭМ!$D$10+'СЕТ СН'!$G$5-'СЕТ СН'!$G$20</f>
        <v>2590.0934438700001</v>
      </c>
      <c r="M52" s="36">
        <f>SUMIFS(СВЦЭМ!$C$33:$C$776,СВЦЭМ!$A$33:$A$776,$A52,СВЦЭМ!$B$33:$B$776,M$47)+'СЕТ СН'!$G$12+СВЦЭМ!$D$10+'СЕТ СН'!$G$5-'СЕТ СН'!$G$20</f>
        <v>2590.0934438700001</v>
      </c>
      <c r="N52" s="36">
        <f>SUMIFS(СВЦЭМ!$C$33:$C$776,СВЦЭМ!$A$33:$A$776,$A52,СВЦЭМ!$B$33:$B$776,N$47)+'СЕТ СН'!$G$12+СВЦЭМ!$D$10+'СЕТ СН'!$G$5-'СЕТ СН'!$G$20</f>
        <v>2590.0934438700001</v>
      </c>
      <c r="O52" s="36">
        <f>SUMIFS(СВЦЭМ!$C$33:$C$776,СВЦЭМ!$A$33:$A$776,$A52,СВЦЭМ!$B$33:$B$776,O$47)+'СЕТ СН'!$G$12+СВЦЭМ!$D$10+'СЕТ СН'!$G$5-'СЕТ СН'!$G$20</f>
        <v>2590.0934438700001</v>
      </c>
      <c r="P52" s="36">
        <f>SUMIFS(СВЦЭМ!$C$33:$C$776,СВЦЭМ!$A$33:$A$776,$A52,СВЦЭМ!$B$33:$B$776,P$47)+'СЕТ СН'!$G$12+СВЦЭМ!$D$10+'СЕТ СН'!$G$5-'СЕТ СН'!$G$20</f>
        <v>2590.0934438700001</v>
      </c>
      <c r="Q52" s="36">
        <f>SUMIFS(СВЦЭМ!$C$33:$C$776,СВЦЭМ!$A$33:$A$776,$A52,СВЦЭМ!$B$33:$B$776,Q$47)+'СЕТ СН'!$G$12+СВЦЭМ!$D$10+'СЕТ СН'!$G$5-'СЕТ СН'!$G$20</f>
        <v>2590.0934438700001</v>
      </c>
      <c r="R52" s="36">
        <f>SUMIFS(СВЦЭМ!$C$33:$C$776,СВЦЭМ!$A$33:$A$776,$A52,СВЦЭМ!$B$33:$B$776,R$47)+'СЕТ СН'!$G$12+СВЦЭМ!$D$10+'СЕТ СН'!$G$5-'СЕТ СН'!$G$20</f>
        <v>2590.0934438700001</v>
      </c>
      <c r="S52" s="36">
        <f>SUMIFS(СВЦЭМ!$C$33:$C$776,СВЦЭМ!$A$33:$A$776,$A52,СВЦЭМ!$B$33:$B$776,S$47)+'СЕТ СН'!$G$12+СВЦЭМ!$D$10+'СЕТ СН'!$G$5-'СЕТ СН'!$G$20</f>
        <v>2590.0934438700001</v>
      </c>
      <c r="T52" s="36">
        <f>SUMIFS(СВЦЭМ!$C$33:$C$776,СВЦЭМ!$A$33:$A$776,$A52,СВЦЭМ!$B$33:$B$776,T$47)+'СЕТ СН'!$G$12+СВЦЭМ!$D$10+'СЕТ СН'!$G$5-'СЕТ СН'!$G$20</f>
        <v>2590.0934438700001</v>
      </c>
      <c r="U52" s="36">
        <f>SUMIFS(СВЦЭМ!$C$33:$C$776,СВЦЭМ!$A$33:$A$776,$A52,СВЦЭМ!$B$33:$B$776,U$47)+'СЕТ СН'!$G$12+СВЦЭМ!$D$10+'СЕТ СН'!$G$5-'СЕТ СН'!$G$20</f>
        <v>3467.1180578900003</v>
      </c>
      <c r="V52" s="36">
        <f>SUMIFS(СВЦЭМ!$C$33:$C$776,СВЦЭМ!$A$33:$A$776,$A52,СВЦЭМ!$B$33:$B$776,V$47)+'СЕТ СН'!$G$12+СВЦЭМ!$D$10+'СЕТ СН'!$G$5-'СЕТ СН'!$G$20</f>
        <v>3460.1578657600003</v>
      </c>
      <c r="W52" s="36">
        <f>SUMIFS(СВЦЭМ!$C$33:$C$776,СВЦЭМ!$A$33:$A$776,$A52,СВЦЭМ!$B$33:$B$776,W$47)+'СЕТ СН'!$G$12+СВЦЭМ!$D$10+'СЕТ СН'!$G$5-'СЕТ СН'!$G$20</f>
        <v>3469.3082285700002</v>
      </c>
      <c r="X52" s="36">
        <f>SUMIFS(СВЦЭМ!$C$33:$C$776,СВЦЭМ!$A$33:$A$776,$A52,СВЦЭМ!$B$33:$B$776,X$47)+'СЕТ СН'!$G$12+СВЦЭМ!$D$10+'СЕТ СН'!$G$5-'СЕТ СН'!$G$20</f>
        <v>3511.7016292799999</v>
      </c>
      <c r="Y52" s="36">
        <f>SUMIFS(СВЦЭМ!$C$33:$C$776,СВЦЭМ!$A$33:$A$776,$A52,СВЦЭМ!$B$33:$B$776,Y$47)+'СЕТ СН'!$G$12+СВЦЭМ!$D$10+'СЕТ СН'!$G$5-'СЕТ СН'!$G$20</f>
        <v>3615.45946052</v>
      </c>
    </row>
    <row r="53" spans="1:25" ht="15.75" x14ac:dyDescent="0.2">
      <c r="A53" s="35">
        <f t="shared" si="1"/>
        <v>43561</v>
      </c>
      <c r="B53" s="36">
        <f>SUMIFS(СВЦЭМ!$C$33:$C$776,СВЦЭМ!$A$33:$A$776,$A53,СВЦЭМ!$B$33:$B$776,B$47)+'СЕТ СН'!$G$12+СВЦЭМ!$D$10+'СЕТ СН'!$G$5-'СЕТ СН'!$G$20</f>
        <v>3684.2009151299999</v>
      </c>
      <c r="C53" s="36">
        <f>SUMIFS(СВЦЭМ!$C$33:$C$776,СВЦЭМ!$A$33:$A$776,$A53,СВЦЭМ!$B$33:$B$776,C$47)+'СЕТ СН'!$G$12+СВЦЭМ!$D$10+'СЕТ СН'!$G$5-'СЕТ СН'!$G$20</f>
        <v>3777.5582019200001</v>
      </c>
      <c r="D53" s="36">
        <f>SUMIFS(СВЦЭМ!$C$33:$C$776,СВЦЭМ!$A$33:$A$776,$A53,СВЦЭМ!$B$33:$B$776,D$47)+'СЕТ СН'!$G$12+СВЦЭМ!$D$10+'СЕТ СН'!$G$5-'СЕТ СН'!$G$20</f>
        <v>3807.58464426</v>
      </c>
      <c r="E53" s="36">
        <f>SUMIFS(СВЦЭМ!$C$33:$C$776,СВЦЭМ!$A$33:$A$776,$A53,СВЦЭМ!$B$33:$B$776,E$47)+'СЕТ СН'!$G$12+СВЦЭМ!$D$10+'СЕТ СН'!$G$5-'СЕТ СН'!$G$20</f>
        <v>3796.5606636900002</v>
      </c>
      <c r="F53" s="36">
        <f>SUMIFS(СВЦЭМ!$C$33:$C$776,СВЦЭМ!$A$33:$A$776,$A53,СВЦЭМ!$B$33:$B$776,F$47)+'СЕТ СН'!$G$12+СВЦЭМ!$D$10+'СЕТ СН'!$G$5-'СЕТ СН'!$G$20</f>
        <v>3794.3513057999999</v>
      </c>
      <c r="G53" s="36">
        <f>SUMIFS(СВЦЭМ!$C$33:$C$776,СВЦЭМ!$A$33:$A$776,$A53,СВЦЭМ!$B$33:$B$776,G$47)+'СЕТ СН'!$G$12+СВЦЭМ!$D$10+'СЕТ СН'!$G$5-'СЕТ СН'!$G$20</f>
        <v>3805.3998821900004</v>
      </c>
      <c r="H53" s="36">
        <f>SUMIFS(СВЦЭМ!$C$33:$C$776,СВЦЭМ!$A$33:$A$776,$A53,СВЦЭМ!$B$33:$B$776,H$47)+'СЕТ СН'!$G$12+СВЦЭМ!$D$10+'СЕТ СН'!$G$5-'СЕТ СН'!$G$20</f>
        <v>3711.8115321</v>
      </c>
      <c r="I53" s="36">
        <f>SUMIFS(СВЦЭМ!$C$33:$C$776,СВЦЭМ!$A$33:$A$776,$A53,СВЦЭМ!$B$33:$B$776,I$47)+'СЕТ СН'!$G$12+СВЦЭМ!$D$10+'СЕТ СН'!$G$5-'СЕТ СН'!$G$20</f>
        <v>3706.6970739500002</v>
      </c>
      <c r="J53" s="36">
        <f>SUMIFS(СВЦЭМ!$C$33:$C$776,СВЦЭМ!$A$33:$A$776,$A53,СВЦЭМ!$B$33:$B$776,J$47)+'СЕТ СН'!$G$12+СВЦЭМ!$D$10+'СЕТ СН'!$G$5-'СЕТ СН'!$G$20</f>
        <v>2590.0934438700001</v>
      </c>
      <c r="K53" s="36">
        <f>SUMIFS(СВЦЭМ!$C$33:$C$776,СВЦЭМ!$A$33:$A$776,$A53,СВЦЭМ!$B$33:$B$776,K$47)+'СЕТ СН'!$G$12+СВЦЭМ!$D$10+'СЕТ СН'!$G$5-'СЕТ СН'!$G$20</f>
        <v>2590.0934438700001</v>
      </c>
      <c r="L53" s="36">
        <f>SUMIFS(СВЦЭМ!$C$33:$C$776,СВЦЭМ!$A$33:$A$776,$A53,СВЦЭМ!$B$33:$B$776,L$47)+'СЕТ СН'!$G$12+СВЦЭМ!$D$10+'СЕТ СН'!$G$5-'СЕТ СН'!$G$20</f>
        <v>2590.0934438700001</v>
      </c>
      <c r="M53" s="36">
        <f>SUMIFS(СВЦЭМ!$C$33:$C$776,СВЦЭМ!$A$33:$A$776,$A53,СВЦЭМ!$B$33:$B$776,M$47)+'СЕТ СН'!$G$12+СВЦЭМ!$D$10+'СЕТ СН'!$G$5-'СЕТ СН'!$G$20</f>
        <v>2590.0934438700001</v>
      </c>
      <c r="N53" s="36">
        <f>SUMIFS(СВЦЭМ!$C$33:$C$776,СВЦЭМ!$A$33:$A$776,$A53,СВЦЭМ!$B$33:$B$776,N$47)+'СЕТ СН'!$G$12+СВЦЭМ!$D$10+'СЕТ СН'!$G$5-'СЕТ СН'!$G$20</f>
        <v>2590.0934438700001</v>
      </c>
      <c r="O53" s="36">
        <f>SUMIFS(СВЦЭМ!$C$33:$C$776,СВЦЭМ!$A$33:$A$776,$A53,СВЦЭМ!$B$33:$B$776,O$47)+'СЕТ СН'!$G$12+СВЦЭМ!$D$10+'СЕТ СН'!$G$5-'СЕТ СН'!$G$20</f>
        <v>2590.0934438700001</v>
      </c>
      <c r="P53" s="36">
        <f>SUMIFS(СВЦЭМ!$C$33:$C$776,СВЦЭМ!$A$33:$A$776,$A53,СВЦЭМ!$B$33:$B$776,P$47)+'СЕТ СН'!$G$12+СВЦЭМ!$D$10+'СЕТ СН'!$G$5-'СЕТ СН'!$G$20</f>
        <v>2590.0934438700001</v>
      </c>
      <c r="Q53" s="36">
        <f>SUMIFS(СВЦЭМ!$C$33:$C$776,СВЦЭМ!$A$33:$A$776,$A53,СВЦЭМ!$B$33:$B$776,Q$47)+'СЕТ СН'!$G$12+СВЦЭМ!$D$10+'СЕТ СН'!$G$5-'СЕТ СН'!$G$20</f>
        <v>2590.0934438700001</v>
      </c>
      <c r="R53" s="36">
        <f>SUMIFS(СВЦЭМ!$C$33:$C$776,СВЦЭМ!$A$33:$A$776,$A53,СВЦЭМ!$B$33:$B$776,R$47)+'СЕТ СН'!$G$12+СВЦЭМ!$D$10+'СЕТ СН'!$G$5-'СЕТ СН'!$G$20</f>
        <v>2590.0934438700001</v>
      </c>
      <c r="S53" s="36">
        <f>SUMIFS(СВЦЭМ!$C$33:$C$776,СВЦЭМ!$A$33:$A$776,$A53,СВЦЭМ!$B$33:$B$776,S$47)+'СЕТ СН'!$G$12+СВЦЭМ!$D$10+'СЕТ СН'!$G$5-'СЕТ СН'!$G$20</f>
        <v>2590.0934438700001</v>
      </c>
      <c r="T53" s="36">
        <f>SUMIFS(СВЦЭМ!$C$33:$C$776,СВЦЭМ!$A$33:$A$776,$A53,СВЦЭМ!$B$33:$B$776,T$47)+'СЕТ СН'!$G$12+СВЦЭМ!$D$10+'СЕТ СН'!$G$5-'СЕТ СН'!$G$20</f>
        <v>2590.0934438700001</v>
      </c>
      <c r="U53" s="36">
        <f>SUMIFS(СВЦЭМ!$C$33:$C$776,СВЦЭМ!$A$33:$A$776,$A53,СВЦЭМ!$B$33:$B$776,U$47)+'СЕТ СН'!$G$12+СВЦЭМ!$D$10+'СЕТ СН'!$G$5-'СЕТ СН'!$G$20</f>
        <v>3405.1355726199999</v>
      </c>
      <c r="V53" s="36">
        <f>SUMIFS(СВЦЭМ!$C$33:$C$776,СВЦЭМ!$A$33:$A$776,$A53,СВЦЭМ!$B$33:$B$776,V$47)+'СЕТ СН'!$G$12+СВЦЭМ!$D$10+'СЕТ СН'!$G$5-'СЕТ СН'!$G$20</f>
        <v>3386.2501155300001</v>
      </c>
      <c r="W53" s="36">
        <f>SUMIFS(СВЦЭМ!$C$33:$C$776,СВЦЭМ!$A$33:$A$776,$A53,СВЦЭМ!$B$33:$B$776,W$47)+'СЕТ СН'!$G$12+СВЦЭМ!$D$10+'СЕТ СН'!$G$5-'СЕТ СН'!$G$20</f>
        <v>3364.8095549200002</v>
      </c>
      <c r="X53" s="36">
        <f>SUMIFS(СВЦЭМ!$C$33:$C$776,СВЦЭМ!$A$33:$A$776,$A53,СВЦЭМ!$B$33:$B$776,X$47)+'СЕТ СН'!$G$12+СВЦЭМ!$D$10+'СЕТ СН'!$G$5-'СЕТ СН'!$G$20</f>
        <v>3385.6070431400003</v>
      </c>
      <c r="Y53" s="36">
        <f>SUMIFS(СВЦЭМ!$C$33:$C$776,СВЦЭМ!$A$33:$A$776,$A53,СВЦЭМ!$B$33:$B$776,Y$47)+'СЕТ СН'!$G$12+СВЦЭМ!$D$10+'СЕТ СН'!$G$5-'СЕТ СН'!$G$20</f>
        <v>3506.6210861099999</v>
      </c>
    </row>
    <row r="54" spans="1:25" ht="15.75" x14ac:dyDescent="0.2">
      <c r="A54" s="35">
        <f t="shared" si="1"/>
        <v>43562</v>
      </c>
      <c r="B54" s="36">
        <f>SUMIFS(СВЦЭМ!$C$33:$C$776,СВЦЭМ!$A$33:$A$776,$A54,СВЦЭМ!$B$33:$B$776,B$47)+'СЕТ СН'!$G$12+СВЦЭМ!$D$10+'СЕТ СН'!$G$5-'СЕТ СН'!$G$20</f>
        <v>3655.7030253200001</v>
      </c>
      <c r="C54" s="36">
        <f>SUMIFS(СВЦЭМ!$C$33:$C$776,СВЦЭМ!$A$33:$A$776,$A54,СВЦЭМ!$B$33:$B$776,C$47)+'СЕТ СН'!$G$12+СВЦЭМ!$D$10+'СЕТ СН'!$G$5-'СЕТ СН'!$G$20</f>
        <v>3762.1752258300003</v>
      </c>
      <c r="D54" s="36">
        <f>SUMIFS(СВЦЭМ!$C$33:$C$776,СВЦЭМ!$A$33:$A$776,$A54,СВЦЭМ!$B$33:$B$776,D$47)+'СЕТ СН'!$G$12+СВЦЭМ!$D$10+'СЕТ СН'!$G$5-'СЕТ СН'!$G$20</f>
        <v>3842.80084773</v>
      </c>
      <c r="E54" s="36">
        <f>SUMIFS(СВЦЭМ!$C$33:$C$776,СВЦЭМ!$A$33:$A$776,$A54,СВЦЭМ!$B$33:$B$776,E$47)+'СЕТ СН'!$G$12+СВЦЭМ!$D$10+'СЕТ СН'!$G$5-'СЕТ СН'!$G$20</f>
        <v>3867.1880966200001</v>
      </c>
      <c r="F54" s="36">
        <f>SUMIFS(СВЦЭМ!$C$33:$C$776,СВЦЭМ!$A$33:$A$776,$A54,СВЦЭМ!$B$33:$B$776,F$47)+'СЕТ СН'!$G$12+СВЦЭМ!$D$10+'СЕТ СН'!$G$5-'СЕТ СН'!$G$20</f>
        <v>3855.54023134</v>
      </c>
      <c r="G54" s="36">
        <f>SUMIFS(СВЦЭМ!$C$33:$C$776,СВЦЭМ!$A$33:$A$776,$A54,СВЦЭМ!$B$33:$B$776,G$47)+'СЕТ СН'!$G$12+СВЦЭМ!$D$10+'СЕТ СН'!$G$5-'СЕТ СН'!$G$20</f>
        <v>3823.0839032200001</v>
      </c>
      <c r="H54" s="36">
        <f>SUMIFS(СВЦЭМ!$C$33:$C$776,СВЦЭМ!$A$33:$A$776,$A54,СВЦЭМ!$B$33:$B$776,H$47)+'СЕТ СН'!$G$12+СВЦЭМ!$D$10+'СЕТ СН'!$G$5-'СЕТ СН'!$G$20</f>
        <v>3739.0621006700003</v>
      </c>
      <c r="I54" s="36">
        <f>SUMIFS(СВЦЭМ!$C$33:$C$776,СВЦЭМ!$A$33:$A$776,$A54,СВЦЭМ!$B$33:$B$776,I$47)+'СЕТ СН'!$G$12+СВЦЭМ!$D$10+'СЕТ СН'!$G$5-'СЕТ СН'!$G$20</f>
        <v>3703.5405011299999</v>
      </c>
      <c r="J54" s="36">
        <f>SUMIFS(СВЦЭМ!$C$33:$C$776,СВЦЭМ!$A$33:$A$776,$A54,СВЦЭМ!$B$33:$B$776,J$47)+'СЕТ СН'!$G$12+СВЦЭМ!$D$10+'СЕТ СН'!$G$5-'СЕТ СН'!$G$20</f>
        <v>2590.0934438700001</v>
      </c>
      <c r="K54" s="36">
        <f>SUMIFS(СВЦЭМ!$C$33:$C$776,СВЦЭМ!$A$33:$A$776,$A54,СВЦЭМ!$B$33:$B$776,K$47)+'СЕТ СН'!$G$12+СВЦЭМ!$D$10+'СЕТ СН'!$G$5-'СЕТ СН'!$G$20</f>
        <v>2590.0934438700001</v>
      </c>
      <c r="L54" s="36">
        <f>SUMIFS(СВЦЭМ!$C$33:$C$776,СВЦЭМ!$A$33:$A$776,$A54,СВЦЭМ!$B$33:$B$776,L$47)+'СЕТ СН'!$G$12+СВЦЭМ!$D$10+'СЕТ СН'!$G$5-'СЕТ СН'!$G$20</f>
        <v>2590.0934438700001</v>
      </c>
      <c r="M54" s="36">
        <f>SUMIFS(СВЦЭМ!$C$33:$C$776,СВЦЭМ!$A$33:$A$776,$A54,СВЦЭМ!$B$33:$B$776,M$47)+'СЕТ СН'!$G$12+СВЦЭМ!$D$10+'СЕТ СН'!$G$5-'СЕТ СН'!$G$20</f>
        <v>2590.0934438700001</v>
      </c>
      <c r="N54" s="36">
        <f>SUMIFS(СВЦЭМ!$C$33:$C$776,СВЦЭМ!$A$33:$A$776,$A54,СВЦЭМ!$B$33:$B$776,N$47)+'СЕТ СН'!$G$12+СВЦЭМ!$D$10+'СЕТ СН'!$G$5-'СЕТ СН'!$G$20</f>
        <v>2590.0934438700001</v>
      </c>
      <c r="O54" s="36">
        <f>SUMIFS(СВЦЭМ!$C$33:$C$776,СВЦЭМ!$A$33:$A$776,$A54,СВЦЭМ!$B$33:$B$776,O$47)+'СЕТ СН'!$G$12+СВЦЭМ!$D$10+'СЕТ СН'!$G$5-'СЕТ СН'!$G$20</f>
        <v>2590.0934438700001</v>
      </c>
      <c r="P54" s="36">
        <f>SUMIFS(СВЦЭМ!$C$33:$C$776,СВЦЭМ!$A$33:$A$776,$A54,СВЦЭМ!$B$33:$B$776,P$47)+'СЕТ СН'!$G$12+СВЦЭМ!$D$10+'СЕТ СН'!$G$5-'СЕТ СН'!$G$20</f>
        <v>2590.0934438700001</v>
      </c>
      <c r="Q54" s="36">
        <f>SUMIFS(СВЦЭМ!$C$33:$C$776,СВЦЭМ!$A$33:$A$776,$A54,СВЦЭМ!$B$33:$B$776,Q$47)+'СЕТ СН'!$G$12+СВЦЭМ!$D$10+'СЕТ СН'!$G$5-'СЕТ СН'!$G$20</f>
        <v>2590.0934438700001</v>
      </c>
      <c r="R54" s="36">
        <f>SUMIFS(СВЦЭМ!$C$33:$C$776,СВЦЭМ!$A$33:$A$776,$A54,СВЦЭМ!$B$33:$B$776,R$47)+'СЕТ СН'!$G$12+СВЦЭМ!$D$10+'СЕТ СН'!$G$5-'СЕТ СН'!$G$20</f>
        <v>2590.0934438700001</v>
      </c>
      <c r="S54" s="36">
        <f>SUMIFS(СВЦЭМ!$C$33:$C$776,СВЦЭМ!$A$33:$A$776,$A54,СВЦЭМ!$B$33:$B$776,S$47)+'СЕТ СН'!$G$12+СВЦЭМ!$D$10+'СЕТ СН'!$G$5-'СЕТ СН'!$G$20</f>
        <v>2590.0934438700001</v>
      </c>
      <c r="T54" s="36">
        <f>SUMIFS(СВЦЭМ!$C$33:$C$776,СВЦЭМ!$A$33:$A$776,$A54,СВЦЭМ!$B$33:$B$776,T$47)+'СЕТ СН'!$G$12+СВЦЭМ!$D$10+'СЕТ СН'!$G$5-'СЕТ СН'!$G$20</f>
        <v>2590.0934438700001</v>
      </c>
      <c r="U54" s="36">
        <f>SUMIFS(СВЦЭМ!$C$33:$C$776,СВЦЭМ!$A$33:$A$776,$A54,СВЦЭМ!$B$33:$B$776,U$47)+'СЕТ СН'!$G$12+СВЦЭМ!$D$10+'СЕТ СН'!$G$5-'СЕТ СН'!$G$20</f>
        <v>3372.4952588900001</v>
      </c>
      <c r="V54" s="36">
        <f>SUMIFS(СВЦЭМ!$C$33:$C$776,СВЦЭМ!$A$33:$A$776,$A54,СВЦЭМ!$B$33:$B$776,V$47)+'СЕТ СН'!$G$12+СВЦЭМ!$D$10+'СЕТ СН'!$G$5-'СЕТ СН'!$G$20</f>
        <v>3355.4369695400001</v>
      </c>
      <c r="W54" s="36">
        <f>SUMIFS(СВЦЭМ!$C$33:$C$776,СВЦЭМ!$A$33:$A$776,$A54,СВЦЭМ!$B$33:$B$776,W$47)+'СЕТ СН'!$G$12+СВЦЭМ!$D$10+'СЕТ СН'!$G$5-'СЕТ СН'!$G$20</f>
        <v>3361.8514425000003</v>
      </c>
      <c r="X54" s="36">
        <f>SUMIFS(СВЦЭМ!$C$33:$C$776,СВЦЭМ!$A$33:$A$776,$A54,СВЦЭМ!$B$33:$B$776,X$47)+'СЕТ СН'!$G$12+СВЦЭМ!$D$10+'СЕТ СН'!$G$5-'СЕТ СН'!$G$20</f>
        <v>3411.1048299399999</v>
      </c>
      <c r="Y54" s="36">
        <f>SUMIFS(СВЦЭМ!$C$33:$C$776,СВЦЭМ!$A$33:$A$776,$A54,СВЦЭМ!$B$33:$B$776,Y$47)+'СЕТ СН'!$G$12+СВЦЭМ!$D$10+'СЕТ СН'!$G$5-'СЕТ СН'!$G$20</f>
        <v>3532.4617574200001</v>
      </c>
    </row>
    <row r="55" spans="1:25" ht="15.75" x14ac:dyDescent="0.2">
      <c r="A55" s="35">
        <f t="shared" si="1"/>
        <v>43563</v>
      </c>
      <c r="B55" s="36">
        <f>SUMIFS(СВЦЭМ!$C$33:$C$776,СВЦЭМ!$A$33:$A$776,$A55,СВЦЭМ!$B$33:$B$776,B$47)+'СЕТ СН'!$G$12+СВЦЭМ!$D$10+'СЕТ СН'!$G$5-'СЕТ СН'!$G$20</f>
        <v>3661.3302170200004</v>
      </c>
      <c r="C55" s="36">
        <f>SUMIFS(СВЦЭМ!$C$33:$C$776,СВЦЭМ!$A$33:$A$776,$A55,СВЦЭМ!$B$33:$B$776,C$47)+'СЕТ СН'!$G$12+СВЦЭМ!$D$10+'СЕТ СН'!$G$5-'СЕТ СН'!$G$20</f>
        <v>3770.4571910599998</v>
      </c>
      <c r="D55" s="36">
        <f>SUMIFS(СВЦЭМ!$C$33:$C$776,СВЦЭМ!$A$33:$A$776,$A55,СВЦЭМ!$B$33:$B$776,D$47)+'СЕТ СН'!$G$12+СВЦЭМ!$D$10+'СЕТ СН'!$G$5-'СЕТ СН'!$G$20</f>
        <v>3870.8716569400003</v>
      </c>
      <c r="E55" s="36">
        <f>SUMIFS(СВЦЭМ!$C$33:$C$776,СВЦЭМ!$A$33:$A$776,$A55,СВЦЭМ!$B$33:$B$776,E$47)+'СЕТ СН'!$G$12+СВЦЭМ!$D$10+'СЕТ СН'!$G$5-'СЕТ СН'!$G$20</f>
        <v>3870.9081314900004</v>
      </c>
      <c r="F55" s="36">
        <f>SUMIFS(СВЦЭМ!$C$33:$C$776,СВЦЭМ!$A$33:$A$776,$A55,СВЦЭМ!$B$33:$B$776,F$47)+'СЕТ СН'!$G$12+СВЦЭМ!$D$10+'СЕТ СН'!$G$5-'СЕТ СН'!$G$20</f>
        <v>3833.6252830200001</v>
      </c>
      <c r="G55" s="36">
        <f>SUMIFS(СВЦЭМ!$C$33:$C$776,СВЦЭМ!$A$33:$A$776,$A55,СВЦЭМ!$B$33:$B$776,G$47)+'СЕТ СН'!$G$12+СВЦЭМ!$D$10+'СЕТ СН'!$G$5-'СЕТ СН'!$G$20</f>
        <v>3813.2067826700004</v>
      </c>
      <c r="H55" s="36">
        <f>SUMIFS(СВЦЭМ!$C$33:$C$776,СВЦЭМ!$A$33:$A$776,$A55,СВЦЭМ!$B$33:$B$776,H$47)+'СЕТ СН'!$G$12+СВЦЭМ!$D$10+'СЕТ СН'!$G$5-'СЕТ СН'!$G$20</f>
        <v>3735.6738155600001</v>
      </c>
      <c r="I55" s="36">
        <f>SUMIFS(СВЦЭМ!$C$33:$C$776,СВЦЭМ!$A$33:$A$776,$A55,СВЦЭМ!$B$33:$B$776,I$47)+'СЕТ СН'!$G$12+СВЦЭМ!$D$10+'СЕТ СН'!$G$5-'СЕТ СН'!$G$20</f>
        <v>3655.1502088500001</v>
      </c>
      <c r="J55" s="36">
        <f>SUMIFS(СВЦЭМ!$C$33:$C$776,СВЦЭМ!$A$33:$A$776,$A55,СВЦЭМ!$B$33:$B$776,J$47)+'СЕТ СН'!$G$12+СВЦЭМ!$D$10+'СЕТ СН'!$G$5-'СЕТ СН'!$G$20</f>
        <v>2590.0934438700001</v>
      </c>
      <c r="K55" s="36">
        <f>SUMIFS(СВЦЭМ!$C$33:$C$776,СВЦЭМ!$A$33:$A$776,$A55,СВЦЭМ!$B$33:$B$776,K$47)+'СЕТ СН'!$G$12+СВЦЭМ!$D$10+'СЕТ СН'!$G$5-'СЕТ СН'!$G$20</f>
        <v>2590.0934438700001</v>
      </c>
      <c r="L55" s="36">
        <f>SUMIFS(СВЦЭМ!$C$33:$C$776,СВЦЭМ!$A$33:$A$776,$A55,СВЦЭМ!$B$33:$B$776,L$47)+'СЕТ СН'!$G$12+СВЦЭМ!$D$10+'СЕТ СН'!$G$5-'СЕТ СН'!$G$20</f>
        <v>2590.0934438700001</v>
      </c>
      <c r="M55" s="36">
        <f>SUMIFS(СВЦЭМ!$C$33:$C$776,СВЦЭМ!$A$33:$A$776,$A55,СВЦЭМ!$B$33:$B$776,M$47)+'СЕТ СН'!$G$12+СВЦЭМ!$D$10+'СЕТ СН'!$G$5-'СЕТ СН'!$G$20</f>
        <v>2590.0934438700001</v>
      </c>
      <c r="N55" s="36">
        <f>SUMIFS(СВЦЭМ!$C$33:$C$776,СВЦЭМ!$A$33:$A$776,$A55,СВЦЭМ!$B$33:$B$776,N$47)+'СЕТ СН'!$G$12+СВЦЭМ!$D$10+'СЕТ СН'!$G$5-'СЕТ СН'!$G$20</f>
        <v>2590.0934438700001</v>
      </c>
      <c r="O55" s="36">
        <f>SUMIFS(СВЦЭМ!$C$33:$C$776,СВЦЭМ!$A$33:$A$776,$A55,СВЦЭМ!$B$33:$B$776,O$47)+'СЕТ СН'!$G$12+СВЦЭМ!$D$10+'СЕТ СН'!$G$5-'СЕТ СН'!$G$20</f>
        <v>2590.0934438700001</v>
      </c>
      <c r="P55" s="36">
        <f>SUMIFS(СВЦЭМ!$C$33:$C$776,СВЦЭМ!$A$33:$A$776,$A55,СВЦЭМ!$B$33:$B$776,P$47)+'СЕТ СН'!$G$12+СВЦЭМ!$D$10+'СЕТ СН'!$G$5-'СЕТ СН'!$G$20</f>
        <v>2590.0934438700001</v>
      </c>
      <c r="Q55" s="36">
        <f>SUMIFS(СВЦЭМ!$C$33:$C$776,СВЦЭМ!$A$33:$A$776,$A55,СВЦЭМ!$B$33:$B$776,Q$47)+'СЕТ СН'!$G$12+СВЦЭМ!$D$10+'СЕТ СН'!$G$5-'СЕТ СН'!$G$20</f>
        <v>2590.0934438700001</v>
      </c>
      <c r="R55" s="36">
        <f>SUMIFS(СВЦЭМ!$C$33:$C$776,СВЦЭМ!$A$33:$A$776,$A55,СВЦЭМ!$B$33:$B$776,R$47)+'СЕТ СН'!$G$12+СВЦЭМ!$D$10+'СЕТ СН'!$G$5-'СЕТ СН'!$G$20</f>
        <v>2590.0934438700001</v>
      </c>
      <c r="S55" s="36">
        <f>SUMIFS(СВЦЭМ!$C$33:$C$776,СВЦЭМ!$A$33:$A$776,$A55,СВЦЭМ!$B$33:$B$776,S$47)+'СЕТ СН'!$G$12+СВЦЭМ!$D$10+'СЕТ СН'!$G$5-'СЕТ СН'!$G$20</f>
        <v>2590.0934438700001</v>
      </c>
      <c r="T55" s="36">
        <f>SUMIFS(СВЦЭМ!$C$33:$C$776,СВЦЭМ!$A$33:$A$776,$A55,СВЦЭМ!$B$33:$B$776,T$47)+'СЕТ СН'!$G$12+СВЦЭМ!$D$10+'СЕТ СН'!$G$5-'СЕТ СН'!$G$20</f>
        <v>2590.0934438700001</v>
      </c>
      <c r="U55" s="36">
        <f>SUMIFS(СВЦЭМ!$C$33:$C$776,СВЦЭМ!$A$33:$A$776,$A55,СВЦЭМ!$B$33:$B$776,U$47)+'СЕТ СН'!$G$12+СВЦЭМ!$D$10+'СЕТ СН'!$G$5-'СЕТ СН'!$G$20</f>
        <v>3389.2327957900002</v>
      </c>
      <c r="V55" s="36">
        <f>SUMIFS(СВЦЭМ!$C$33:$C$776,СВЦЭМ!$A$33:$A$776,$A55,СВЦЭМ!$B$33:$B$776,V$47)+'СЕТ СН'!$G$12+СВЦЭМ!$D$10+'СЕТ СН'!$G$5-'СЕТ СН'!$G$20</f>
        <v>3380.5812752000002</v>
      </c>
      <c r="W55" s="36">
        <f>SUMIFS(СВЦЭМ!$C$33:$C$776,СВЦЭМ!$A$33:$A$776,$A55,СВЦЭМ!$B$33:$B$776,W$47)+'СЕТ СН'!$G$12+СВЦЭМ!$D$10+'СЕТ СН'!$G$5-'СЕТ СН'!$G$20</f>
        <v>3398.0847775700004</v>
      </c>
      <c r="X55" s="36">
        <f>SUMIFS(СВЦЭМ!$C$33:$C$776,СВЦЭМ!$A$33:$A$776,$A55,СВЦЭМ!$B$33:$B$776,X$47)+'СЕТ СН'!$G$12+СВЦЭМ!$D$10+'СЕТ СН'!$G$5-'СЕТ СН'!$G$20</f>
        <v>3470.0095496399999</v>
      </c>
      <c r="Y55" s="36">
        <f>SUMIFS(СВЦЭМ!$C$33:$C$776,СВЦЭМ!$A$33:$A$776,$A55,СВЦЭМ!$B$33:$B$776,Y$47)+'СЕТ СН'!$G$12+СВЦЭМ!$D$10+'СЕТ СН'!$G$5-'СЕТ СН'!$G$20</f>
        <v>3590.8761197200001</v>
      </c>
    </row>
    <row r="56" spans="1:25" ht="15.75" x14ac:dyDescent="0.2">
      <c r="A56" s="35">
        <f t="shared" si="1"/>
        <v>43564</v>
      </c>
      <c r="B56" s="36">
        <f>SUMIFS(СВЦЭМ!$C$33:$C$776,СВЦЭМ!$A$33:$A$776,$A56,СВЦЭМ!$B$33:$B$776,B$47)+'СЕТ СН'!$G$12+СВЦЭМ!$D$10+'СЕТ СН'!$G$5-'СЕТ СН'!$G$20</f>
        <v>3617.0614542399999</v>
      </c>
      <c r="C56" s="36">
        <f>SUMIFS(СВЦЭМ!$C$33:$C$776,СВЦЭМ!$A$33:$A$776,$A56,СВЦЭМ!$B$33:$B$776,C$47)+'СЕТ СН'!$G$12+СВЦЭМ!$D$10+'СЕТ СН'!$G$5-'СЕТ СН'!$G$20</f>
        <v>3726.3383045600003</v>
      </c>
      <c r="D56" s="36">
        <f>SUMIFS(СВЦЭМ!$C$33:$C$776,СВЦЭМ!$A$33:$A$776,$A56,СВЦЭМ!$B$33:$B$776,D$47)+'СЕТ СН'!$G$12+СВЦЭМ!$D$10+'СЕТ СН'!$G$5-'СЕТ СН'!$G$20</f>
        <v>3807.3734357200001</v>
      </c>
      <c r="E56" s="36">
        <f>SUMIFS(СВЦЭМ!$C$33:$C$776,СВЦЭМ!$A$33:$A$776,$A56,СВЦЭМ!$B$33:$B$776,E$47)+'СЕТ СН'!$G$12+СВЦЭМ!$D$10+'СЕТ СН'!$G$5-'СЕТ СН'!$G$20</f>
        <v>3819.5320627800002</v>
      </c>
      <c r="F56" s="36">
        <f>SUMIFS(СВЦЭМ!$C$33:$C$776,СВЦЭМ!$A$33:$A$776,$A56,СВЦЭМ!$B$33:$B$776,F$47)+'СЕТ СН'!$G$12+СВЦЭМ!$D$10+'СЕТ СН'!$G$5-'СЕТ СН'!$G$20</f>
        <v>3813.8945419600004</v>
      </c>
      <c r="G56" s="36">
        <f>SUMIFS(СВЦЭМ!$C$33:$C$776,СВЦЭМ!$A$33:$A$776,$A56,СВЦЭМ!$B$33:$B$776,G$47)+'СЕТ СН'!$G$12+СВЦЭМ!$D$10+'СЕТ СН'!$G$5-'СЕТ СН'!$G$20</f>
        <v>3784.7334556000001</v>
      </c>
      <c r="H56" s="36">
        <f>SUMIFS(СВЦЭМ!$C$33:$C$776,СВЦЭМ!$A$33:$A$776,$A56,СВЦЭМ!$B$33:$B$776,H$47)+'СЕТ СН'!$G$12+СВЦЭМ!$D$10+'СЕТ СН'!$G$5-'СЕТ СН'!$G$20</f>
        <v>3674.5471113100002</v>
      </c>
      <c r="I56" s="36">
        <f>SUMIFS(СВЦЭМ!$C$33:$C$776,СВЦЭМ!$A$33:$A$776,$A56,СВЦЭМ!$B$33:$B$776,I$47)+'СЕТ СН'!$G$12+СВЦЭМ!$D$10+'СЕТ СН'!$G$5-'СЕТ СН'!$G$20</f>
        <v>3613.9412403300003</v>
      </c>
      <c r="J56" s="36">
        <f>SUMIFS(СВЦЭМ!$C$33:$C$776,СВЦЭМ!$A$33:$A$776,$A56,СВЦЭМ!$B$33:$B$776,J$47)+'СЕТ СН'!$G$12+СВЦЭМ!$D$10+'СЕТ СН'!$G$5-'СЕТ СН'!$G$20</f>
        <v>3533.7865255199999</v>
      </c>
      <c r="K56" s="36">
        <f>SUMIFS(СВЦЭМ!$C$33:$C$776,СВЦЭМ!$A$33:$A$776,$A56,СВЦЭМ!$B$33:$B$776,K$47)+'СЕТ СН'!$G$12+СВЦЭМ!$D$10+'СЕТ СН'!$G$5-'СЕТ СН'!$G$20</f>
        <v>3469.5999320400001</v>
      </c>
      <c r="L56" s="36">
        <f>SUMIFS(СВЦЭМ!$C$33:$C$776,СВЦЭМ!$A$33:$A$776,$A56,СВЦЭМ!$B$33:$B$776,L$47)+'СЕТ СН'!$G$12+СВЦЭМ!$D$10+'СЕТ СН'!$G$5-'СЕТ СН'!$G$20</f>
        <v>3431.6296815400001</v>
      </c>
      <c r="M56" s="36">
        <f>SUMIFS(СВЦЭМ!$C$33:$C$776,СВЦЭМ!$A$33:$A$776,$A56,СВЦЭМ!$B$33:$B$776,M$47)+'СЕТ СН'!$G$12+СВЦЭМ!$D$10+'СЕТ СН'!$G$5-'СЕТ СН'!$G$20</f>
        <v>3421.4138314800002</v>
      </c>
      <c r="N56" s="36">
        <f>SUMIFS(СВЦЭМ!$C$33:$C$776,СВЦЭМ!$A$33:$A$776,$A56,СВЦЭМ!$B$33:$B$776,N$47)+'СЕТ СН'!$G$12+СВЦЭМ!$D$10+'СЕТ СН'!$G$5-'СЕТ СН'!$G$20</f>
        <v>3416.8474672500001</v>
      </c>
      <c r="O56" s="36">
        <f>SUMIFS(СВЦЭМ!$C$33:$C$776,СВЦЭМ!$A$33:$A$776,$A56,СВЦЭМ!$B$33:$B$776,O$47)+'СЕТ СН'!$G$12+СВЦЭМ!$D$10+'СЕТ СН'!$G$5-'СЕТ СН'!$G$20</f>
        <v>3404.0418654300001</v>
      </c>
      <c r="P56" s="36">
        <f>SUMIFS(СВЦЭМ!$C$33:$C$776,СВЦЭМ!$A$33:$A$776,$A56,СВЦЭМ!$B$33:$B$776,P$47)+'СЕТ СН'!$G$12+СВЦЭМ!$D$10+'СЕТ СН'!$G$5-'СЕТ СН'!$G$20</f>
        <v>3434.7836068199999</v>
      </c>
      <c r="Q56" s="36">
        <f>SUMIFS(СВЦЭМ!$C$33:$C$776,СВЦЭМ!$A$33:$A$776,$A56,СВЦЭМ!$B$33:$B$776,Q$47)+'СЕТ СН'!$G$12+СВЦЭМ!$D$10+'СЕТ СН'!$G$5-'СЕТ СН'!$G$20</f>
        <v>3448.7958484700002</v>
      </c>
      <c r="R56" s="36">
        <f>SUMIFS(СВЦЭМ!$C$33:$C$776,СВЦЭМ!$A$33:$A$776,$A56,СВЦЭМ!$B$33:$B$776,R$47)+'СЕТ СН'!$G$12+СВЦЭМ!$D$10+'СЕТ СН'!$G$5-'СЕТ СН'!$G$20</f>
        <v>3449.22386117</v>
      </c>
      <c r="S56" s="36">
        <f>SUMIFS(СВЦЭМ!$C$33:$C$776,СВЦЭМ!$A$33:$A$776,$A56,СВЦЭМ!$B$33:$B$776,S$47)+'СЕТ СН'!$G$12+СВЦЭМ!$D$10+'СЕТ СН'!$G$5-'СЕТ СН'!$G$20</f>
        <v>3453.6446304400001</v>
      </c>
      <c r="T56" s="36">
        <f>SUMIFS(СВЦЭМ!$C$33:$C$776,СВЦЭМ!$A$33:$A$776,$A56,СВЦЭМ!$B$33:$B$776,T$47)+'СЕТ СН'!$G$12+СВЦЭМ!$D$10+'СЕТ СН'!$G$5-'СЕТ СН'!$G$20</f>
        <v>3438.8256712800003</v>
      </c>
      <c r="U56" s="36">
        <f>SUMIFS(СВЦЭМ!$C$33:$C$776,СВЦЭМ!$A$33:$A$776,$A56,СВЦЭМ!$B$33:$B$776,U$47)+'СЕТ СН'!$G$12+СВЦЭМ!$D$10+'СЕТ СН'!$G$5-'СЕТ СН'!$G$20</f>
        <v>3393.3985341100001</v>
      </c>
      <c r="V56" s="36">
        <f>SUMIFS(СВЦЭМ!$C$33:$C$776,СВЦЭМ!$A$33:$A$776,$A56,СВЦЭМ!$B$33:$B$776,V$47)+'СЕТ СН'!$G$12+СВЦЭМ!$D$10+'СЕТ СН'!$G$5-'СЕТ СН'!$G$20</f>
        <v>3381.8384713400001</v>
      </c>
      <c r="W56" s="36">
        <f>SUMIFS(СВЦЭМ!$C$33:$C$776,СВЦЭМ!$A$33:$A$776,$A56,СВЦЭМ!$B$33:$B$776,W$47)+'СЕТ СН'!$G$12+СВЦЭМ!$D$10+'СЕТ СН'!$G$5-'СЕТ СН'!$G$20</f>
        <v>3392.2594684800001</v>
      </c>
      <c r="X56" s="36">
        <f>SUMIFS(СВЦЭМ!$C$33:$C$776,СВЦЭМ!$A$33:$A$776,$A56,СВЦЭМ!$B$33:$B$776,X$47)+'СЕТ СН'!$G$12+СВЦЭМ!$D$10+'СЕТ СН'!$G$5-'СЕТ СН'!$G$20</f>
        <v>3417.06010229</v>
      </c>
      <c r="Y56" s="36">
        <f>SUMIFS(СВЦЭМ!$C$33:$C$776,СВЦЭМ!$A$33:$A$776,$A56,СВЦЭМ!$B$33:$B$776,Y$47)+'СЕТ СН'!$G$12+СВЦЭМ!$D$10+'СЕТ СН'!$G$5-'СЕТ СН'!$G$20</f>
        <v>3489.5298789200001</v>
      </c>
    </row>
    <row r="57" spans="1:25" ht="15.75" x14ac:dyDescent="0.2">
      <c r="A57" s="35">
        <f t="shared" si="1"/>
        <v>43565</v>
      </c>
      <c r="B57" s="36">
        <f>SUMIFS(СВЦЭМ!$C$33:$C$776,СВЦЭМ!$A$33:$A$776,$A57,СВЦЭМ!$B$33:$B$776,B$47)+'СЕТ СН'!$G$12+СВЦЭМ!$D$10+'СЕТ СН'!$G$5-'СЕТ СН'!$G$20</f>
        <v>3598.75828133</v>
      </c>
      <c r="C57" s="36">
        <f>SUMIFS(СВЦЭМ!$C$33:$C$776,СВЦЭМ!$A$33:$A$776,$A57,СВЦЭМ!$B$33:$B$776,C$47)+'СЕТ СН'!$G$12+СВЦЭМ!$D$10+'СЕТ СН'!$G$5-'СЕТ СН'!$G$20</f>
        <v>3718.7822051800003</v>
      </c>
      <c r="D57" s="36">
        <f>SUMIFS(СВЦЭМ!$C$33:$C$776,СВЦЭМ!$A$33:$A$776,$A57,СВЦЭМ!$B$33:$B$776,D$47)+'СЕТ СН'!$G$12+СВЦЭМ!$D$10+'СЕТ СН'!$G$5-'СЕТ СН'!$G$20</f>
        <v>3810.7341501000001</v>
      </c>
      <c r="E57" s="36">
        <f>SUMIFS(СВЦЭМ!$C$33:$C$776,СВЦЭМ!$A$33:$A$776,$A57,СВЦЭМ!$B$33:$B$776,E$47)+'СЕТ СН'!$G$12+СВЦЭМ!$D$10+'СЕТ СН'!$G$5-'СЕТ СН'!$G$20</f>
        <v>3832.5280254400004</v>
      </c>
      <c r="F57" s="36">
        <f>SUMIFS(СВЦЭМ!$C$33:$C$776,СВЦЭМ!$A$33:$A$776,$A57,СВЦЭМ!$B$33:$B$776,F$47)+'СЕТ СН'!$G$12+СВЦЭМ!$D$10+'СЕТ СН'!$G$5-'СЕТ СН'!$G$20</f>
        <v>3825.5051207200004</v>
      </c>
      <c r="G57" s="36">
        <f>SUMIFS(СВЦЭМ!$C$33:$C$776,СВЦЭМ!$A$33:$A$776,$A57,СВЦЭМ!$B$33:$B$776,G$47)+'СЕТ СН'!$G$12+СВЦЭМ!$D$10+'СЕТ СН'!$G$5-'СЕТ СН'!$G$20</f>
        <v>3808.7036451000004</v>
      </c>
      <c r="H57" s="36">
        <f>SUMIFS(СВЦЭМ!$C$33:$C$776,СВЦЭМ!$A$33:$A$776,$A57,СВЦЭМ!$B$33:$B$776,H$47)+'СЕТ СН'!$G$12+СВЦЭМ!$D$10+'СЕТ СН'!$G$5-'СЕТ СН'!$G$20</f>
        <v>3719.5133225700001</v>
      </c>
      <c r="I57" s="36">
        <f>SUMIFS(СВЦЭМ!$C$33:$C$776,СВЦЭМ!$A$33:$A$776,$A57,СВЦЭМ!$B$33:$B$776,I$47)+'СЕТ СН'!$G$12+СВЦЭМ!$D$10+'СЕТ СН'!$G$5-'СЕТ СН'!$G$20</f>
        <v>3631.0937693300002</v>
      </c>
      <c r="J57" s="36">
        <f>SUMIFS(СВЦЭМ!$C$33:$C$776,СВЦЭМ!$A$33:$A$776,$A57,СВЦЭМ!$B$33:$B$776,J$47)+'СЕТ СН'!$G$12+СВЦЭМ!$D$10+'СЕТ СН'!$G$5-'СЕТ СН'!$G$20</f>
        <v>3518.1611967500003</v>
      </c>
      <c r="K57" s="36">
        <f>SUMIFS(СВЦЭМ!$C$33:$C$776,СВЦЭМ!$A$33:$A$776,$A57,СВЦЭМ!$B$33:$B$776,K$47)+'СЕТ СН'!$G$12+СВЦЭМ!$D$10+'СЕТ СН'!$G$5-'СЕТ СН'!$G$20</f>
        <v>3417.67188102</v>
      </c>
      <c r="L57" s="36">
        <f>SUMIFS(СВЦЭМ!$C$33:$C$776,СВЦЭМ!$A$33:$A$776,$A57,СВЦЭМ!$B$33:$B$776,L$47)+'СЕТ СН'!$G$12+СВЦЭМ!$D$10+'СЕТ СН'!$G$5-'СЕТ СН'!$G$20</f>
        <v>3389.2217517399999</v>
      </c>
      <c r="M57" s="36">
        <f>SUMIFS(СВЦЭМ!$C$33:$C$776,СВЦЭМ!$A$33:$A$776,$A57,СВЦЭМ!$B$33:$B$776,M$47)+'СЕТ СН'!$G$12+СВЦЭМ!$D$10+'СЕТ СН'!$G$5-'СЕТ СН'!$G$20</f>
        <v>3399.4122045600002</v>
      </c>
      <c r="N57" s="36">
        <f>SUMIFS(СВЦЭМ!$C$33:$C$776,СВЦЭМ!$A$33:$A$776,$A57,СВЦЭМ!$B$33:$B$776,N$47)+'СЕТ СН'!$G$12+СВЦЭМ!$D$10+'СЕТ СН'!$G$5-'СЕТ СН'!$G$20</f>
        <v>3404.4028505000001</v>
      </c>
      <c r="O57" s="36">
        <f>SUMIFS(СВЦЭМ!$C$33:$C$776,СВЦЭМ!$A$33:$A$776,$A57,СВЦЭМ!$B$33:$B$776,O$47)+'СЕТ СН'!$G$12+СВЦЭМ!$D$10+'СЕТ СН'!$G$5-'СЕТ СН'!$G$20</f>
        <v>3403.6270982300002</v>
      </c>
      <c r="P57" s="36">
        <f>SUMIFS(СВЦЭМ!$C$33:$C$776,СВЦЭМ!$A$33:$A$776,$A57,СВЦЭМ!$B$33:$B$776,P$47)+'СЕТ СН'!$G$12+СВЦЭМ!$D$10+'СЕТ СН'!$G$5-'СЕТ СН'!$G$20</f>
        <v>3415.24877694</v>
      </c>
      <c r="Q57" s="36">
        <f>SUMIFS(СВЦЭМ!$C$33:$C$776,СВЦЭМ!$A$33:$A$776,$A57,СВЦЭМ!$B$33:$B$776,Q$47)+'СЕТ СН'!$G$12+СВЦЭМ!$D$10+'СЕТ СН'!$G$5-'СЕТ СН'!$G$20</f>
        <v>3423.5442508300002</v>
      </c>
      <c r="R57" s="36">
        <f>SUMIFS(СВЦЭМ!$C$33:$C$776,СВЦЭМ!$A$33:$A$776,$A57,СВЦЭМ!$B$33:$B$776,R$47)+'СЕТ СН'!$G$12+СВЦЭМ!$D$10+'СЕТ СН'!$G$5-'СЕТ СН'!$G$20</f>
        <v>3424.4190048099999</v>
      </c>
      <c r="S57" s="36">
        <f>SUMIFS(СВЦЭМ!$C$33:$C$776,СВЦЭМ!$A$33:$A$776,$A57,СВЦЭМ!$B$33:$B$776,S$47)+'СЕТ СН'!$G$12+СВЦЭМ!$D$10+'СЕТ СН'!$G$5-'СЕТ СН'!$G$20</f>
        <v>3421.7658628099998</v>
      </c>
      <c r="T57" s="36">
        <f>SUMIFS(СВЦЭМ!$C$33:$C$776,СВЦЭМ!$A$33:$A$776,$A57,СВЦЭМ!$B$33:$B$776,T$47)+'СЕТ СН'!$G$12+СВЦЭМ!$D$10+'СЕТ СН'!$G$5-'СЕТ СН'!$G$20</f>
        <v>3408.6780436100003</v>
      </c>
      <c r="U57" s="36">
        <f>SUMIFS(СВЦЭМ!$C$33:$C$776,СВЦЭМ!$A$33:$A$776,$A57,СВЦЭМ!$B$33:$B$776,U$47)+'СЕТ СН'!$G$12+СВЦЭМ!$D$10+'СЕТ СН'!$G$5-'СЕТ СН'!$G$20</f>
        <v>3375.7584179700002</v>
      </c>
      <c r="V57" s="36">
        <f>SUMIFS(СВЦЭМ!$C$33:$C$776,СВЦЭМ!$A$33:$A$776,$A57,СВЦЭМ!$B$33:$B$776,V$47)+'СЕТ СН'!$G$12+СВЦЭМ!$D$10+'СЕТ СН'!$G$5-'СЕТ СН'!$G$20</f>
        <v>3351.53575262</v>
      </c>
      <c r="W57" s="36">
        <f>SUMIFS(СВЦЭМ!$C$33:$C$776,СВЦЭМ!$A$33:$A$776,$A57,СВЦЭМ!$B$33:$B$776,W$47)+'СЕТ СН'!$G$12+СВЦЭМ!$D$10+'СЕТ СН'!$G$5-'СЕТ СН'!$G$20</f>
        <v>3347.6167132600003</v>
      </c>
      <c r="X57" s="36">
        <f>SUMIFS(СВЦЭМ!$C$33:$C$776,СВЦЭМ!$A$33:$A$776,$A57,СВЦЭМ!$B$33:$B$776,X$47)+'СЕТ СН'!$G$12+СВЦЭМ!$D$10+'СЕТ СН'!$G$5-'СЕТ СН'!$G$20</f>
        <v>3416.0344578200002</v>
      </c>
      <c r="Y57" s="36">
        <f>SUMIFS(СВЦЭМ!$C$33:$C$776,СВЦЭМ!$A$33:$A$776,$A57,СВЦЭМ!$B$33:$B$776,Y$47)+'СЕТ СН'!$G$12+СВЦЭМ!$D$10+'СЕТ СН'!$G$5-'СЕТ СН'!$G$20</f>
        <v>3550.4432683499999</v>
      </c>
    </row>
    <row r="58" spans="1:25" ht="15.75" x14ac:dyDescent="0.2">
      <c r="A58" s="35">
        <f t="shared" si="1"/>
        <v>43566</v>
      </c>
      <c r="B58" s="36">
        <f>SUMIFS(СВЦЭМ!$C$33:$C$776,СВЦЭМ!$A$33:$A$776,$A58,СВЦЭМ!$B$33:$B$776,B$47)+'СЕТ СН'!$G$12+СВЦЭМ!$D$10+'СЕТ СН'!$G$5-'СЕТ СН'!$G$20</f>
        <v>3614.6203843900003</v>
      </c>
      <c r="C58" s="36">
        <f>SUMIFS(СВЦЭМ!$C$33:$C$776,СВЦЭМ!$A$33:$A$776,$A58,СВЦЭМ!$B$33:$B$776,C$47)+'СЕТ СН'!$G$12+СВЦЭМ!$D$10+'СЕТ СН'!$G$5-'СЕТ СН'!$G$20</f>
        <v>3752.0849857100002</v>
      </c>
      <c r="D58" s="36">
        <f>SUMIFS(СВЦЭМ!$C$33:$C$776,СВЦЭМ!$A$33:$A$776,$A58,СВЦЭМ!$B$33:$B$776,D$47)+'СЕТ СН'!$G$12+СВЦЭМ!$D$10+'СЕТ СН'!$G$5-'СЕТ СН'!$G$20</f>
        <v>3926.0532818400002</v>
      </c>
      <c r="E58" s="36">
        <f>SUMIFS(СВЦЭМ!$C$33:$C$776,СВЦЭМ!$A$33:$A$776,$A58,СВЦЭМ!$B$33:$B$776,E$47)+'СЕТ СН'!$G$12+СВЦЭМ!$D$10+'СЕТ СН'!$G$5-'СЕТ СН'!$G$20</f>
        <v>3952.5920812100003</v>
      </c>
      <c r="F58" s="36">
        <f>SUMIFS(СВЦЭМ!$C$33:$C$776,СВЦЭМ!$A$33:$A$776,$A58,СВЦЭМ!$B$33:$B$776,F$47)+'СЕТ СН'!$G$12+СВЦЭМ!$D$10+'СЕТ СН'!$G$5-'СЕТ СН'!$G$20</f>
        <v>3955.22835549</v>
      </c>
      <c r="G58" s="36">
        <f>SUMIFS(СВЦЭМ!$C$33:$C$776,СВЦЭМ!$A$33:$A$776,$A58,СВЦЭМ!$B$33:$B$776,G$47)+'СЕТ СН'!$G$12+СВЦЭМ!$D$10+'СЕТ СН'!$G$5-'СЕТ СН'!$G$20</f>
        <v>3952.5054717399998</v>
      </c>
      <c r="H58" s="36">
        <f>SUMIFS(СВЦЭМ!$C$33:$C$776,СВЦЭМ!$A$33:$A$776,$A58,СВЦЭМ!$B$33:$B$776,H$47)+'СЕТ СН'!$G$12+СВЦЭМ!$D$10+'СЕТ СН'!$G$5-'СЕТ СН'!$G$20</f>
        <v>3859.3285178000001</v>
      </c>
      <c r="I58" s="36">
        <f>SUMIFS(СВЦЭМ!$C$33:$C$776,СВЦЭМ!$A$33:$A$776,$A58,СВЦЭМ!$B$33:$B$776,I$47)+'СЕТ СН'!$G$12+СВЦЭМ!$D$10+'СЕТ СН'!$G$5-'СЕТ СН'!$G$20</f>
        <v>3759.8097932600003</v>
      </c>
      <c r="J58" s="36">
        <f>SUMIFS(СВЦЭМ!$C$33:$C$776,СВЦЭМ!$A$33:$A$776,$A58,СВЦЭМ!$B$33:$B$776,J$47)+'СЕТ СН'!$G$12+СВЦЭМ!$D$10+'СЕТ СН'!$G$5-'СЕТ СН'!$G$20</f>
        <v>3619.4093182300003</v>
      </c>
      <c r="K58" s="36">
        <f>SUMIFS(СВЦЭМ!$C$33:$C$776,СВЦЭМ!$A$33:$A$776,$A58,СВЦЭМ!$B$33:$B$776,K$47)+'СЕТ СН'!$G$12+СВЦЭМ!$D$10+'СЕТ СН'!$G$5-'СЕТ СН'!$G$20</f>
        <v>3514.3377627099999</v>
      </c>
      <c r="L58" s="36">
        <f>SUMIFS(СВЦЭМ!$C$33:$C$776,СВЦЭМ!$A$33:$A$776,$A58,СВЦЭМ!$B$33:$B$776,L$47)+'СЕТ СН'!$G$12+СВЦЭМ!$D$10+'СЕТ СН'!$G$5-'СЕТ СН'!$G$20</f>
        <v>3460.6990139300001</v>
      </c>
      <c r="M58" s="36">
        <f>SUMIFS(СВЦЭМ!$C$33:$C$776,СВЦЭМ!$A$33:$A$776,$A58,СВЦЭМ!$B$33:$B$776,M$47)+'СЕТ СН'!$G$12+СВЦЭМ!$D$10+'СЕТ СН'!$G$5-'СЕТ СН'!$G$20</f>
        <v>3488.9182836600003</v>
      </c>
      <c r="N58" s="36">
        <f>SUMIFS(СВЦЭМ!$C$33:$C$776,СВЦЭМ!$A$33:$A$776,$A58,СВЦЭМ!$B$33:$B$776,N$47)+'СЕТ СН'!$G$12+СВЦЭМ!$D$10+'СЕТ СН'!$G$5-'СЕТ СН'!$G$20</f>
        <v>3473.9870875800002</v>
      </c>
      <c r="O58" s="36">
        <f>SUMIFS(СВЦЭМ!$C$33:$C$776,СВЦЭМ!$A$33:$A$776,$A58,СВЦЭМ!$B$33:$B$776,O$47)+'СЕТ СН'!$G$12+СВЦЭМ!$D$10+'СЕТ СН'!$G$5-'СЕТ СН'!$G$20</f>
        <v>3481.41767402</v>
      </c>
      <c r="P58" s="36">
        <f>SUMIFS(СВЦЭМ!$C$33:$C$776,СВЦЭМ!$A$33:$A$776,$A58,СВЦЭМ!$B$33:$B$776,P$47)+'СЕТ СН'!$G$12+СВЦЭМ!$D$10+'СЕТ СН'!$G$5-'СЕТ СН'!$G$20</f>
        <v>3495.3668756000002</v>
      </c>
      <c r="Q58" s="36">
        <f>SUMIFS(СВЦЭМ!$C$33:$C$776,СВЦЭМ!$A$33:$A$776,$A58,СВЦЭМ!$B$33:$B$776,Q$47)+'СЕТ СН'!$G$12+СВЦЭМ!$D$10+'СЕТ СН'!$G$5-'СЕТ СН'!$G$20</f>
        <v>3506.8477231900001</v>
      </c>
      <c r="R58" s="36">
        <f>SUMIFS(СВЦЭМ!$C$33:$C$776,СВЦЭМ!$A$33:$A$776,$A58,СВЦЭМ!$B$33:$B$776,R$47)+'СЕТ СН'!$G$12+СВЦЭМ!$D$10+'СЕТ СН'!$G$5-'СЕТ СН'!$G$20</f>
        <v>3504.9836034300001</v>
      </c>
      <c r="S58" s="36">
        <f>SUMIFS(СВЦЭМ!$C$33:$C$776,СВЦЭМ!$A$33:$A$776,$A58,СВЦЭМ!$B$33:$B$776,S$47)+'СЕТ СН'!$G$12+СВЦЭМ!$D$10+'СЕТ СН'!$G$5-'СЕТ СН'!$G$20</f>
        <v>3511.0229604900001</v>
      </c>
      <c r="T58" s="36">
        <f>SUMIFS(СВЦЭМ!$C$33:$C$776,СВЦЭМ!$A$33:$A$776,$A58,СВЦЭМ!$B$33:$B$776,T$47)+'СЕТ СН'!$G$12+СВЦЭМ!$D$10+'СЕТ СН'!$G$5-'СЕТ СН'!$G$20</f>
        <v>3493.1577146899999</v>
      </c>
      <c r="U58" s="36">
        <f>SUMIFS(СВЦЭМ!$C$33:$C$776,СВЦЭМ!$A$33:$A$776,$A58,СВЦЭМ!$B$33:$B$776,U$47)+'СЕТ СН'!$G$12+СВЦЭМ!$D$10+'СЕТ СН'!$G$5-'СЕТ СН'!$G$20</f>
        <v>3466.5173608300001</v>
      </c>
      <c r="V58" s="36">
        <f>SUMIFS(СВЦЭМ!$C$33:$C$776,СВЦЭМ!$A$33:$A$776,$A58,СВЦЭМ!$B$33:$B$776,V$47)+'СЕТ СН'!$G$12+СВЦЭМ!$D$10+'СЕТ СН'!$G$5-'СЕТ СН'!$G$20</f>
        <v>3462.6966925699999</v>
      </c>
      <c r="W58" s="36">
        <f>SUMIFS(СВЦЭМ!$C$33:$C$776,СВЦЭМ!$A$33:$A$776,$A58,СВЦЭМ!$B$33:$B$776,W$47)+'СЕТ СН'!$G$12+СВЦЭМ!$D$10+'СЕТ СН'!$G$5-'СЕТ СН'!$G$20</f>
        <v>3443.1146797900001</v>
      </c>
      <c r="X58" s="36">
        <f>SUMIFS(СВЦЭМ!$C$33:$C$776,СВЦЭМ!$A$33:$A$776,$A58,СВЦЭМ!$B$33:$B$776,X$47)+'СЕТ СН'!$G$12+СВЦЭМ!$D$10+'СЕТ СН'!$G$5-'СЕТ СН'!$G$20</f>
        <v>3525.6702474399999</v>
      </c>
      <c r="Y58" s="36">
        <f>SUMIFS(СВЦЭМ!$C$33:$C$776,СВЦЭМ!$A$33:$A$776,$A58,СВЦЭМ!$B$33:$B$776,Y$47)+'СЕТ СН'!$G$12+СВЦЭМ!$D$10+'СЕТ СН'!$G$5-'СЕТ СН'!$G$20</f>
        <v>3663.50702434</v>
      </c>
    </row>
    <row r="59" spans="1:25" ht="15.75" x14ac:dyDescent="0.2">
      <c r="A59" s="35">
        <f t="shared" si="1"/>
        <v>43567</v>
      </c>
      <c r="B59" s="36">
        <f>SUMIFS(СВЦЭМ!$C$33:$C$776,СВЦЭМ!$A$33:$A$776,$A59,СВЦЭМ!$B$33:$B$776,B$47)+'СЕТ СН'!$G$12+СВЦЭМ!$D$10+'СЕТ СН'!$G$5-'СЕТ СН'!$G$20</f>
        <v>3774.1868710700001</v>
      </c>
      <c r="C59" s="36">
        <f>SUMIFS(СВЦЭМ!$C$33:$C$776,СВЦЭМ!$A$33:$A$776,$A59,СВЦЭМ!$B$33:$B$776,C$47)+'СЕТ СН'!$G$12+СВЦЭМ!$D$10+'СЕТ СН'!$G$5-'СЕТ СН'!$G$20</f>
        <v>3877.9681356199999</v>
      </c>
      <c r="D59" s="36">
        <f>SUMIFS(СВЦЭМ!$C$33:$C$776,СВЦЭМ!$A$33:$A$776,$A59,СВЦЭМ!$B$33:$B$776,D$47)+'СЕТ СН'!$G$12+СВЦЭМ!$D$10+'СЕТ СН'!$G$5-'СЕТ СН'!$G$20</f>
        <v>3928.8745331700002</v>
      </c>
      <c r="E59" s="36">
        <f>SUMIFS(СВЦЭМ!$C$33:$C$776,СВЦЭМ!$A$33:$A$776,$A59,СВЦЭМ!$B$33:$B$776,E$47)+'СЕТ СН'!$G$12+СВЦЭМ!$D$10+'СЕТ СН'!$G$5-'СЕТ СН'!$G$20</f>
        <v>3933.1080647600002</v>
      </c>
      <c r="F59" s="36">
        <f>SUMIFS(СВЦЭМ!$C$33:$C$776,СВЦЭМ!$A$33:$A$776,$A59,СВЦЭМ!$B$33:$B$776,F$47)+'СЕТ СН'!$G$12+СВЦЭМ!$D$10+'СЕТ СН'!$G$5-'СЕТ СН'!$G$20</f>
        <v>3932.0913619000003</v>
      </c>
      <c r="G59" s="36">
        <f>SUMIFS(СВЦЭМ!$C$33:$C$776,СВЦЭМ!$A$33:$A$776,$A59,СВЦЭМ!$B$33:$B$776,G$47)+'СЕТ СН'!$G$12+СВЦЭМ!$D$10+'СЕТ СН'!$G$5-'СЕТ СН'!$G$20</f>
        <v>3917.1360917500001</v>
      </c>
      <c r="H59" s="36">
        <f>SUMIFS(СВЦЭМ!$C$33:$C$776,СВЦЭМ!$A$33:$A$776,$A59,СВЦЭМ!$B$33:$B$776,H$47)+'СЕТ СН'!$G$12+СВЦЭМ!$D$10+'СЕТ СН'!$G$5-'СЕТ СН'!$G$20</f>
        <v>3819.03433034</v>
      </c>
      <c r="I59" s="36">
        <f>SUMIFS(СВЦЭМ!$C$33:$C$776,СВЦЭМ!$A$33:$A$776,$A59,СВЦЭМ!$B$33:$B$776,I$47)+'СЕТ СН'!$G$12+СВЦЭМ!$D$10+'СЕТ СН'!$G$5-'СЕТ СН'!$G$20</f>
        <v>3751.9923070100003</v>
      </c>
      <c r="J59" s="36">
        <f>SUMIFS(СВЦЭМ!$C$33:$C$776,СВЦЭМ!$A$33:$A$776,$A59,СВЦЭМ!$B$33:$B$776,J$47)+'СЕТ СН'!$G$12+СВЦЭМ!$D$10+'СЕТ СН'!$G$5-'СЕТ СН'!$G$20</f>
        <v>3617.1182743999998</v>
      </c>
      <c r="K59" s="36">
        <f>SUMIFS(СВЦЭМ!$C$33:$C$776,СВЦЭМ!$A$33:$A$776,$A59,СВЦЭМ!$B$33:$B$776,K$47)+'СЕТ СН'!$G$12+СВЦЭМ!$D$10+'СЕТ СН'!$G$5-'СЕТ СН'!$G$20</f>
        <v>3516.2064999900003</v>
      </c>
      <c r="L59" s="36">
        <f>SUMIFS(СВЦЭМ!$C$33:$C$776,СВЦЭМ!$A$33:$A$776,$A59,СВЦЭМ!$B$33:$B$776,L$47)+'СЕТ СН'!$G$12+СВЦЭМ!$D$10+'СЕТ СН'!$G$5-'СЕТ СН'!$G$20</f>
        <v>3474.9104917</v>
      </c>
      <c r="M59" s="36">
        <f>SUMIFS(СВЦЭМ!$C$33:$C$776,СВЦЭМ!$A$33:$A$776,$A59,СВЦЭМ!$B$33:$B$776,M$47)+'СЕТ СН'!$G$12+СВЦЭМ!$D$10+'СЕТ СН'!$G$5-'СЕТ СН'!$G$20</f>
        <v>3476.1970961500001</v>
      </c>
      <c r="N59" s="36">
        <f>SUMIFS(СВЦЭМ!$C$33:$C$776,СВЦЭМ!$A$33:$A$776,$A59,СВЦЭМ!$B$33:$B$776,N$47)+'СЕТ СН'!$G$12+СВЦЭМ!$D$10+'СЕТ СН'!$G$5-'СЕТ СН'!$G$20</f>
        <v>3454.5779761000003</v>
      </c>
      <c r="O59" s="36">
        <f>SUMIFS(СВЦЭМ!$C$33:$C$776,СВЦЭМ!$A$33:$A$776,$A59,СВЦЭМ!$B$33:$B$776,O$47)+'СЕТ СН'!$G$12+СВЦЭМ!$D$10+'СЕТ СН'!$G$5-'СЕТ СН'!$G$20</f>
        <v>3465.2540896600003</v>
      </c>
      <c r="P59" s="36">
        <f>SUMIFS(СВЦЭМ!$C$33:$C$776,СВЦЭМ!$A$33:$A$776,$A59,СВЦЭМ!$B$33:$B$776,P$47)+'СЕТ СН'!$G$12+СВЦЭМ!$D$10+'СЕТ СН'!$G$5-'СЕТ СН'!$G$20</f>
        <v>3489.3534624900003</v>
      </c>
      <c r="Q59" s="36">
        <f>SUMIFS(СВЦЭМ!$C$33:$C$776,СВЦЭМ!$A$33:$A$776,$A59,СВЦЭМ!$B$33:$B$776,Q$47)+'СЕТ СН'!$G$12+СВЦЭМ!$D$10+'СЕТ СН'!$G$5-'СЕТ СН'!$G$20</f>
        <v>3502.1898011500002</v>
      </c>
      <c r="R59" s="36">
        <f>SUMIFS(СВЦЭМ!$C$33:$C$776,СВЦЭМ!$A$33:$A$776,$A59,СВЦЭМ!$B$33:$B$776,R$47)+'СЕТ СН'!$G$12+СВЦЭМ!$D$10+'СЕТ СН'!$G$5-'СЕТ СН'!$G$20</f>
        <v>3511.8148291799998</v>
      </c>
      <c r="S59" s="36">
        <f>SUMIFS(СВЦЭМ!$C$33:$C$776,СВЦЭМ!$A$33:$A$776,$A59,СВЦЭМ!$B$33:$B$776,S$47)+'СЕТ СН'!$G$12+СВЦЭМ!$D$10+'СЕТ СН'!$G$5-'СЕТ СН'!$G$20</f>
        <v>3495.6839639700001</v>
      </c>
      <c r="T59" s="36">
        <f>SUMIFS(СВЦЭМ!$C$33:$C$776,СВЦЭМ!$A$33:$A$776,$A59,СВЦЭМ!$B$33:$B$776,T$47)+'СЕТ СН'!$G$12+СВЦЭМ!$D$10+'СЕТ СН'!$G$5-'СЕТ СН'!$G$20</f>
        <v>3478.12713085</v>
      </c>
      <c r="U59" s="36">
        <f>SUMIFS(СВЦЭМ!$C$33:$C$776,СВЦЭМ!$A$33:$A$776,$A59,СВЦЭМ!$B$33:$B$776,U$47)+'СЕТ СН'!$G$12+СВЦЭМ!$D$10+'СЕТ СН'!$G$5-'СЕТ СН'!$G$20</f>
        <v>3423.2517780100002</v>
      </c>
      <c r="V59" s="36">
        <f>SUMIFS(СВЦЭМ!$C$33:$C$776,СВЦЭМ!$A$33:$A$776,$A59,СВЦЭМ!$B$33:$B$776,V$47)+'СЕТ СН'!$G$12+СВЦЭМ!$D$10+'СЕТ СН'!$G$5-'СЕТ СН'!$G$20</f>
        <v>3413.8290388300002</v>
      </c>
      <c r="W59" s="36">
        <f>SUMIFS(СВЦЭМ!$C$33:$C$776,СВЦЭМ!$A$33:$A$776,$A59,СВЦЭМ!$B$33:$B$776,W$47)+'СЕТ СН'!$G$12+СВЦЭМ!$D$10+'СЕТ СН'!$G$5-'СЕТ СН'!$G$20</f>
        <v>3426.2634908200002</v>
      </c>
      <c r="X59" s="36">
        <f>SUMIFS(СВЦЭМ!$C$33:$C$776,СВЦЭМ!$A$33:$A$776,$A59,СВЦЭМ!$B$33:$B$776,X$47)+'СЕТ СН'!$G$12+СВЦЭМ!$D$10+'СЕТ СН'!$G$5-'СЕТ СН'!$G$20</f>
        <v>3501.2156377000001</v>
      </c>
      <c r="Y59" s="36">
        <f>SUMIFS(СВЦЭМ!$C$33:$C$776,СВЦЭМ!$A$33:$A$776,$A59,СВЦЭМ!$B$33:$B$776,Y$47)+'СЕТ СН'!$G$12+СВЦЭМ!$D$10+'СЕТ СН'!$G$5-'СЕТ СН'!$G$20</f>
        <v>3625.6814610900001</v>
      </c>
    </row>
    <row r="60" spans="1:25" ht="15.75" x14ac:dyDescent="0.2">
      <c r="A60" s="35">
        <f t="shared" si="1"/>
        <v>43568</v>
      </c>
      <c r="B60" s="36">
        <f>SUMIFS(СВЦЭМ!$C$33:$C$776,СВЦЭМ!$A$33:$A$776,$A60,СВЦЭМ!$B$33:$B$776,B$47)+'СЕТ СН'!$G$12+СВЦЭМ!$D$10+'СЕТ СН'!$G$5-'СЕТ СН'!$G$20</f>
        <v>3733.3523713100003</v>
      </c>
      <c r="C60" s="36">
        <f>SUMIFS(СВЦЭМ!$C$33:$C$776,СВЦЭМ!$A$33:$A$776,$A60,СВЦЭМ!$B$33:$B$776,C$47)+'СЕТ СН'!$G$12+СВЦЭМ!$D$10+'СЕТ СН'!$G$5-'СЕТ СН'!$G$20</f>
        <v>3825.0657738300001</v>
      </c>
      <c r="D60" s="36">
        <f>SUMIFS(СВЦЭМ!$C$33:$C$776,СВЦЭМ!$A$33:$A$776,$A60,СВЦЭМ!$B$33:$B$776,D$47)+'СЕТ СН'!$G$12+СВЦЭМ!$D$10+'СЕТ СН'!$G$5-'СЕТ СН'!$G$20</f>
        <v>3911.9639455800002</v>
      </c>
      <c r="E60" s="36">
        <f>SUMIFS(СВЦЭМ!$C$33:$C$776,СВЦЭМ!$A$33:$A$776,$A60,СВЦЭМ!$B$33:$B$776,E$47)+'СЕТ СН'!$G$12+СВЦЭМ!$D$10+'СЕТ СН'!$G$5-'СЕТ СН'!$G$20</f>
        <v>3924.20332082</v>
      </c>
      <c r="F60" s="36">
        <f>SUMIFS(СВЦЭМ!$C$33:$C$776,СВЦЭМ!$A$33:$A$776,$A60,СВЦЭМ!$B$33:$B$776,F$47)+'СЕТ СН'!$G$12+СВЦЭМ!$D$10+'СЕТ СН'!$G$5-'СЕТ СН'!$G$20</f>
        <v>3921.4845747400004</v>
      </c>
      <c r="G60" s="36">
        <f>SUMIFS(СВЦЭМ!$C$33:$C$776,СВЦЭМ!$A$33:$A$776,$A60,СВЦЭМ!$B$33:$B$776,G$47)+'СЕТ СН'!$G$12+СВЦЭМ!$D$10+'СЕТ СН'!$G$5-'СЕТ СН'!$G$20</f>
        <v>3892.0280355000004</v>
      </c>
      <c r="H60" s="36">
        <f>SUMIFS(СВЦЭМ!$C$33:$C$776,СВЦЭМ!$A$33:$A$776,$A60,СВЦЭМ!$B$33:$B$776,H$47)+'СЕТ СН'!$G$12+СВЦЭМ!$D$10+'СЕТ СН'!$G$5-'СЕТ СН'!$G$20</f>
        <v>3785.3350150900001</v>
      </c>
      <c r="I60" s="36">
        <f>SUMIFS(СВЦЭМ!$C$33:$C$776,СВЦЭМ!$A$33:$A$776,$A60,СВЦЭМ!$B$33:$B$776,I$47)+'СЕТ СН'!$G$12+СВЦЭМ!$D$10+'СЕТ СН'!$G$5-'СЕТ СН'!$G$20</f>
        <v>3722.9863267199999</v>
      </c>
      <c r="J60" s="36">
        <f>SUMIFS(СВЦЭМ!$C$33:$C$776,СВЦЭМ!$A$33:$A$776,$A60,СВЦЭМ!$B$33:$B$776,J$47)+'СЕТ СН'!$G$12+СВЦЭМ!$D$10+'СЕТ СН'!$G$5-'СЕТ СН'!$G$20</f>
        <v>3652.0959459100004</v>
      </c>
      <c r="K60" s="36">
        <f>SUMIFS(СВЦЭМ!$C$33:$C$776,СВЦЭМ!$A$33:$A$776,$A60,СВЦЭМ!$B$33:$B$776,K$47)+'СЕТ СН'!$G$12+СВЦЭМ!$D$10+'СЕТ СН'!$G$5-'СЕТ СН'!$G$20</f>
        <v>3518.34692129</v>
      </c>
      <c r="L60" s="36">
        <f>SUMIFS(СВЦЭМ!$C$33:$C$776,СВЦЭМ!$A$33:$A$776,$A60,СВЦЭМ!$B$33:$B$776,L$47)+'СЕТ СН'!$G$12+СВЦЭМ!$D$10+'СЕТ СН'!$G$5-'СЕТ СН'!$G$20</f>
        <v>3482.1835741100003</v>
      </c>
      <c r="M60" s="36">
        <f>SUMIFS(СВЦЭМ!$C$33:$C$776,СВЦЭМ!$A$33:$A$776,$A60,СВЦЭМ!$B$33:$B$776,M$47)+'СЕТ СН'!$G$12+СВЦЭМ!$D$10+'СЕТ СН'!$G$5-'СЕТ СН'!$G$20</f>
        <v>3468.10998268</v>
      </c>
      <c r="N60" s="36">
        <f>SUMIFS(СВЦЭМ!$C$33:$C$776,СВЦЭМ!$A$33:$A$776,$A60,СВЦЭМ!$B$33:$B$776,N$47)+'СЕТ СН'!$G$12+СВЦЭМ!$D$10+'СЕТ СН'!$G$5-'СЕТ СН'!$G$20</f>
        <v>3482.9166388500003</v>
      </c>
      <c r="O60" s="36">
        <f>SUMIFS(СВЦЭМ!$C$33:$C$776,СВЦЭМ!$A$33:$A$776,$A60,СВЦЭМ!$B$33:$B$776,O$47)+'СЕТ СН'!$G$12+СВЦЭМ!$D$10+'СЕТ СН'!$G$5-'СЕТ СН'!$G$20</f>
        <v>3483.3962345200002</v>
      </c>
      <c r="P60" s="36">
        <f>SUMIFS(СВЦЭМ!$C$33:$C$776,СВЦЭМ!$A$33:$A$776,$A60,СВЦЭМ!$B$33:$B$776,P$47)+'СЕТ СН'!$G$12+СВЦЭМ!$D$10+'СЕТ СН'!$G$5-'СЕТ СН'!$G$20</f>
        <v>3504.1039673800001</v>
      </c>
      <c r="Q60" s="36">
        <f>SUMIFS(СВЦЭМ!$C$33:$C$776,СВЦЭМ!$A$33:$A$776,$A60,СВЦЭМ!$B$33:$B$776,Q$47)+'СЕТ СН'!$G$12+СВЦЭМ!$D$10+'СЕТ СН'!$G$5-'СЕТ СН'!$G$20</f>
        <v>3514.7096138000002</v>
      </c>
      <c r="R60" s="36">
        <f>SUMIFS(СВЦЭМ!$C$33:$C$776,СВЦЭМ!$A$33:$A$776,$A60,СВЦЭМ!$B$33:$B$776,R$47)+'СЕТ СН'!$G$12+СВЦЭМ!$D$10+'СЕТ СН'!$G$5-'СЕТ СН'!$G$20</f>
        <v>3517.37416953</v>
      </c>
      <c r="S60" s="36">
        <f>SUMIFS(СВЦЭМ!$C$33:$C$776,СВЦЭМ!$A$33:$A$776,$A60,СВЦЭМ!$B$33:$B$776,S$47)+'СЕТ СН'!$G$12+СВЦЭМ!$D$10+'СЕТ СН'!$G$5-'СЕТ СН'!$G$20</f>
        <v>3525.0426627800002</v>
      </c>
      <c r="T60" s="36">
        <f>SUMIFS(СВЦЭМ!$C$33:$C$776,СВЦЭМ!$A$33:$A$776,$A60,СВЦЭМ!$B$33:$B$776,T$47)+'СЕТ СН'!$G$12+СВЦЭМ!$D$10+'СЕТ СН'!$G$5-'СЕТ СН'!$G$20</f>
        <v>3518.2417500400002</v>
      </c>
      <c r="U60" s="36">
        <f>SUMIFS(СВЦЭМ!$C$33:$C$776,СВЦЭМ!$A$33:$A$776,$A60,СВЦЭМ!$B$33:$B$776,U$47)+'СЕТ СН'!$G$12+СВЦЭМ!$D$10+'СЕТ СН'!$G$5-'СЕТ СН'!$G$20</f>
        <v>3493.8590493900001</v>
      </c>
      <c r="V60" s="36">
        <f>SUMIFS(СВЦЭМ!$C$33:$C$776,СВЦЭМ!$A$33:$A$776,$A60,СВЦЭМ!$B$33:$B$776,V$47)+'СЕТ СН'!$G$12+СВЦЭМ!$D$10+'СЕТ СН'!$G$5-'СЕТ СН'!$G$20</f>
        <v>3473.10219753</v>
      </c>
      <c r="W60" s="36">
        <f>SUMIFS(СВЦЭМ!$C$33:$C$776,СВЦЭМ!$A$33:$A$776,$A60,СВЦЭМ!$B$33:$B$776,W$47)+'СЕТ СН'!$G$12+СВЦЭМ!$D$10+'СЕТ СН'!$G$5-'СЕТ СН'!$G$20</f>
        <v>3460.7824184600004</v>
      </c>
      <c r="X60" s="36">
        <f>SUMIFS(СВЦЭМ!$C$33:$C$776,СВЦЭМ!$A$33:$A$776,$A60,СВЦЭМ!$B$33:$B$776,X$47)+'СЕТ СН'!$G$12+СВЦЭМ!$D$10+'СЕТ СН'!$G$5-'СЕТ СН'!$G$20</f>
        <v>3562.78550799</v>
      </c>
      <c r="Y60" s="36">
        <f>SUMIFS(СВЦЭМ!$C$33:$C$776,СВЦЭМ!$A$33:$A$776,$A60,СВЦЭМ!$B$33:$B$776,Y$47)+'СЕТ СН'!$G$12+СВЦЭМ!$D$10+'СЕТ СН'!$G$5-'СЕТ СН'!$G$20</f>
        <v>3680.99840305</v>
      </c>
    </row>
    <row r="61" spans="1:25" ht="15.75" x14ac:dyDescent="0.2">
      <c r="A61" s="35">
        <f t="shared" si="1"/>
        <v>43569</v>
      </c>
      <c r="B61" s="36">
        <f>SUMIFS(СВЦЭМ!$C$33:$C$776,СВЦЭМ!$A$33:$A$776,$A61,СВЦЭМ!$B$33:$B$776,B$47)+'СЕТ СН'!$G$12+СВЦЭМ!$D$10+'СЕТ СН'!$G$5-'СЕТ СН'!$G$20</f>
        <v>3745.34494786</v>
      </c>
      <c r="C61" s="36">
        <f>SUMIFS(СВЦЭМ!$C$33:$C$776,СВЦЭМ!$A$33:$A$776,$A61,СВЦЭМ!$B$33:$B$776,C$47)+'СЕТ СН'!$G$12+СВЦЭМ!$D$10+'СЕТ СН'!$G$5-'СЕТ СН'!$G$20</f>
        <v>3871.3827153800003</v>
      </c>
      <c r="D61" s="36">
        <f>SUMIFS(СВЦЭМ!$C$33:$C$776,СВЦЭМ!$A$33:$A$776,$A61,СВЦЭМ!$B$33:$B$776,D$47)+'СЕТ СН'!$G$12+СВЦЭМ!$D$10+'СЕТ СН'!$G$5-'СЕТ СН'!$G$20</f>
        <v>3969.4221839600004</v>
      </c>
      <c r="E61" s="36">
        <f>SUMIFS(СВЦЭМ!$C$33:$C$776,СВЦЭМ!$A$33:$A$776,$A61,СВЦЭМ!$B$33:$B$776,E$47)+'СЕТ СН'!$G$12+СВЦЭМ!$D$10+'СЕТ СН'!$G$5-'СЕТ СН'!$G$20</f>
        <v>3982.03607229</v>
      </c>
      <c r="F61" s="36">
        <f>SUMIFS(СВЦЭМ!$C$33:$C$776,СВЦЭМ!$A$33:$A$776,$A61,СВЦЭМ!$B$33:$B$776,F$47)+'СЕТ СН'!$G$12+СВЦЭМ!$D$10+'СЕТ СН'!$G$5-'СЕТ СН'!$G$20</f>
        <v>3963.0836181200002</v>
      </c>
      <c r="G61" s="36">
        <f>SUMIFS(СВЦЭМ!$C$33:$C$776,СВЦЭМ!$A$33:$A$776,$A61,СВЦЭМ!$B$33:$B$776,G$47)+'СЕТ СН'!$G$12+СВЦЭМ!$D$10+'СЕТ СН'!$G$5-'СЕТ СН'!$G$20</f>
        <v>3953.5302540000002</v>
      </c>
      <c r="H61" s="36">
        <f>SUMIFS(СВЦЭМ!$C$33:$C$776,СВЦЭМ!$A$33:$A$776,$A61,СВЦЭМ!$B$33:$B$776,H$47)+'СЕТ СН'!$G$12+СВЦЭМ!$D$10+'СЕТ СН'!$G$5-'СЕТ СН'!$G$20</f>
        <v>3831.1266399800002</v>
      </c>
      <c r="I61" s="36">
        <f>SUMIFS(СВЦЭМ!$C$33:$C$776,СВЦЭМ!$A$33:$A$776,$A61,СВЦЭМ!$B$33:$B$776,I$47)+'СЕТ СН'!$G$12+СВЦЭМ!$D$10+'СЕТ СН'!$G$5-'СЕТ СН'!$G$20</f>
        <v>3746.79945116</v>
      </c>
      <c r="J61" s="36">
        <f>SUMIFS(СВЦЭМ!$C$33:$C$776,СВЦЭМ!$A$33:$A$776,$A61,СВЦЭМ!$B$33:$B$776,J$47)+'СЕТ СН'!$G$12+СВЦЭМ!$D$10+'СЕТ СН'!$G$5-'СЕТ СН'!$G$20</f>
        <v>3657.7623009700001</v>
      </c>
      <c r="K61" s="36">
        <f>SUMIFS(СВЦЭМ!$C$33:$C$776,СВЦЭМ!$A$33:$A$776,$A61,СВЦЭМ!$B$33:$B$776,K$47)+'СЕТ СН'!$G$12+СВЦЭМ!$D$10+'СЕТ СН'!$G$5-'СЕТ СН'!$G$20</f>
        <v>3529.4743949600002</v>
      </c>
      <c r="L61" s="36">
        <f>SUMIFS(СВЦЭМ!$C$33:$C$776,СВЦЭМ!$A$33:$A$776,$A61,СВЦЭМ!$B$33:$B$776,L$47)+'СЕТ СН'!$G$12+СВЦЭМ!$D$10+'СЕТ СН'!$G$5-'СЕТ СН'!$G$20</f>
        <v>3476.90690907</v>
      </c>
      <c r="M61" s="36">
        <f>SUMIFS(СВЦЭМ!$C$33:$C$776,СВЦЭМ!$A$33:$A$776,$A61,СВЦЭМ!$B$33:$B$776,M$47)+'СЕТ СН'!$G$12+СВЦЭМ!$D$10+'СЕТ СН'!$G$5-'СЕТ СН'!$G$20</f>
        <v>3461.69735885</v>
      </c>
      <c r="N61" s="36">
        <f>SUMIFS(СВЦЭМ!$C$33:$C$776,СВЦЭМ!$A$33:$A$776,$A61,СВЦЭМ!$B$33:$B$776,N$47)+'СЕТ СН'!$G$12+СВЦЭМ!$D$10+'СЕТ СН'!$G$5-'СЕТ СН'!$G$20</f>
        <v>3471.68278147</v>
      </c>
      <c r="O61" s="36">
        <f>SUMIFS(СВЦЭМ!$C$33:$C$776,СВЦЭМ!$A$33:$A$776,$A61,СВЦЭМ!$B$33:$B$776,O$47)+'СЕТ СН'!$G$12+СВЦЭМ!$D$10+'СЕТ СН'!$G$5-'СЕТ СН'!$G$20</f>
        <v>3470.15994585</v>
      </c>
      <c r="P61" s="36">
        <f>SUMIFS(СВЦЭМ!$C$33:$C$776,СВЦЭМ!$A$33:$A$776,$A61,СВЦЭМ!$B$33:$B$776,P$47)+'СЕТ СН'!$G$12+СВЦЭМ!$D$10+'СЕТ СН'!$G$5-'СЕТ СН'!$G$20</f>
        <v>3496.3097573499999</v>
      </c>
      <c r="Q61" s="36">
        <f>SUMIFS(СВЦЭМ!$C$33:$C$776,СВЦЭМ!$A$33:$A$776,$A61,СВЦЭМ!$B$33:$B$776,Q$47)+'СЕТ СН'!$G$12+СВЦЭМ!$D$10+'СЕТ СН'!$G$5-'СЕТ СН'!$G$20</f>
        <v>3492.6889451400002</v>
      </c>
      <c r="R61" s="36">
        <f>SUMIFS(СВЦЭМ!$C$33:$C$776,СВЦЭМ!$A$33:$A$776,$A61,СВЦЭМ!$B$33:$B$776,R$47)+'СЕТ СН'!$G$12+СВЦЭМ!$D$10+'СЕТ СН'!$G$5-'СЕТ СН'!$G$20</f>
        <v>3491.5845028799999</v>
      </c>
      <c r="S61" s="36">
        <f>SUMIFS(СВЦЭМ!$C$33:$C$776,СВЦЭМ!$A$33:$A$776,$A61,СВЦЭМ!$B$33:$B$776,S$47)+'СЕТ СН'!$G$12+СВЦЭМ!$D$10+'СЕТ СН'!$G$5-'СЕТ СН'!$G$20</f>
        <v>3510.2492165000003</v>
      </c>
      <c r="T61" s="36">
        <f>SUMIFS(СВЦЭМ!$C$33:$C$776,СВЦЭМ!$A$33:$A$776,$A61,СВЦЭМ!$B$33:$B$776,T$47)+'СЕТ СН'!$G$12+СВЦЭМ!$D$10+'СЕТ СН'!$G$5-'СЕТ СН'!$G$20</f>
        <v>3492.93111292</v>
      </c>
      <c r="U61" s="36">
        <f>SUMIFS(СВЦЭМ!$C$33:$C$776,СВЦЭМ!$A$33:$A$776,$A61,СВЦЭМ!$B$33:$B$776,U$47)+'СЕТ СН'!$G$12+СВЦЭМ!$D$10+'СЕТ СН'!$G$5-'СЕТ СН'!$G$20</f>
        <v>3463.4544365299998</v>
      </c>
      <c r="V61" s="36">
        <f>SUMIFS(СВЦЭМ!$C$33:$C$776,СВЦЭМ!$A$33:$A$776,$A61,СВЦЭМ!$B$33:$B$776,V$47)+'СЕТ СН'!$G$12+СВЦЭМ!$D$10+'СЕТ СН'!$G$5-'СЕТ СН'!$G$20</f>
        <v>3448.6146632999998</v>
      </c>
      <c r="W61" s="36">
        <f>SUMIFS(СВЦЭМ!$C$33:$C$776,СВЦЭМ!$A$33:$A$776,$A61,СВЦЭМ!$B$33:$B$776,W$47)+'СЕТ СН'!$G$12+СВЦЭМ!$D$10+'СЕТ СН'!$G$5-'СЕТ СН'!$G$20</f>
        <v>3451.6933437300004</v>
      </c>
      <c r="X61" s="36">
        <f>SUMIFS(СВЦЭМ!$C$33:$C$776,СВЦЭМ!$A$33:$A$776,$A61,СВЦЭМ!$B$33:$B$776,X$47)+'СЕТ СН'!$G$12+СВЦЭМ!$D$10+'СЕТ СН'!$G$5-'СЕТ СН'!$G$20</f>
        <v>3521.3229001999998</v>
      </c>
      <c r="Y61" s="36">
        <f>SUMIFS(СВЦЭМ!$C$33:$C$776,СВЦЭМ!$A$33:$A$776,$A61,СВЦЭМ!$B$33:$B$776,Y$47)+'СЕТ СН'!$G$12+СВЦЭМ!$D$10+'СЕТ СН'!$G$5-'СЕТ СН'!$G$20</f>
        <v>3644.1164817899999</v>
      </c>
    </row>
    <row r="62" spans="1:25" ht="15.75" x14ac:dyDescent="0.2">
      <c r="A62" s="35">
        <f t="shared" si="1"/>
        <v>43570</v>
      </c>
      <c r="B62" s="36">
        <f>SUMIFS(СВЦЭМ!$C$33:$C$776,СВЦЭМ!$A$33:$A$776,$A62,СВЦЭМ!$B$33:$B$776,B$47)+'СЕТ СН'!$G$12+СВЦЭМ!$D$10+'СЕТ СН'!$G$5-'СЕТ СН'!$G$20</f>
        <v>3704.5720824</v>
      </c>
      <c r="C62" s="36">
        <f>SUMIFS(СВЦЭМ!$C$33:$C$776,СВЦЭМ!$A$33:$A$776,$A62,СВЦЭМ!$B$33:$B$776,C$47)+'СЕТ СН'!$G$12+СВЦЭМ!$D$10+'СЕТ СН'!$G$5-'СЕТ СН'!$G$20</f>
        <v>3807.1650205699998</v>
      </c>
      <c r="D62" s="36">
        <f>SUMIFS(СВЦЭМ!$C$33:$C$776,СВЦЭМ!$A$33:$A$776,$A62,СВЦЭМ!$B$33:$B$776,D$47)+'СЕТ СН'!$G$12+СВЦЭМ!$D$10+'СЕТ СН'!$G$5-'СЕТ СН'!$G$20</f>
        <v>3877.9750462000002</v>
      </c>
      <c r="E62" s="36">
        <f>SUMIFS(СВЦЭМ!$C$33:$C$776,СВЦЭМ!$A$33:$A$776,$A62,СВЦЭМ!$B$33:$B$776,E$47)+'СЕТ СН'!$G$12+СВЦЭМ!$D$10+'СЕТ СН'!$G$5-'СЕТ СН'!$G$20</f>
        <v>3884.5833846599999</v>
      </c>
      <c r="F62" s="36">
        <f>SUMIFS(СВЦЭМ!$C$33:$C$776,СВЦЭМ!$A$33:$A$776,$A62,СВЦЭМ!$B$33:$B$776,F$47)+'СЕТ СН'!$G$12+СВЦЭМ!$D$10+'СЕТ СН'!$G$5-'СЕТ СН'!$G$20</f>
        <v>3880.6896446999999</v>
      </c>
      <c r="G62" s="36">
        <f>SUMIFS(СВЦЭМ!$C$33:$C$776,СВЦЭМ!$A$33:$A$776,$A62,СВЦЭМ!$B$33:$B$776,G$47)+'СЕТ СН'!$G$12+СВЦЭМ!$D$10+'СЕТ СН'!$G$5-'СЕТ СН'!$G$20</f>
        <v>3884.8507052499999</v>
      </c>
      <c r="H62" s="36">
        <f>SUMIFS(СВЦЭМ!$C$33:$C$776,СВЦЭМ!$A$33:$A$776,$A62,СВЦЭМ!$B$33:$B$776,H$47)+'СЕТ СН'!$G$12+СВЦЭМ!$D$10+'СЕТ СН'!$G$5-'СЕТ СН'!$G$20</f>
        <v>3796.7512756900001</v>
      </c>
      <c r="I62" s="36">
        <f>SUMIFS(СВЦЭМ!$C$33:$C$776,СВЦЭМ!$A$33:$A$776,$A62,СВЦЭМ!$B$33:$B$776,I$47)+'СЕТ СН'!$G$12+СВЦЭМ!$D$10+'СЕТ СН'!$G$5-'СЕТ СН'!$G$20</f>
        <v>3743.2974445300001</v>
      </c>
      <c r="J62" s="36">
        <f>SUMIFS(СВЦЭМ!$C$33:$C$776,СВЦЭМ!$A$33:$A$776,$A62,СВЦЭМ!$B$33:$B$776,J$47)+'СЕТ СН'!$G$12+СВЦЭМ!$D$10+'СЕТ СН'!$G$5-'СЕТ СН'!$G$20</f>
        <v>3632.9216592900002</v>
      </c>
      <c r="K62" s="36">
        <f>SUMIFS(СВЦЭМ!$C$33:$C$776,СВЦЭМ!$A$33:$A$776,$A62,СВЦЭМ!$B$33:$B$776,K$47)+'СЕТ СН'!$G$12+СВЦЭМ!$D$10+'СЕТ СН'!$G$5-'СЕТ СН'!$G$20</f>
        <v>3537.3053251700003</v>
      </c>
      <c r="L62" s="36">
        <f>SUMIFS(СВЦЭМ!$C$33:$C$776,СВЦЭМ!$A$33:$A$776,$A62,СВЦЭМ!$B$33:$B$776,L$47)+'СЕТ СН'!$G$12+СВЦЭМ!$D$10+'СЕТ СН'!$G$5-'СЕТ СН'!$G$20</f>
        <v>3507.0773152000002</v>
      </c>
      <c r="M62" s="36">
        <f>SUMIFS(СВЦЭМ!$C$33:$C$776,СВЦЭМ!$A$33:$A$776,$A62,СВЦЭМ!$B$33:$B$776,M$47)+'СЕТ СН'!$G$12+СВЦЭМ!$D$10+'СЕТ СН'!$G$5-'СЕТ СН'!$G$20</f>
        <v>3505.2035036100001</v>
      </c>
      <c r="N62" s="36">
        <f>SUMIFS(СВЦЭМ!$C$33:$C$776,СВЦЭМ!$A$33:$A$776,$A62,СВЦЭМ!$B$33:$B$776,N$47)+'СЕТ СН'!$G$12+СВЦЭМ!$D$10+'СЕТ СН'!$G$5-'СЕТ СН'!$G$20</f>
        <v>3500.1356211299999</v>
      </c>
      <c r="O62" s="36">
        <f>SUMIFS(СВЦЭМ!$C$33:$C$776,СВЦЭМ!$A$33:$A$776,$A62,СВЦЭМ!$B$33:$B$776,O$47)+'СЕТ СН'!$G$12+СВЦЭМ!$D$10+'СЕТ СН'!$G$5-'СЕТ СН'!$G$20</f>
        <v>3513.9534586099999</v>
      </c>
      <c r="P62" s="36">
        <f>SUMIFS(СВЦЭМ!$C$33:$C$776,СВЦЭМ!$A$33:$A$776,$A62,СВЦЭМ!$B$33:$B$776,P$47)+'СЕТ СН'!$G$12+СВЦЭМ!$D$10+'СЕТ СН'!$G$5-'СЕТ СН'!$G$20</f>
        <v>3528.5595495300004</v>
      </c>
      <c r="Q62" s="36">
        <f>SUMIFS(СВЦЭМ!$C$33:$C$776,СВЦЭМ!$A$33:$A$776,$A62,СВЦЭМ!$B$33:$B$776,Q$47)+'СЕТ СН'!$G$12+СВЦЭМ!$D$10+'СЕТ СН'!$G$5-'СЕТ СН'!$G$20</f>
        <v>3535.0595849900001</v>
      </c>
      <c r="R62" s="36">
        <f>SUMIFS(СВЦЭМ!$C$33:$C$776,СВЦЭМ!$A$33:$A$776,$A62,СВЦЭМ!$B$33:$B$776,R$47)+'СЕТ СН'!$G$12+СВЦЭМ!$D$10+'СЕТ СН'!$G$5-'СЕТ СН'!$G$20</f>
        <v>3525.7902176900002</v>
      </c>
      <c r="S62" s="36">
        <f>SUMIFS(СВЦЭМ!$C$33:$C$776,СВЦЭМ!$A$33:$A$776,$A62,СВЦЭМ!$B$33:$B$776,S$47)+'СЕТ СН'!$G$12+СВЦЭМ!$D$10+'СЕТ СН'!$G$5-'СЕТ СН'!$G$20</f>
        <v>3532.0983045600001</v>
      </c>
      <c r="T62" s="36">
        <f>SUMIFS(СВЦЭМ!$C$33:$C$776,СВЦЭМ!$A$33:$A$776,$A62,СВЦЭМ!$B$33:$B$776,T$47)+'СЕТ СН'!$G$12+СВЦЭМ!$D$10+'СЕТ СН'!$G$5-'СЕТ СН'!$G$20</f>
        <v>3512.5392126300003</v>
      </c>
      <c r="U62" s="36">
        <f>SUMIFS(СВЦЭМ!$C$33:$C$776,СВЦЭМ!$A$33:$A$776,$A62,СВЦЭМ!$B$33:$B$776,U$47)+'СЕТ СН'!$G$12+СВЦЭМ!$D$10+'СЕТ СН'!$G$5-'СЕТ СН'!$G$20</f>
        <v>3484.0285270200002</v>
      </c>
      <c r="V62" s="36">
        <f>SUMIFS(СВЦЭМ!$C$33:$C$776,СВЦЭМ!$A$33:$A$776,$A62,СВЦЭМ!$B$33:$B$776,V$47)+'СЕТ СН'!$G$12+СВЦЭМ!$D$10+'СЕТ СН'!$G$5-'СЕТ СН'!$G$20</f>
        <v>3484.6490863200002</v>
      </c>
      <c r="W62" s="36">
        <f>SUMIFS(СВЦЭМ!$C$33:$C$776,СВЦЭМ!$A$33:$A$776,$A62,СВЦЭМ!$B$33:$B$776,W$47)+'СЕТ СН'!$G$12+СВЦЭМ!$D$10+'СЕТ СН'!$G$5-'СЕТ СН'!$G$20</f>
        <v>3486.0337200900003</v>
      </c>
      <c r="X62" s="36">
        <f>SUMIFS(СВЦЭМ!$C$33:$C$776,СВЦЭМ!$A$33:$A$776,$A62,СВЦЭМ!$B$33:$B$776,X$47)+'СЕТ СН'!$G$12+СВЦЭМ!$D$10+'СЕТ СН'!$G$5-'СЕТ СН'!$G$20</f>
        <v>3542.8346381300003</v>
      </c>
      <c r="Y62" s="36">
        <f>SUMIFS(СВЦЭМ!$C$33:$C$776,СВЦЭМ!$A$33:$A$776,$A62,СВЦЭМ!$B$33:$B$776,Y$47)+'СЕТ СН'!$G$12+СВЦЭМ!$D$10+'СЕТ СН'!$G$5-'СЕТ СН'!$G$20</f>
        <v>3636.3740122500003</v>
      </c>
    </row>
    <row r="63" spans="1:25" ht="15.75" x14ac:dyDescent="0.2">
      <c r="A63" s="35">
        <f t="shared" si="1"/>
        <v>43571</v>
      </c>
      <c r="B63" s="36">
        <f>SUMIFS(СВЦЭМ!$C$33:$C$776,СВЦЭМ!$A$33:$A$776,$A63,СВЦЭМ!$B$33:$B$776,B$47)+'СЕТ СН'!$G$12+СВЦЭМ!$D$10+'СЕТ СН'!$G$5-'СЕТ СН'!$G$20</f>
        <v>3700.5632217100001</v>
      </c>
      <c r="C63" s="36">
        <f>SUMIFS(СВЦЭМ!$C$33:$C$776,СВЦЭМ!$A$33:$A$776,$A63,СВЦЭМ!$B$33:$B$776,C$47)+'СЕТ СН'!$G$12+СВЦЭМ!$D$10+'СЕТ СН'!$G$5-'СЕТ СН'!$G$20</f>
        <v>3793.7368743100001</v>
      </c>
      <c r="D63" s="36">
        <f>SUMIFS(СВЦЭМ!$C$33:$C$776,СВЦЭМ!$A$33:$A$776,$A63,СВЦЭМ!$B$33:$B$776,D$47)+'СЕТ СН'!$G$12+СВЦЭМ!$D$10+'СЕТ СН'!$G$5-'СЕТ СН'!$G$20</f>
        <v>3882.6509238099998</v>
      </c>
      <c r="E63" s="36">
        <f>SUMIFS(СВЦЭМ!$C$33:$C$776,СВЦЭМ!$A$33:$A$776,$A63,СВЦЭМ!$B$33:$B$776,E$47)+'СЕТ СН'!$G$12+СВЦЭМ!$D$10+'СЕТ СН'!$G$5-'СЕТ СН'!$G$20</f>
        <v>3905.0510476600002</v>
      </c>
      <c r="F63" s="36">
        <f>SUMIFS(СВЦЭМ!$C$33:$C$776,СВЦЭМ!$A$33:$A$776,$A63,СВЦЭМ!$B$33:$B$776,F$47)+'СЕТ СН'!$G$12+СВЦЭМ!$D$10+'СЕТ СН'!$G$5-'СЕТ СН'!$G$20</f>
        <v>3905.9979190600002</v>
      </c>
      <c r="G63" s="36">
        <f>SUMIFS(СВЦЭМ!$C$33:$C$776,СВЦЭМ!$A$33:$A$776,$A63,СВЦЭМ!$B$33:$B$776,G$47)+'СЕТ СН'!$G$12+СВЦЭМ!$D$10+'СЕТ СН'!$G$5-'СЕТ СН'!$G$20</f>
        <v>3902.8413600900003</v>
      </c>
      <c r="H63" s="36">
        <f>SUMIFS(СВЦЭМ!$C$33:$C$776,СВЦЭМ!$A$33:$A$776,$A63,СВЦЭМ!$B$33:$B$776,H$47)+'СЕТ СН'!$G$12+СВЦЭМ!$D$10+'СЕТ СН'!$G$5-'СЕТ СН'!$G$20</f>
        <v>3823.7954619800003</v>
      </c>
      <c r="I63" s="36">
        <f>SUMIFS(СВЦЭМ!$C$33:$C$776,СВЦЭМ!$A$33:$A$776,$A63,СВЦЭМ!$B$33:$B$776,I$47)+'СЕТ СН'!$G$12+СВЦЭМ!$D$10+'СЕТ СН'!$G$5-'СЕТ СН'!$G$20</f>
        <v>3754.2097356200002</v>
      </c>
      <c r="J63" s="36">
        <f>SUMIFS(СВЦЭМ!$C$33:$C$776,СВЦЭМ!$A$33:$A$776,$A63,СВЦЭМ!$B$33:$B$776,J$47)+'СЕТ СН'!$G$12+СВЦЭМ!$D$10+'СЕТ СН'!$G$5-'СЕТ СН'!$G$20</f>
        <v>3637.9239552999998</v>
      </c>
      <c r="K63" s="36">
        <f>SUMIFS(СВЦЭМ!$C$33:$C$776,СВЦЭМ!$A$33:$A$776,$A63,СВЦЭМ!$B$33:$B$776,K$47)+'СЕТ СН'!$G$12+СВЦЭМ!$D$10+'СЕТ СН'!$G$5-'СЕТ СН'!$G$20</f>
        <v>3563.0262103699997</v>
      </c>
      <c r="L63" s="36">
        <f>SUMIFS(СВЦЭМ!$C$33:$C$776,СВЦЭМ!$A$33:$A$776,$A63,СВЦЭМ!$B$33:$B$776,L$47)+'СЕТ СН'!$G$12+СВЦЭМ!$D$10+'СЕТ СН'!$G$5-'СЕТ СН'!$G$20</f>
        <v>3541.7352252400001</v>
      </c>
      <c r="M63" s="36">
        <f>SUMIFS(СВЦЭМ!$C$33:$C$776,СВЦЭМ!$A$33:$A$776,$A63,СВЦЭМ!$B$33:$B$776,M$47)+'СЕТ СН'!$G$12+СВЦЭМ!$D$10+'СЕТ СН'!$G$5-'СЕТ СН'!$G$20</f>
        <v>3505.4895994500002</v>
      </c>
      <c r="N63" s="36">
        <f>SUMIFS(СВЦЭМ!$C$33:$C$776,СВЦЭМ!$A$33:$A$776,$A63,СВЦЭМ!$B$33:$B$776,N$47)+'СЕТ СН'!$G$12+СВЦЭМ!$D$10+'СЕТ СН'!$G$5-'СЕТ СН'!$G$20</f>
        <v>3525.40545969</v>
      </c>
      <c r="O63" s="36">
        <f>SUMIFS(СВЦЭМ!$C$33:$C$776,СВЦЭМ!$A$33:$A$776,$A63,СВЦЭМ!$B$33:$B$776,O$47)+'СЕТ СН'!$G$12+СВЦЭМ!$D$10+'СЕТ СН'!$G$5-'СЕТ СН'!$G$20</f>
        <v>3539.9185683200003</v>
      </c>
      <c r="P63" s="36">
        <f>SUMIFS(СВЦЭМ!$C$33:$C$776,СВЦЭМ!$A$33:$A$776,$A63,СВЦЭМ!$B$33:$B$776,P$47)+'СЕТ СН'!$G$12+СВЦЭМ!$D$10+'СЕТ СН'!$G$5-'СЕТ СН'!$G$20</f>
        <v>3534.5738962100004</v>
      </c>
      <c r="Q63" s="36">
        <f>SUMIFS(СВЦЭМ!$C$33:$C$776,СВЦЭМ!$A$33:$A$776,$A63,СВЦЭМ!$B$33:$B$776,Q$47)+'СЕТ СН'!$G$12+СВЦЭМ!$D$10+'СЕТ СН'!$G$5-'СЕТ СН'!$G$20</f>
        <v>3531.6972587600003</v>
      </c>
      <c r="R63" s="36">
        <f>SUMIFS(СВЦЭМ!$C$33:$C$776,СВЦЭМ!$A$33:$A$776,$A63,СВЦЭМ!$B$33:$B$776,R$47)+'СЕТ СН'!$G$12+СВЦЭМ!$D$10+'СЕТ СН'!$G$5-'СЕТ СН'!$G$20</f>
        <v>3523.6535120500002</v>
      </c>
      <c r="S63" s="36">
        <f>SUMIFS(СВЦЭМ!$C$33:$C$776,СВЦЭМ!$A$33:$A$776,$A63,СВЦЭМ!$B$33:$B$776,S$47)+'СЕТ СН'!$G$12+СВЦЭМ!$D$10+'СЕТ СН'!$G$5-'СЕТ СН'!$G$20</f>
        <v>3523.02621658</v>
      </c>
      <c r="T63" s="36">
        <f>SUMIFS(СВЦЭМ!$C$33:$C$776,СВЦЭМ!$A$33:$A$776,$A63,СВЦЭМ!$B$33:$B$776,T$47)+'СЕТ СН'!$G$12+СВЦЭМ!$D$10+'СЕТ СН'!$G$5-'СЕТ СН'!$G$20</f>
        <v>3534.8973177000003</v>
      </c>
      <c r="U63" s="36">
        <f>SUMIFS(СВЦЭМ!$C$33:$C$776,СВЦЭМ!$A$33:$A$776,$A63,СВЦЭМ!$B$33:$B$776,U$47)+'СЕТ СН'!$G$12+СВЦЭМ!$D$10+'СЕТ СН'!$G$5-'СЕТ СН'!$G$20</f>
        <v>3496.74631052</v>
      </c>
      <c r="V63" s="36">
        <f>SUMIFS(СВЦЭМ!$C$33:$C$776,СВЦЭМ!$A$33:$A$776,$A63,СВЦЭМ!$B$33:$B$776,V$47)+'СЕТ СН'!$G$12+СВЦЭМ!$D$10+'СЕТ СН'!$G$5-'СЕТ СН'!$G$20</f>
        <v>3507.7759789199999</v>
      </c>
      <c r="W63" s="36">
        <f>SUMIFS(СВЦЭМ!$C$33:$C$776,СВЦЭМ!$A$33:$A$776,$A63,СВЦЭМ!$B$33:$B$776,W$47)+'СЕТ СН'!$G$12+СВЦЭМ!$D$10+'СЕТ СН'!$G$5-'СЕТ СН'!$G$20</f>
        <v>3506.3637775300003</v>
      </c>
      <c r="X63" s="36">
        <f>SUMIFS(СВЦЭМ!$C$33:$C$776,СВЦЭМ!$A$33:$A$776,$A63,СВЦЭМ!$B$33:$B$776,X$47)+'СЕТ СН'!$G$12+СВЦЭМ!$D$10+'СЕТ СН'!$G$5-'СЕТ СН'!$G$20</f>
        <v>3600.7368713400001</v>
      </c>
      <c r="Y63" s="36">
        <f>SUMIFS(СВЦЭМ!$C$33:$C$776,СВЦЭМ!$A$33:$A$776,$A63,СВЦЭМ!$B$33:$B$776,Y$47)+'СЕТ СН'!$G$12+СВЦЭМ!$D$10+'СЕТ СН'!$G$5-'СЕТ СН'!$G$20</f>
        <v>3690.1966994599998</v>
      </c>
    </row>
    <row r="64" spans="1:25" ht="15.75" x14ac:dyDescent="0.2">
      <c r="A64" s="35">
        <f t="shared" si="1"/>
        <v>43572</v>
      </c>
      <c r="B64" s="36">
        <f>SUMIFS(СВЦЭМ!$C$33:$C$776,СВЦЭМ!$A$33:$A$776,$A64,СВЦЭМ!$B$33:$B$776,B$47)+'СЕТ СН'!$G$12+СВЦЭМ!$D$10+'СЕТ СН'!$G$5-'СЕТ СН'!$G$20</f>
        <v>3720.1032567000002</v>
      </c>
      <c r="C64" s="36">
        <f>SUMIFS(СВЦЭМ!$C$33:$C$776,СВЦЭМ!$A$33:$A$776,$A64,СВЦЭМ!$B$33:$B$776,C$47)+'СЕТ СН'!$G$12+СВЦЭМ!$D$10+'СЕТ СН'!$G$5-'СЕТ СН'!$G$20</f>
        <v>3798.1750807600001</v>
      </c>
      <c r="D64" s="36">
        <f>SUMIFS(СВЦЭМ!$C$33:$C$776,СВЦЭМ!$A$33:$A$776,$A64,СВЦЭМ!$B$33:$B$776,D$47)+'СЕТ СН'!$G$12+СВЦЭМ!$D$10+'СЕТ СН'!$G$5-'СЕТ СН'!$G$20</f>
        <v>3850.8790272300002</v>
      </c>
      <c r="E64" s="36">
        <f>SUMIFS(СВЦЭМ!$C$33:$C$776,СВЦЭМ!$A$33:$A$776,$A64,СВЦЭМ!$B$33:$B$776,E$47)+'СЕТ СН'!$G$12+СВЦЭМ!$D$10+'СЕТ СН'!$G$5-'СЕТ СН'!$G$20</f>
        <v>3861.9313104800003</v>
      </c>
      <c r="F64" s="36">
        <f>SUMIFS(СВЦЭМ!$C$33:$C$776,СВЦЭМ!$A$33:$A$776,$A64,СВЦЭМ!$B$33:$B$776,F$47)+'СЕТ СН'!$G$12+СВЦЭМ!$D$10+'СЕТ СН'!$G$5-'СЕТ СН'!$G$20</f>
        <v>3865.5977497100002</v>
      </c>
      <c r="G64" s="36">
        <f>SUMIFS(СВЦЭМ!$C$33:$C$776,СВЦЭМ!$A$33:$A$776,$A64,СВЦЭМ!$B$33:$B$776,G$47)+'СЕТ СН'!$G$12+СВЦЭМ!$D$10+'СЕТ СН'!$G$5-'СЕТ СН'!$G$20</f>
        <v>3867.2920026800002</v>
      </c>
      <c r="H64" s="36">
        <f>SUMIFS(СВЦЭМ!$C$33:$C$776,СВЦЭМ!$A$33:$A$776,$A64,СВЦЭМ!$B$33:$B$776,H$47)+'СЕТ СН'!$G$12+СВЦЭМ!$D$10+'СЕТ СН'!$G$5-'СЕТ СН'!$G$20</f>
        <v>3791.8106154200004</v>
      </c>
      <c r="I64" s="36">
        <f>SUMIFS(СВЦЭМ!$C$33:$C$776,СВЦЭМ!$A$33:$A$776,$A64,СВЦЭМ!$B$33:$B$776,I$47)+'СЕТ СН'!$G$12+СВЦЭМ!$D$10+'СЕТ СН'!$G$5-'СЕТ СН'!$G$20</f>
        <v>3727.98007465</v>
      </c>
      <c r="J64" s="36">
        <f>SUMIFS(СВЦЭМ!$C$33:$C$776,СВЦЭМ!$A$33:$A$776,$A64,СВЦЭМ!$B$33:$B$776,J$47)+'СЕТ СН'!$G$12+СВЦЭМ!$D$10+'СЕТ СН'!$G$5-'СЕТ СН'!$G$20</f>
        <v>3619.8863470300003</v>
      </c>
      <c r="K64" s="36">
        <f>SUMIFS(СВЦЭМ!$C$33:$C$776,СВЦЭМ!$A$33:$A$776,$A64,СВЦЭМ!$B$33:$B$776,K$47)+'СЕТ СН'!$G$12+СВЦЭМ!$D$10+'СЕТ СН'!$G$5-'СЕТ СН'!$G$20</f>
        <v>3548.6071939600001</v>
      </c>
      <c r="L64" s="36">
        <f>SUMIFS(СВЦЭМ!$C$33:$C$776,СВЦЭМ!$A$33:$A$776,$A64,СВЦЭМ!$B$33:$B$776,L$47)+'СЕТ СН'!$G$12+СВЦЭМ!$D$10+'СЕТ СН'!$G$5-'СЕТ СН'!$G$20</f>
        <v>3515.5619693100002</v>
      </c>
      <c r="M64" s="36">
        <f>SUMIFS(СВЦЭМ!$C$33:$C$776,СВЦЭМ!$A$33:$A$776,$A64,СВЦЭМ!$B$33:$B$776,M$47)+'СЕТ СН'!$G$12+СВЦЭМ!$D$10+'СЕТ СН'!$G$5-'СЕТ СН'!$G$20</f>
        <v>3516.92333727</v>
      </c>
      <c r="N64" s="36">
        <f>SUMIFS(СВЦЭМ!$C$33:$C$776,СВЦЭМ!$A$33:$A$776,$A64,СВЦЭМ!$B$33:$B$776,N$47)+'СЕТ СН'!$G$12+СВЦЭМ!$D$10+'СЕТ СН'!$G$5-'СЕТ СН'!$G$20</f>
        <v>3509.8135465100004</v>
      </c>
      <c r="O64" s="36">
        <f>SUMIFS(СВЦЭМ!$C$33:$C$776,СВЦЭМ!$A$33:$A$776,$A64,СВЦЭМ!$B$33:$B$776,O$47)+'СЕТ СН'!$G$12+СВЦЭМ!$D$10+'СЕТ СН'!$G$5-'СЕТ СН'!$G$20</f>
        <v>3513.2080510200003</v>
      </c>
      <c r="P64" s="36">
        <f>SUMIFS(СВЦЭМ!$C$33:$C$776,СВЦЭМ!$A$33:$A$776,$A64,СВЦЭМ!$B$33:$B$776,P$47)+'СЕТ СН'!$G$12+СВЦЭМ!$D$10+'СЕТ СН'!$G$5-'СЕТ СН'!$G$20</f>
        <v>3518.18033363</v>
      </c>
      <c r="Q64" s="36">
        <f>SUMIFS(СВЦЭМ!$C$33:$C$776,СВЦЭМ!$A$33:$A$776,$A64,СВЦЭМ!$B$33:$B$776,Q$47)+'СЕТ СН'!$G$12+СВЦЭМ!$D$10+'СЕТ СН'!$G$5-'СЕТ СН'!$G$20</f>
        <v>3542.23725642</v>
      </c>
      <c r="R64" s="36">
        <f>SUMIFS(СВЦЭМ!$C$33:$C$776,СВЦЭМ!$A$33:$A$776,$A64,СВЦЭМ!$B$33:$B$776,R$47)+'СЕТ СН'!$G$12+СВЦЭМ!$D$10+'СЕТ СН'!$G$5-'СЕТ СН'!$G$20</f>
        <v>3543.0630795900001</v>
      </c>
      <c r="S64" s="36">
        <f>SUMIFS(СВЦЭМ!$C$33:$C$776,СВЦЭМ!$A$33:$A$776,$A64,СВЦЭМ!$B$33:$B$776,S$47)+'СЕТ СН'!$G$12+СВЦЭМ!$D$10+'СЕТ СН'!$G$5-'СЕТ СН'!$G$20</f>
        <v>3521.2651519000001</v>
      </c>
      <c r="T64" s="36">
        <f>SUMIFS(СВЦЭМ!$C$33:$C$776,СВЦЭМ!$A$33:$A$776,$A64,СВЦЭМ!$B$33:$B$776,T$47)+'СЕТ СН'!$G$12+СВЦЭМ!$D$10+'СЕТ СН'!$G$5-'СЕТ СН'!$G$20</f>
        <v>3530.2032837000002</v>
      </c>
      <c r="U64" s="36">
        <f>SUMIFS(СВЦЭМ!$C$33:$C$776,СВЦЭМ!$A$33:$A$776,$A64,СВЦЭМ!$B$33:$B$776,U$47)+'СЕТ СН'!$G$12+СВЦЭМ!$D$10+'СЕТ СН'!$G$5-'СЕТ СН'!$G$20</f>
        <v>3542.2566784999999</v>
      </c>
      <c r="V64" s="36">
        <f>SUMIFS(СВЦЭМ!$C$33:$C$776,СВЦЭМ!$A$33:$A$776,$A64,СВЦЭМ!$B$33:$B$776,V$47)+'СЕТ СН'!$G$12+СВЦЭМ!$D$10+'СЕТ СН'!$G$5-'СЕТ СН'!$G$20</f>
        <v>3524.45743601</v>
      </c>
      <c r="W64" s="36">
        <f>SUMIFS(СВЦЭМ!$C$33:$C$776,СВЦЭМ!$A$33:$A$776,$A64,СВЦЭМ!$B$33:$B$776,W$47)+'СЕТ СН'!$G$12+СВЦЭМ!$D$10+'СЕТ СН'!$G$5-'СЕТ СН'!$G$20</f>
        <v>3543.9672963100002</v>
      </c>
      <c r="X64" s="36">
        <f>SUMIFS(СВЦЭМ!$C$33:$C$776,СВЦЭМ!$A$33:$A$776,$A64,СВЦЭМ!$B$33:$B$776,X$47)+'СЕТ СН'!$G$12+СВЦЭМ!$D$10+'СЕТ СН'!$G$5-'СЕТ СН'!$G$20</f>
        <v>3579.7595977800001</v>
      </c>
      <c r="Y64" s="36">
        <f>SUMIFS(СВЦЭМ!$C$33:$C$776,СВЦЭМ!$A$33:$A$776,$A64,СВЦЭМ!$B$33:$B$776,Y$47)+'СЕТ СН'!$G$12+СВЦЭМ!$D$10+'СЕТ СН'!$G$5-'СЕТ СН'!$G$20</f>
        <v>3660.1426653600001</v>
      </c>
    </row>
    <row r="65" spans="1:27" ht="15.75" x14ac:dyDescent="0.2">
      <c r="A65" s="35">
        <f t="shared" si="1"/>
        <v>43573</v>
      </c>
      <c r="B65" s="36">
        <f>SUMIFS(СВЦЭМ!$C$33:$C$776,СВЦЭМ!$A$33:$A$776,$A65,СВЦЭМ!$B$33:$B$776,B$47)+'СЕТ СН'!$G$12+СВЦЭМ!$D$10+'СЕТ СН'!$G$5-'СЕТ СН'!$G$20</f>
        <v>3703.4475837600003</v>
      </c>
      <c r="C65" s="36">
        <f>SUMIFS(СВЦЭМ!$C$33:$C$776,СВЦЭМ!$A$33:$A$776,$A65,СВЦЭМ!$B$33:$B$776,C$47)+'СЕТ СН'!$G$12+СВЦЭМ!$D$10+'СЕТ СН'!$G$5-'СЕТ СН'!$G$20</f>
        <v>3776.2916481500001</v>
      </c>
      <c r="D65" s="36">
        <f>SUMIFS(СВЦЭМ!$C$33:$C$776,СВЦЭМ!$A$33:$A$776,$A65,СВЦЭМ!$B$33:$B$776,D$47)+'СЕТ СН'!$G$12+СВЦЭМ!$D$10+'СЕТ СН'!$G$5-'СЕТ СН'!$G$20</f>
        <v>3854.5828736399999</v>
      </c>
      <c r="E65" s="36">
        <f>SUMIFS(СВЦЭМ!$C$33:$C$776,СВЦЭМ!$A$33:$A$776,$A65,СВЦЭМ!$B$33:$B$776,E$47)+'СЕТ СН'!$G$12+СВЦЭМ!$D$10+'СЕТ СН'!$G$5-'СЕТ СН'!$G$20</f>
        <v>3841.7186186500003</v>
      </c>
      <c r="F65" s="36">
        <f>SUMIFS(СВЦЭМ!$C$33:$C$776,СВЦЭМ!$A$33:$A$776,$A65,СВЦЭМ!$B$33:$B$776,F$47)+'СЕТ СН'!$G$12+СВЦЭМ!$D$10+'СЕТ СН'!$G$5-'СЕТ СН'!$G$20</f>
        <v>3846.6114504300003</v>
      </c>
      <c r="G65" s="36">
        <f>SUMIFS(СВЦЭМ!$C$33:$C$776,СВЦЭМ!$A$33:$A$776,$A65,СВЦЭМ!$B$33:$B$776,G$47)+'СЕТ СН'!$G$12+СВЦЭМ!$D$10+'СЕТ СН'!$G$5-'СЕТ СН'!$G$20</f>
        <v>3851.0765897900001</v>
      </c>
      <c r="H65" s="36">
        <f>SUMIFS(СВЦЭМ!$C$33:$C$776,СВЦЭМ!$A$33:$A$776,$A65,СВЦЭМ!$B$33:$B$776,H$47)+'СЕТ СН'!$G$12+СВЦЭМ!$D$10+'СЕТ СН'!$G$5-'СЕТ СН'!$G$20</f>
        <v>3781.8772601800001</v>
      </c>
      <c r="I65" s="36">
        <f>SUMIFS(СВЦЭМ!$C$33:$C$776,СВЦЭМ!$A$33:$A$776,$A65,СВЦЭМ!$B$33:$B$776,I$47)+'СЕТ СН'!$G$12+СВЦЭМ!$D$10+'СЕТ СН'!$G$5-'СЕТ СН'!$G$20</f>
        <v>3710.9501903300002</v>
      </c>
      <c r="J65" s="36">
        <f>SUMIFS(СВЦЭМ!$C$33:$C$776,СВЦЭМ!$A$33:$A$776,$A65,СВЦЭМ!$B$33:$B$776,J$47)+'СЕТ СН'!$G$12+СВЦЭМ!$D$10+'СЕТ СН'!$G$5-'СЕТ СН'!$G$20</f>
        <v>3627.2837798400001</v>
      </c>
      <c r="K65" s="36">
        <f>SUMIFS(СВЦЭМ!$C$33:$C$776,СВЦЭМ!$A$33:$A$776,$A65,СВЦЭМ!$B$33:$B$776,K$47)+'СЕТ СН'!$G$12+СВЦЭМ!$D$10+'СЕТ СН'!$G$5-'СЕТ СН'!$G$20</f>
        <v>3534.7270225100001</v>
      </c>
      <c r="L65" s="36">
        <f>SUMIFS(СВЦЭМ!$C$33:$C$776,СВЦЭМ!$A$33:$A$776,$A65,СВЦЭМ!$B$33:$B$776,L$47)+'СЕТ СН'!$G$12+СВЦЭМ!$D$10+'СЕТ СН'!$G$5-'СЕТ СН'!$G$20</f>
        <v>3496.40507007</v>
      </c>
      <c r="M65" s="36">
        <f>SUMIFS(СВЦЭМ!$C$33:$C$776,СВЦЭМ!$A$33:$A$776,$A65,СВЦЭМ!$B$33:$B$776,M$47)+'СЕТ СН'!$G$12+СВЦЭМ!$D$10+'СЕТ СН'!$G$5-'СЕТ СН'!$G$20</f>
        <v>3516.8655959600001</v>
      </c>
      <c r="N65" s="36">
        <f>SUMIFS(СВЦЭМ!$C$33:$C$776,СВЦЭМ!$A$33:$A$776,$A65,СВЦЭМ!$B$33:$B$776,N$47)+'СЕТ СН'!$G$12+СВЦЭМ!$D$10+'СЕТ СН'!$G$5-'СЕТ СН'!$G$20</f>
        <v>3497.8283975100003</v>
      </c>
      <c r="O65" s="36">
        <f>SUMIFS(СВЦЭМ!$C$33:$C$776,СВЦЭМ!$A$33:$A$776,$A65,СВЦЭМ!$B$33:$B$776,O$47)+'СЕТ СН'!$G$12+СВЦЭМ!$D$10+'СЕТ СН'!$G$5-'СЕТ СН'!$G$20</f>
        <v>3494.7511621399999</v>
      </c>
      <c r="P65" s="36">
        <f>SUMIFS(СВЦЭМ!$C$33:$C$776,СВЦЭМ!$A$33:$A$776,$A65,СВЦЭМ!$B$33:$B$776,P$47)+'СЕТ СН'!$G$12+СВЦЭМ!$D$10+'СЕТ СН'!$G$5-'СЕТ СН'!$G$20</f>
        <v>3498.5250448900001</v>
      </c>
      <c r="Q65" s="36">
        <f>SUMIFS(СВЦЭМ!$C$33:$C$776,СВЦЭМ!$A$33:$A$776,$A65,СВЦЭМ!$B$33:$B$776,Q$47)+'СЕТ СН'!$G$12+СВЦЭМ!$D$10+'СЕТ СН'!$G$5-'СЕТ СН'!$G$20</f>
        <v>3493.2283059800002</v>
      </c>
      <c r="R65" s="36">
        <f>SUMIFS(СВЦЭМ!$C$33:$C$776,СВЦЭМ!$A$33:$A$776,$A65,СВЦЭМ!$B$33:$B$776,R$47)+'СЕТ СН'!$G$12+СВЦЭМ!$D$10+'СЕТ СН'!$G$5-'СЕТ СН'!$G$20</f>
        <v>3501.0119281000002</v>
      </c>
      <c r="S65" s="36">
        <f>SUMIFS(СВЦЭМ!$C$33:$C$776,СВЦЭМ!$A$33:$A$776,$A65,СВЦЭМ!$B$33:$B$776,S$47)+'СЕТ СН'!$G$12+СВЦЭМ!$D$10+'СЕТ СН'!$G$5-'СЕТ СН'!$G$20</f>
        <v>3494.3495499000001</v>
      </c>
      <c r="T65" s="36">
        <f>SUMIFS(СВЦЭМ!$C$33:$C$776,СВЦЭМ!$A$33:$A$776,$A65,СВЦЭМ!$B$33:$B$776,T$47)+'СЕТ СН'!$G$12+СВЦЭМ!$D$10+'СЕТ СН'!$G$5-'СЕТ СН'!$G$20</f>
        <v>3503.2602955700004</v>
      </c>
      <c r="U65" s="36">
        <f>SUMIFS(СВЦЭМ!$C$33:$C$776,СВЦЭМ!$A$33:$A$776,$A65,СВЦЭМ!$B$33:$B$776,U$47)+'СЕТ СН'!$G$12+СВЦЭМ!$D$10+'СЕТ СН'!$G$5-'СЕТ СН'!$G$20</f>
        <v>3502.1061266699999</v>
      </c>
      <c r="V65" s="36">
        <f>SUMIFS(СВЦЭМ!$C$33:$C$776,СВЦЭМ!$A$33:$A$776,$A65,СВЦЭМ!$B$33:$B$776,V$47)+'СЕТ СН'!$G$12+СВЦЭМ!$D$10+'СЕТ СН'!$G$5-'СЕТ СН'!$G$20</f>
        <v>3510.0465789600003</v>
      </c>
      <c r="W65" s="36">
        <f>SUMIFS(СВЦЭМ!$C$33:$C$776,СВЦЭМ!$A$33:$A$776,$A65,СВЦЭМ!$B$33:$B$776,W$47)+'СЕТ СН'!$G$12+СВЦЭМ!$D$10+'СЕТ СН'!$G$5-'СЕТ СН'!$G$20</f>
        <v>3489.8935924799998</v>
      </c>
      <c r="X65" s="36">
        <f>SUMIFS(СВЦЭМ!$C$33:$C$776,СВЦЭМ!$A$33:$A$776,$A65,СВЦЭМ!$B$33:$B$776,X$47)+'СЕТ СН'!$G$12+СВЦЭМ!$D$10+'СЕТ СН'!$G$5-'СЕТ СН'!$G$20</f>
        <v>3530.8860480600001</v>
      </c>
      <c r="Y65" s="36">
        <f>SUMIFS(СВЦЭМ!$C$33:$C$776,СВЦЭМ!$A$33:$A$776,$A65,СВЦЭМ!$B$33:$B$776,Y$47)+'СЕТ СН'!$G$12+СВЦЭМ!$D$10+'СЕТ СН'!$G$5-'СЕТ СН'!$G$20</f>
        <v>3612.7660115899998</v>
      </c>
    </row>
    <row r="66" spans="1:27" ht="15.75" x14ac:dyDescent="0.2">
      <c r="A66" s="35">
        <f t="shared" si="1"/>
        <v>43574</v>
      </c>
      <c r="B66" s="36">
        <f>SUMIFS(СВЦЭМ!$C$33:$C$776,СВЦЭМ!$A$33:$A$776,$A66,СВЦЭМ!$B$33:$B$776,B$47)+'СЕТ СН'!$G$12+СВЦЭМ!$D$10+'СЕТ СН'!$G$5-'СЕТ СН'!$G$20</f>
        <v>3707.3266370600004</v>
      </c>
      <c r="C66" s="36">
        <f>SUMIFS(СВЦЭМ!$C$33:$C$776,СВЦЭМ!$A$33:$A$776,$A66,СВЦЭМ!$B$33:$B$776,C$47)+'СЕТ СН'!$G$12+СВЦЭМ!$D$10+'СЕТ СН'!$G$5-'СЕТ СН'!$G$20</f>
        <v>3776.9822504200001</v>
      </c>
      <c r="D66" s="36">
        <f>SUMIFS(СВЦЭМ!$C$33:$C$776,СВЦЭМ!$A$33:$A$776,$A66,СВЦЭМ!$B$33:$B$776,D$47)+'СЕТ СН'!$G$12+СВЦЭМ!$D$10+'СЕТ СН'!$G$5-'СЕТ СН'!$G$20</f>
        <v>3849.0290668500002</v>
      </c>
      <c r="E66" s="36">
        <f>SUMIFS(СВЦЭМ!$C$33:$C$776,СВЦЭМ!$A$33:$A$776,$A66,СВЦЭМ!$B$33:$B$776,E$47)+'СЕТ СН'!$G$12+СВЦЭМ!$D$10+'СЕТ СН'!$G$5-'СЕТ СН'!$G$20</f>
        <v>3849.8474115200002</v>
      </c>
      <c r="F66" s="36">
        <f>SUMIFS(СВЦЭМ!$C$33:$C$776,СВЦЭМ!$A$33:$A$776,$A66,СВЦЭМ!$B$33:$B$776,F$47)+'СЕТ СН'!$G$12+СВЦЭМ!$D$10+'СЕТ СН'!$G$5-'СЕТ СН'!$G$20</f>
        <v>3859.2470849199999</v>
      </c>
      <c r="G66" s="36">
        <f>SUMIFS(СВЦЭМ!$C$33:$C$776,СВЦЭМ!$A$33:$A$776,$A66,СВЦЭМ!$B$33:$B$776,G$47)+'СЕТ СН'!$G$12+СВЦЭМ!$D$10+'СЕТ СН'!$G$5-'СЕТ СН'!$G$20</f>
        <v>3858.7753772400001</v>
      </c>
      <c r="H66" s="36">
        <f>SUMIFS(СВЦЭМ!$C$33:$C$776,СВЦЭМ!$A$33:$A$776,$A66,СВЦЭМ!$B$33:$B$776,H$47)+'СЕТ СН'!$G$12+СВЦЭМ!$D$10+'СЕТ СН'!$G$5-'СЕТ СН'!$G$20</f>
        <v>3786.3489529899998</v>
      </c>
      <c r="I66" s="36">
        <f>SUMIFS(СВЦЭМ!$C$33:$C$776,СВЦЭМ!$A$33:$A$776,$A66,СВЦЭМ!$B$33:$B$776,I$47)+'СЕТ СН'!$G$12+СВЦЭМ!$D$10+'СЕТ СН'!$G$5-'СЕТ СН'!$G$20</f>
        <v>3711.33882214</v>
      </c>
      <c r="J66" s="36">
        <f>SUMIFS(СВЦЭМ!$C$33:$C$776,СВЦЭМ!$A$33:$A$776,$A66,СВЦЭМ!$B$33:$B$776,J$47)+'СЕТ СН'!$G$12+СВЦЭМ!$D$10+'СЕТ СН'!$G$5-'СЕТ СН'!$G$20</f>
        <v>3615.6384199200002</v>
      </c>
      <c r="K66" s="36">
        <f>SUMIFS(СВЦЭМ!$C$33:$C$776,СВЦЭМ!$A$33:$A$776,$A66,СВЦЭМ!$B$33:$B$776,K$47)+'СЕТ СН'!$G$12+СВЦЭМ!$D$10+'СЕТ СН'!$G$5-'СЕТ СН'!$G$20</f>
        <v>3540.3127623700002</v>
      </c>
      <c r="L66" s="36">
        <f>SUMIFS(СВЦЭМ!$C$33:$C$776,СВЦЭМ!$A$33:$A$776,$A66,СВЦЭМ!$B$33:$B$776,L$47)+'СЕТ СН'!$G$12+СВЦЭМ!$D$10+'СЕТ СН'!$G$5-'СЕТ СН'!$G$20</f>
        <v>3503.03491717</v>
      </c>
      <c r="M66" s="36">
        <f>SUMIFS(СВЦЭМ!$C$33:$C$776,СВЦЭМ!$A$33:$A$776,$A66,СВЦЭМ!$B$33:$B$776,M$47)+'СЕТ СН'!$G$12+СВЦЭМ!$D$10+'СЕТ СН'!$G$5-'СЕТ СН'!$G$20</f>
        <v>3499.8546133600003</v>
      </c>
      <c r="N66" s="36">
        <f>SUMIFS(СВЦЭМ!$C$33:$C$776,СВЦЭМ!$A$33:$A$776,$A66,СВЦЭМ!$B$33:$B$776,N$47)+'СЕТ СН'!$G$12+СВЦЭМ!$D$10+'СЕТ СН'!$G$5-'СЕТ СН'!$G$20</f>
        <v>3481.3481238300001</v>
      </c>
      <c r="O66" s="36">
        <f>SUMIFS(СВЦЭМ!$C$33:$C$776,СВЦЭМ!$A$33:$A$776,$A66,СВЦЭМ!$B$33:$B$776,O$47)+'СЕТ СН'!$G$12+СВЦЭМ!$D$10+'СЕТ СН'!$G$5-'СЕТ СН'!$G$20</f>
        <v>3488.7606573200001</v>
      </c>
      <c r="P66" s="36">
        <f>SUMIFS(СВЦЭМ!$C$33:$C$776,СВЦЭМ!$A$33:$A$776,$A66,СВЦЭМ!$B$33:$B$776,P$47)+'СЕТ СН'!$G$12+СВЦЭМ!$D$10+'СЕТ СН'!$G$5-'СЕТ СН'!$G$20</f>
        <v>3491.5719332899998</v>
      </c>
      <c r="Q66" s="36">
        <f>SUMIFS(СВЦЭМ!$C$33:$C$776,СВЦЭМ!$A$33:$A$776,$A66,СВЦЭМ!$B$33:$B$776,Q$47)+'СЕТ СН'!$G$12+СВЦЭМ!$D$10+'СЕТ СН'!$G$5-'СЕТ СН'!$G$20</f>
        <v>3491.0561401600003</v>
      </c>
      <c r="R66" s="36">
        <f>SUMIFS(СВЦЭМ!$C$33:$C$776,СВЦЭМ!$A$33:$A$776,$A66,СВЦЭМ!$B$33:$B$776,R$47)+'СЕТ СН'!$G$12+СВЦЭМ!$D$10+'СЕТ СН'!$G$5-'СЕТ СН'!$G$20</f>
        <v>3481.7800903699999</v>
      </c>
      <c r="S66" s="36">
        <f>SUMIFS(СВЦЭМ!$C$33:$C$776,СВЦЭМ!$A$33:$A$776,$A66,СВЦЭМ!$B$33:$B$776,S$47)+'СЕТ СН'!$G$12+СВЦЭМ!$D$10+'СЕТ СН'!$G$5-'СЕТ СН'!$G$20</f>
        <v>3476.22561038</v>
      </c>
      <c r="T66" s="36">
        <f>SUMIFS(СВЦЭМ!$C$33:$C$776,СВЦЭМ!$A$33:$A$776,$A66,СВЦЭМ!$B$33:$B$776,T$47)+'СЕТ СН'!$G$12+СВЦЭМ!$D$10+'СЕТ СН'!$G$5-'СЕТ СН'!$G$20</f>
        <v>3478.0815023</v>
      </c>
      <c r="U66" s="36">
        <f>SUMIFS(СВЦЭМ!$C$33:$C$776,СВЦЭМ!$A$33:$A$776,$A66,СВЦЭМ!$B$33:$B$776,U$47)+'СЕТ СН'!$G$12+СВЦЭМ!$D$10+'СЕТ СН'!$G$5-'СЕТ СН'!$G$20</f>
        <v>3479.8236749000002</v>
      </c>
      <c r="V66" s="36">
        <f>SUMIFS(СВЦЭМ!$C$33:$C$776,СВЦЭМ!$A$33:$A$776,$A66,СВЦЭМ!$B$33:$B$776,V$47)+'СЕТ СН'!$G$12+СВЦЭМ!$D$10+'СЕТ СН'!$G$5-'СЕТ СН'!$G$20</f>
        <v>3491.43547588</v>
      </c>
      <c r="W66" s="36">
        <f>SUMIFS(СВЦЭМ!$C$33:$C$776,СВЦЭМ!$A$33:$A$776,$A66,СВЦЭМ!$B$33:$B$776,W$47)+'СЕТ СН'!$G$12+СВЦЭМ!$D$10+'СЕТ СН'!$G$5-'СЕТ СН'!$G$20</f>
        <v>3491.76592514</v>
      </c>
      <c r="X66" s="36">
        <f>SUMIFS(СВЦЭМ!$C$33:$C$776,СВЦЭМ!$A$33:$A$776,$A66,СВЦЭМ!$B$33:$B$776,X$47)+'СЕТ СН'!$G$12+СВЦЭМ!$D$10+'СЕТ СН'!$G$5-'СЕТ СН'!$G$20</f>
        <v>3516.24200875</v>
      </c>
      <c r="Y66" s="36">
        <f>SUMIFS(СВЦЭМ!$C$33:$C$776,СВЦЭМ!$A$33:$A$776,$A66,СВЦЭМ!$B$33:$B$776,Y$47)+'СЕТ СН'!$G$12+СВЦЭМ!$D$10+'СЕТ СН'!$G$5-'СЕТ СН'!$G$20</f>
        <v>3604.63806097</v>
      </c>
    </row>
    <row r="67" spans="1:27" ht="15.75" x14ac:dyDescent="0.2">
      <c r="A67" s="35">
        <f t="shared" si="1"/>
        <v>43575</v>
      </c>
      <c r="B67" s="36">
        <f>SUMIFS(СВЦЭМ!$C$33:$C$776,СВЦЭМ!$A$33:$A$776,$A67,СВЦЭМ!$B$33:$B$776,B$47)+'СЕТ СН'!$G$12+СВЦЭМ!$D$10+'СЕТ СН'!$G$5-'СЕТ СН'!$G$20</f>
        <v>3711.7738490400002</v>
      </c>
      <c r="C67" s="36">
        <f>SUMIFS(СВЦЭМ!$C$33:$C$776,СВЦЭМ!$A$33:$A$776,$A67,СВЦЭМ!$B$33:$B$776,C$47)+'СЕТ СН'!$G$12+СВЦЭМ!$D$10+'СЕТ СН'!$G$5-'СЕТ СН'!$G$20</f>
        <v>3786.4031007399999</v>
      </c>
      <c r="D67" s="36">
        <f>SUMIFS(СВЦЭМ!$C$33:$C$776,СВЦЭМ!$A$33:$A$776,$A67,СВЦЭМ!$B$33:$B$776,D$47)+'СЕТ СН'!$G$12+СВЦЭМ!$D$10+'СЕТ СН'!$G$5-'СЕТ СН'!$G$20</f>
        <v>3853.8093231900002</v>
      </c>
      <c r="E67" s="36">
        <f>SUMIFS(СВЦЭМ!$C$33:$C$776,СВЦЭМ!$A$33:$A$776,$A67,СВЦЭМ!$B$33:$B$776,E$47)+'СЕТ СН'!$G$12+СВЦЭМ!$D$10+'СЕТ СН'!$G$5-'СЕТ СН'!$G$20</f>
        <v>3868.4573671100002</v>
      </c>
      <c r="F67" s="36">
        <f>SUMIFS(СВЦЭМ!$C$33:$C$776,СВЦЭМ!$A$33:$A$776,$A67,СВЦЭМ!$B$33:$B$776,F$47)+'СЕТ СН'!$G$12+СВЦЭМ!$D$10+'СЕТ СН'!$G$5-'СЕТ СН'!$G$20</f>
        <v>3872.6318171200001</v>
      </c>
      <c r="G67" s="36">
        <f>SUMIFS(СВЦЭМ!$C$33:$C$776,СВЦЭМ!$A$33:$A$776,$A67,СВЦЭМ!$B$33:$B$776,G$47)+'СЕТ СН'!$G$12+СВЦЭМ!$D$10+'СЕТ СН'!$G$5-'СЕТ СН'!$G$20</f>
        <v>3863.74364599</v>
      </c>
      <c r="H67" s="36">
        <f>SUMIFS(СВЦЭМ!$C$33:$C$776,СВЦЭМ!$A$33:$A$776,$A67,СВЦЭМ!$B$33:$B$776,H$47)+'СЕТ СН'!$G$12+СВЦЭМ!$D$10+'СЕТ СН'!$G$5-'СЕТ СН'!$G$20</f>
        <v>3787.2373422500004</v>
      </c>
      <c r="I67" s="36">
        <f>SUMIFS(СВЦЭМ!$C$33:$C$776,СВЦЭМ!$A$33:$A$776,$A67,СВЦЭМ!$B$33:$B$776,I$47)+'СЕТ СН'!$G$12+СВЦЭМ!$D$10+'СЕТ СН'!$G$5-'СЕТ СН'!$G$20</f>
        <v>3749.9661453400004</v>
      </c>
      <c r="J67" s="36">
        <f>SUMIFS(СВЦЭМ!$C$33:$C$776,СВЦЭМ!$A$33:$A$776,$A67,СВЦЭМ!$B$33:$B$776,J$47)+'СЕТ СН'!$G$12+СВЦЭМ!$D$10+'СЕТ СН'!$G$5-'СЕТ СН'!$G$20</f>
        <v>3657.7563260799998</v>
      </c>
      <c r="K67" s="36">
        <f>SUMIFS(СВЦЭМ!$C$33:$C$776,СВЦЭМ!$A$33:$A$776,$A67,СВЦЭМ!$B$33:$B$776,K$47)+'СЕТ СН'!$G$12+СВЦЭМ!$D$10+'СЕТ СН'!$G$5-'СЕТ СН'!$G$20</f>
        <v>3510.7339502100003</v>
      </c>
      <c r="L67" s="36">
        <f>SUMIFS(СВЦЭМ!$C$33:$C$776,СВЦЭМ!$A$33:$A$776,$A67,СВЦЭМ!$B$33:$B$776,L$47)+'СЕТ СН'!$G$12+СВЦЭМ!$D$10+'СЕТ СН'!$G$5-'СЕТ СН'!$G$20</f>
        <v>3464.53088703</v>
      </c>
      <c r="M67" s="36">
        <f>SUMIFS(СВЦЭМ!$C$33:$C$776,СВЦЭМ!$A$33:$A$776,$A67,СВЦЭМ!$B$33:$B$776,M$47)+'СЕТ СН'!$G$12+СВЦЭМ!$D$10+'СЕТ СН'!$G$5-'СЕТ СН'!$G$20</f>
        <v>3462.56162933</v>
      </c>
      <c r="N67" s="36">
        <f>SUMIFS(СВЦЭМ!$C$33:$C$776,СВЦЭМ!$A$33:$A$776,$A67,СВЦЭМ!$B$33:$B$776,N$47)+'СЕТ СН'!$G$12+СВЦЭМ!$D$10+'СЕТ СН'!$G$5-'СЕТ СН'!$G$20</f>
        <v>3478.65656485</v>
      </c>
      <c r="O67" s="36">
        <f>SUMIFS(СВЦЭМ!$C$33:$C$776,СВЦЭМ!$A$33:$A$776,$A67,СВЦЭМ!$B$33:$B$776,O$47)+'СЕТ СН'!$G$12+СВЦЭМ!$D$10+'СЕТ СН'!$G$5-'СЕТ СН'!$G$20</f>
        <v>3487.3609911100002</v>
      </c>
      <c r="P67" s="36">
        <f>SUMIFS(СВЦЭМ!$C$33:$C$776,СВЦЭМ!$A$33:$A$776,$A67,СВЦЭМ!$B$33:$B$776,P$47)+'СЕТ СН'!$G$12+СВЦЭМ!$D$10+'СЕТ СН'!$G$5-'СЕТ СН'!$G$20</f>
        <v>3493.6084154</v>
      </c>
      <c r="Q67" s="36">
        <f>SUMIFS(СВЦЭМ!$C$33:$C$776,СВЦЭМ!$A$33:$A$776,$A67,СВЦЭМ!$B$33:$B$776,Q$47)+'СЕТ СН'!$G$12+СВЦЭМ!$D$10+'СЕТ СН'!$G$5-'СЕТ СН'!$G$20</f>
        <v>3505.08551369</v>
      </c>
      <c r="R67" s="36">
        <f>SUMIFS(СВЦЭМ!$C$33:$C$776,СВЦЭМ!$A$33:$A$776,$A67,СВЦЭМ!$B$33:$B$776,R$47)+'СЕТ СН'!$G$12+СВЦЭМ!$D$10+'СЕТ СН'!$G$5-'СЕТ СН'!$G$20</f>
        <v>3496.9021946900002</v>
      </c>
      <c r="S67" s="36">
        <f>SUMIFS(СВЦЭМ!$C$33:$C$776,СВЦЭМ!$A$33:$A$776,$A67,СВЦЭМ!$B$33:$B$776,S$47)+'СЕТ СН'!$G$12+СВЦЭМ!$D$10+'СЕТ СН'!$G$5-'СЕТ СН'!$G$20</f>
        <v>3509.8019290700004</v>
      </c>
      <c r="T67" s="36">
        <f>SUMIFS(СВЦЭМ!$C$33:$C$776,СВЦЭМ!$A$33:$A$776,$A67,СВЦЭМ!$B$33:$B$776,T$47)+'СЕТ СН'!$G$12+СВЦЭМ!$D$10+'СЕТ СН'!$G$5-'СЕТ СН'!$G$20</f>
        <v>3498.6139555099999</v>
      </c>
      <c r="U67" s="36">
        <f>SUMIFS(СВЦЭМ!$C$33:$C$776,СВЦЭМ!$A$33:$A$776,$A67,СВЦЭМ!$B$33:$B$776,U$47)+'СЕТ СН'!$G$12+СВЦЭМ!$D$10+'СЕТ СН'!$G$5-'СЕТ СН'!$G$20</f>
        <v>3453.5130768700001</v>
      </c>
      <c r="V67" s="36">
        <f>SUMIFS(СВЦЭМ!$C$33:$C$776,СВЦЭМ!$A$33:$A$776,$A67,СВЦЭМ!$B$33:$B$776,V$47)+'СЕТ СН'!$G$12+СВЦЭМ!$D$10+'СЕТ СН'!$G$5-'СЕТ СН'!$G$20</f>
        <v>3454.0729254900002</v>
      </c>
      <c r="W67" s="36">
        <f>SUMIFS(СВЦЭМ!$C$33:$C$776,СВЦЭМ!$A$33:$A$776,$A67,СВЦЭМ!$B$33:$B$776,W$47)+'СЕТ СН'!$G$12+СВЦЭМ!$D$10+'СЕТ СН'!$G$5-'СЕТ СН'!$G$20</f>
        <v>3575.0492159599999</v>
      </c>
      <c r="X67" s="36">
        <f>SUMIFS(СВЦЭМ!$C$33:$C$776,СВЦЭМ!$A$33:$A$776,$A67,СВЦЭМ!$B$33:$B$776,X$47)+'СЕТ СН'!$G$12+СВЦЭМ!$D$10+'СЕТ СН'!$G$5-'СЕТ СН'!$G$20</f>
        <v>3706.8497163299999</v>
      </c>
      <c r="Y67" s="36">
        <f>SUMIFS(СВЦЭМ!$C$33:$C$776,СВЦЭМ!$A$33:$A$776,$A67,СВЦЭМ!$B$33:$B$776,Y$47)+'СЕТ СН'!$G$12+СВЦЭМ!$D$10+'СЕТ СН'!$G$5-'СЕТ СН'!$G$20</f>
        <v>3757.5826755799999</v>
      </c>
    </row>
    <row r="68" spans="1:27" ht="15.75" x14ac:dyDescent="0.2">
      <c r="A68" s="35">
        <f t="shared" si="1"/>
        <v>43576</v>
      </c>
      <c r="B68" s="36">
        <f>SUMIFS(СВЦЭМ!$C$33:$C$776,СВЦЭМ!$A$33:$A$776,$A68,СВЦЭМ!$B$33:$B$776,B$47)+'СЕТ СН'!$G$12+СВЦЭМ!$D$10+'СЕТ СН'!$G$5-'СЕТ СН'!$G$20</f>
        <v>3637.0529684200001</v>
      </c>
      <c r="C68" s="36">
        <f>SUMIFS(СВЦЭМ!$C$33:$C$776,СВЦЭМ!$A$33:$A$776,$A68,СВЦЭМ!$B$33:$B$776,C$47)+'СЕТ СН'!$G$12+СВЦЭМ!$D$10+'СЕТ СН'!$G$5-'СЕТ СН'!$G$20</f>
        <v>3666.3329247800002</v>
      </c>
      <c r="D68" s="36">
        <f>SUMIFS(СВЦЭМ!$C$33:$C$776,СВЦЭМ!$A$33:$A$776,$A68,СВЦЭМ!$B$33:$B$776,D$47)+'СЕТ СН'!$G$12+СВЦЭМ!$D$10+'СЕТ СН'!$G$5-'СЕТ СН'!$G$20</f>
        <v>3706.9737306500001</v>
      </c>
      <c r="E68" s="36">
        <f>SUMIFS(СВЦЭМ!$C$33:$C$776,СВЦЭМ!$A$33:$A$776,$A68,СВЦЭМ!$B$33:$B$776,E$47)+'СЕТ СН'!$G$12+СВЦЭМ!$D$10+'СЕТ СН'!$G$5-'СЕТ СН'!$G$20</f>
        <v>3707.1914328800003</v>
      </c>
      <c r="F68" s="36">
        <f>SUMIFS(СВЦЭМ!$C$33:$C$776,СВЦЭМ!$A$33:$A$776,$A68,СВЦЭМ!$B$33:$B$776,F$47)+'СЕТ СН'!$G$12+СВЦЭМ!$D$10+'СЕТ СН'!$G$5-'СЕТ СН'!$G$20</f>
        <v>3713.73691022</v>
      </c>
      <c r="G68" s="36">
        <f>SUMIFS(СВЦЭМ!$C$33:$C$776,СВЦЭМ!$A$33:$A$776,$A68,СВЦЭМ!$B$33:$B$776,G$47)+'СЕТ СН'!$G$12+СВЦЭМ!$D$10+'СЕТ СН'!$G$5-'СЕТ СН'!$G$20</f>
        <v>3701.6182501499998</v>
      </c>
      <c r="H68" s="36">
        <f>SUMIFS(СВЦЭМ!$C$33:$C$776,СВЦЭМ!$A$33:$A$776,$A68,СВЦЭМ!$B$33:$B$776,H$47)+'СЕТ СН'!$G$12+СВЦЭМ!$D$10+'СЕТ СН'!$G$5-'СЕТ СН'!$G$20</f>
        <v>3685.2402461400002</v>
      </c>
      <c r="I68" s="36">
        <f>SUMIFS(СВЦЭМ!$C$33:$C$776,СВЦЭМ!$A$33:$A$776,$A68,СВЦЭМ!$B$33:$B$776,I$47)+'СЕТ СН'!$G$12+СВЦЭМ!$D$10+'СЕТ СН'!$G$5-'СЕТ СН'!$G$20</f>
        <v>3666.3892095400001</v>
      </c>
      <c r="J68" s="36">
        <f>SUMIFS(СВЦЭМ!$C$33:$C$776,СВЦЭМ!$A$33:$A$776,$A68,СВЦЭМ!$B$33:$B$776,J$47)+'СЕТ СН'!$G$12+СВЦЭМ!$D$10+'СЕТ СН'!$G$5-'СЕТ СН'!$G$20</f>
        <v>3630.4608719600001</v>
      </c>
      <c r="K68" s="36">
        <f>SUMIFS(СВЦЭМ!$C$33:$C$776,СВЦЭМ!$A$33:$A$776,$A68,СВЦЭМ!$B$33:$B$776,K$47)+'СЕТ СН'!$G$12+СВЦЭМ!$D$10+'СЕТ СН'!$G$5-'СЕТ СН'!$G$20</f>
        <v>3592.30960056</v>
      </c>
      <c r="L68" s="36">
        <f>SUMIFS(СВЦЭМ!$C$33:$C$776,СВЦЭМ!$A$33:$A$776,$A68,СВЦЭМ!$B$33:$B$776,L$47)+'СЕТ СН'!$G$12+СВЦЭМ!$D$10+'СЕТ СН'!$G$5-'СЕТ СН'!$G$20</f>
        <v>3564.98578972</v>
      </c>
      <c r="M68" s="36">
        <f>SUMIFS(СВЦЭМ!$C$33:$C$776,СВЦЭМ!$A$33:$A$776,$A68,СВЦЭМ!$B$33:$B$776,M$47)+'СЕТ СН'!$G$12+СВЦЭМ!$D$10+'СЕТ СН'!$G$5-'СЕТ СН'!$G$20</f>
        <v>3577.8253006499999</v>
      </c>
      <c r="N68" s="36">
        <f>SUMIFS(СВЦЭМ!$C$33:$C$776,СВЦЭМ!$A$33:$A$776,$A68,СВЦЭМ!$B$33:$B$776,N$47)+'СЕТ СН'!$G$12+СВЦЭМ!$D$10+'СЕТ СН'!$G$5-'СЕТ СН'!$G$20</f>
        <v>3593.4879309900002</v>
      </c>
      <c r="O68" s="36">
        <f>SUMIFS(СВЦЭМ!$C$33:$C$776,СВЦЭМ!$A$33:$A$776,$A68,СВЦЭМ!$B$33:$B$776,O$47)+'СЕТ СН'!$G$12+СВЦЭМ!$D$10+'СЕТ СН'!$G$5-'СЕТ СН'!$G$20</f>
        <v>3609.7675849800003</v>
      </c>
      <c r="P68" s="36">
        <f>SUMIFS(СВЦЭМ!$C$33:$C$776,СВЦЭМ!$A$33:$A$776,$A68,СВЦЭМ!$B$33:$B$776,P$47)+'СЕТ СН'!$G$12+СВЦЭМ!$D$10+'СЕТ СН'!$G$5-'СЕТ СН'!$G$20</f>
        <v>3617.52262827</v>
      </c>
      <c r="Q68" s="36">
        <f>SUMIFS(СВЦЭМ!$C$33:$C$776,СВЦЭМ!$A$33:$A$776,$A68,СВЦЭМ!$B$33:$B$776,Q$47)+'СЕТ СН'!$G$12+СВЦЭМ!$D$10+'СЕТ СН'!$G$5-'СЕТ СН'!$G$20</f>
        <v>3630.34133965</v>
      </c>
      <c r="R68" s="36">
        <f>SUMIFS(СВЦЭМ!$C$33:$C$776,СВЦЭМ!$A$33:$A$776,$A68,СВЦЭМ!$B$33:$B$776,R$47)+'СЕТ СН'!$G$12+СВЦЭМ!$D$10+'СЕТ СН'!$G$5-'СЕТ СН'!$G$20</f>
        <v>3658.1586243100001</v>
      </c>
      <c r="S68" s="36">
        <f>SUMIFS(СВЦЭМ!$C$33:$C$776,СВЦЭМ!$A$33:$A$776,$A68,СВЦЭМ!$B$33:$B$776,S$47)+'СЕТ СН'!$G$12+СВЦЭМ!$D$10+'СЕТ СН'!$G$5-'СЕТ СН'!$G$20</f>
        <v>3638.6723432899998</v>
      </c>
      <c r="T68" s="36">
        <f>SUMIFS(СВЦЭМ!$C$33:$C$776,СВЦЭМ!$A$33:$A$776,$A68,СВЦЭМ!$B$33:$B$776,T$47)+'СЕТ СН'!$G$12+СВЦЭМ!$D$10+'СЕТ СН'!$G$5-'СЕТ СН'!$G$20</f>
        <v>3599.86311342</v>
      </c>
      <c r="U68" s="36">
        <f>SUMIFS(СВЦЭМ!$C$33:$C$776,СВЦЭМ!$A$33:$A$776,$A68,СВЦЭМ!$B$33:$B$776,U$47)+'СЕТ СН'!$G$12+СВЦЭМ!$D$10+'СЕТ СН'!$G$5-'СЕТ СН'!$G$20</f>
        <v>3572.44901033</v>
      </c>
      <c r="V68" s="36">
        <f>SUMIFS(СВЦЭМ!$C$33:$C$776,СВЦЭМ!$A$33:$A$776,$A68,СВЦЭМ!$B$33:$B$776,V$47)+'СЕТ СН'!$G$12+СВЦЭМ!$D$10+'СЕТ СН'!$G$5-'СЕТ СН'!$G$20</f>
        <v>3535.5235137500003</v>
      </c>
      <c r="W68" s="36">
        <f>SUMIFS(СВЦЭМ!$C$33:$C$776,СВЦЭМ!$A$33:$A$776,$A68,СВЦЭМ!$B$33:$B$776,W$47)+'СЕТ СН'!$G$12+СВЦЭМ!$D$10+'СЕТ СН'!$G$5-'СЕТ СН'!$G$20</f>
        <v>3524.46579122</v>
      </c>
      <c r="X68" s="36">
        <f>SUMIFS(СВЦЭМ!$C$33:$C$776,СВЦЭМ!$A$33:$A$776,$A68,СВЦЭМ!$B$33:$B$776,X$47)+'СЕТ СН'!$G$12+СВЦЭМ!$D$10+'СЕТ СН'!$G$5-'СЕТ СН'!$G$20</f>
        <v>3530.6157963300002</v>
      </c>
      <c r="Y68" s="36">
        <f>SUMIFS(СВЦЭМ!$C$33:$C$776,СВЦЭМ!$A$33:$A$776,$A68,СВЦЭМ!$B$33:$B$776,Y$47)+'СЕТ СН'!$G$12+СВЦЭМ!$D$10+'СЕТ СН'!$G$5-'СЕТ СН'!$G$20</f>
        <v>3580.6227717400002</v>
      </c>
    </row>
    <row r="69" spans="1:27" ht="15.75" x14ac:dyDescent="0.2">
      <c r="A69" s="35">
        <f t="shared" si="1"/>
        <v>43577</v>
      </c>
      <c r="B69" s="36">
        <f>SUMIFS(СВЦЭМ!$C$33:$C$776,СВЦЭМ!$A$33:$A$776,$A69,СВЦЭМ!$B$33:$B$776,B$47)+'СЕТ СН'!$G$12+СВЦЭМ!$D$10+'СЕТ СН'!$G$5-'СЕТ СН'!$G$20</f>
        <v>3598.5079404799999</v>
      </c>
      <c r="C69" s="36">
        <f>SUMIFS(СВЦЭМ!$C$33:$C$776,СВЦЭМ!$A$33:$A$776,$A69,СВЦЭМ!$B$33:$B$776,C$47)+'СЕТ СН'!$G$12+СВЦЭМ!$D$10+'СЕТ СН'!$G$5-'СЕТ СН'!$G$20</f>
        <v>3621.7405080500002</v>
      </c>
      <c r="D69" s="36">
        <f>SUMIFS(СВЦЭМ!$C$33:$C$776,СВЦЭМ!$A$33:$A$776,$A69,СВЦЭМ!$B$33:$B$776,D$47)+'СЕТ СН'!$G$12+СВЦЭМ!$D$10+'СЕТ СН'!$G$5-'СЕТ СН'!$G$20</f>
        <v>3671.9167291499998</v>
      </c>
      <c r="E69" s="36">
        <f>SUMIFS(СВЦЭМ!$C$33:$C$776,СВЦЭМ!$A$33:$A$776,$A69,СВЦЭМ!$B$33:$B$776,E$47)+'СЕТ СН'!$G$12+СВЦЭМ!$D$10+'СЕТ СН'!$G$5-'СЕТ СН'!$G$20</f>
        <v>3710.8321946599999</v>
      </c>
      <c r="F69" s="36">
        <f>SUMIFS(СВЦЭМ!$C$33:$C$776,СВЦЭМ!$A$33:$A$776,$A69,СВЦЭМ!$B$33:$B$776,F$47)+'СЕТ СН'!$G$12+СВЦЭМ!$D$10+'СЕТ СН'!$G$5-'СЕТ СН'!$G$20</f>
        <v>3725.1870889800002</v>
      </c>
      <c r="G69" s="36">
        <f>SUMIFS(СВЦЭМ!$C$33:$C$776,СВЦЭМ!$A$33:$A$776,$A69,СВЦЭМ!$B$33:$B$776,G$47)+'СЕТ СН'!$G$12+СВЦЭМ!$D$10+'СЕТ СН'!$G$5-'СЕТ СН'!$G$20</f>
        <v>3663.1672490999999</v>
      </c>
      <c r="H69" s="36">
        <f>SUMIFS(СВЦЭМ!$C$33:$C$776,СВЦЭМ!$A$33:$A$776,$A69,СВЦЭМ!$B$33:$B$776,H$47)+'СЕТ СН'!$G$12+СВЦЭМ!$D$10+'СЕТ СН'!$G$5-'СЕТ СН'!$G$20</f>
        <v>3643.3680739600004</v>
      </c>
      <c r="I69" s="36">
        <f>SUMIFS(СВЦЭМ!$C$33:$C$776,СВЦЭМ!$A$33:$A$776,$A69,СВЦЭМ!$B$33:$B$776,I$47)+'СЕТ СН'!$G$12+СВЦЭМ!$D$10+'СЕТ СН'!$G$5-'СЕТ СН'!$G$20</f>
        <v>3639.7078487799999</v>
      </c>
      <c r="J69" s="36">
        <f>SUMIFS(СВЦЭМ!$C$33:$C$776,СВЦЭМ!$A$33:$A$776,$A69,СВЦЭМ!$B$33:$B$776,J$47)+'СЕТ СН'!$G$12+СВЦЭМ!$D$10+'СЕТ СН'!$G$5-'СЕТ СН'!$G$20</f>
        <v>3637.06701466</v>
      </c>
      <c r="K69" s="36">
        <f>SUMIFS(СВЦЭМ!$C$33:$C$776,СВЦЭМ!$A$33:$A$776,$A69,СВЦЭМ!$B$33:$B$776,K$47)+'СЕТ СН'!$G$12+СВЦЭМ!$D$10+'СЕТ СН'!$G$5-'СЕТ СН'!$G$20</f>
        <v>3645.69744894</v>
      </c>
      <c r="L69" s="36">
        <f>SUMIFS(СВЦЭМ!$C$33:$C$776,СВЦЭМ!$A$33:$A$776,$A69,СВЦЭМ!$B$33:$B$776,L$47)+'СЕТ СН'!$G$12+СВЦЭМ!$D$10+'СЕТ СН'!$G$5-'СЕТ СН'!$G$20</f>
        <v>3629.5571824400004</v>
      </c>
      <c r="M69" s="36">
        <f>SUMIFS(СВЦЭМ!$C$33:$C$776,СВЦЭМ!$A$33:$A$776,$A69,СВЦЭМ!$B$33:$B$776,M$47)+'СЕТ СН'!$G$12+СВЦЭМ!$D$10+'СЕТ СН'!$G$5-'СЕТ СН'!$G$20</f>
        <v>3628.9696976200003</v>
      </c>
      <c r="N69" s="36">
        <f>SUMIFS(СВЦЭМ!$C$33:$C$776,СВЦЭМ!$A$33:$A$776,$A69,СВЦЭМ!$B$33:$B$776,N$47)+'СЕТ СН'!$G$12+СВЦЭМ!$D$10+'СЕТ СН'!$G$5-'СЕТ СН'!$G$20</f>
        <v>3621.9865262800004</v>
      </c>
      <c r="O69" s="36">
        <f>SUMIFS(СВЦЭМ!$C$33:$C$776,СВЦЭМ!$A$33:$A$776,$A69,СВЦЭМ!$B$33:$B$776,O$47)+'СЕТ СН'!$G$12+СВЦЭМ!$D$10+'СЕТ СН'!$G$5-'СЕТ СН'!$G$20</f>
        <v>3630.8347031499998</v>
      </c>
      <c r="P69" s="36">
        <f>SUMIFS(СВЦЭМ!$C$33:$C$776,СВЦЭМ!$A$33:$A$776,$A69,СВЦЭМ!$B$33:$B$776,P$47)+'СЕТ СН'!$G$12+СВЦЭМ!$D$10+'СЕТ СН'!$G$5-'СЕТ СН'!$G$20</f>
        <v>3633.2861555899999</v>
      </c>
      <c r="Q69" s="36">
        <f>SUMIFS(СВЦЭМ!$C$33:$C$776,СВЦЭМ!$A$33:$A$776,$A69,СВЦЭМ!$B$33:$B$776,Q$47)+'СЕТ СН'!$G$12+СВЦЭМ!$D$10+'СЕТ СН'!$G$5-'СЕТ СН'!$G$20</f>
        <v>3649.0185589299999</v>
      </c>
      <c r="R69" s="36">
        <f>SUMIFS(СВЦЭМ!$C$33:$C$776,СВЦЭМ!$A$33:$A$776,$A69,СВЦЭМ!$B$33:$B$776,R$47)+'СЕТ СН'!$G$12+СВЦЭМ!$D$10+'СЕТ СН'!$G$5-'СЕТ СН'!$G$20</f>
        <v>3648.7128127400001</v>
      </c>
      <c r="S69" s="36">
        <f>SUMIFS(СВЦЭМ!$C$33:$C$776,СВЦЭМ!$A$33:$A$776,$A69,СВЦЭМ!$B$33:$B$776,S$47)+'СЕТ СН'!$G$12+СВЦЭМ!$D$10+'СЕТ СН'!$G$5-'СЕТ СН'!$G$20</f>
        <v>3619.0158847299999</v>
      </c>
      <c r="T69" s="36">
        <f>SUMIFS(СВЦЭМ!$C$33:$C$776,СВЦЭМ!$A$33:$A$776,$A69,СВЦЭМ!$B$33:$B$776,T$47)+'СЕТ СН'!$G$12+СВЦЭМ!$D$10+'СЕТ СН'!$G$5-'СЕТ СН'!$G$20</f>
        <v>3624.4718048900004</v>
      </c>
      <c r="U69" s="36">
        <f>SUMIFS(СВЦЭМ!$C$33:$C$776,СВЦЭМ!$A$33:$A$776,$A69,СВЦЭМ!$B$33:$B$776,U$47)+'СЕТ СН'!$G$12+СВЦЭМ!$D$10+'СЕТ СН'!$G$5-'СЕТ СН'!$G$20</f>
        <v>3607.9888632900002</v>
      </c>
      <c r="V69" s="36">
        <f>SUMIFS(СВЦЭМ!$C$33:$C$776,СВЦЭМ!$A$33:$A$776,$A69,СВЦЭМ!$B$33:$B$776,V$47)+'СЕТ СН'!$G$12+СВЦЭМ!$D$10+'СЕТ СН'!$G$5-'СЕТ СН'!$G$20</f>
        <v>3595.66721921</v>
      </c>
      <c r="W69" s="36">
        <f>SUMIFS(СВЦЭМ!$C$33:$C$776,СВЦЭМ!$A$33:$A$776,$A69,СВЦЭМ!$B$33:$B$776,W$47)+'СЕТ СН'!$G$12+СВЦЭМ!$D$10+'СЕТ СН'!$G$5-'СЕТ СН'!$G$20</f>
        <v>3600.32978908</v>
      </c>
      <c r="X69" s="36">
        <f>SUMIFS(СВЦЭМ!$C$33:$C$776,СВЦЭМ!$A$33:$A$776,$A69,СВЦЭМ!$B$33:$B$776,X$47)+'СЕТ СН'!$G$12+СВЦЭМ!$D$10+'СЕТ СН'!$G$5-'СЕТ СН'!$G$20</f>
        <v>3631.9517344800001</v>
      </c>
      <c r="Y69" s="36">
        <f>SUMIFS(СВЦЭМ!$C$33:$C$776,СВЦЭМ!$A$33:$A$776,$A69,СВЦЭМ!$B$33:$B$776,Y$47)+'СЕТ СН'!$G$12+СВЦЭМ!$D$10+'СЕТ СН'!$G$5-'СЕТ СН'!$G$20</f>
        <v>3647.72901817</v>
      </c>
    </row>
    <row r="70" spans="1:27" ht="15.75" x14ac:dyDescent="0.2">
      <c r="A70" s="35">
        <f t="shared" si="1"/>
        <v>43578</v>
      </c>
      <c r="B70" s="36">
        <f>SUMIFS(СВЦЭМ!$C$33:$C$776,СВЦЭМ!$A$33:$A$776,$A70,СВЦЭМ!$B$33:$B$776,B$47)+'СЕТ СН'!$G$12+СВЦЭМ!$D$10+'СЕТ СН'!$G$5-'СЕТ СН'!$G$20</f>
        <v>3605.80772634</v>
      </c>
      <c r="C70" s="36">
        <f>SUMIFS(СВЦЭМ!$C$33:$C$776,СВЦЭМ!$A$33:$A$776,$A70,СВЦЭМ!$B$33:$B$776,C$47)+'СЕТ СН'!$G$12+СВЦЭМ!$D$10+'СЕТ СН'!$G$5-'СЕТ СН'!$G$20</f>
        <v>3655.1606711499999</v>
      </c>
      <c r="D70" s="36">
        <f>SUMIFS(СВЦЭМ!$C$33:$C$776,СВЦЭМ!$A$33:$A$776,$A70,СВЦЭМ!$B$33:$B$776,D$47)+'СЕТ СН'!$G$12+СВЦЭМ!$D$10+'СЕТ СН'!$G$5-'СЕТ СН'!$G$20</f>
        <v>3701.9102952800004</v>
      </c>
      <c r="E70" s="36">
        <f>SUMIFS(СВЦЭМ!$C$33:$C$776,СВЦЭМ!$A$33:$A$776,$A70,СВЦЭМ!$B$33:$B$776,E$47)+'СЕТ СН'!$G$12+СВЦЭМ!$D$10+'СЕТ СН'!$G$5-'СЕТ СН'!$G$20</f>
        <v>3709.6383829599999</v>
      </c>
      <c r="F70" s="36">
        <f>SUMIFS(СВЦЭМ!$C$33:$C$776,СВЦЭМ!$A$33:$A$776,$A70,СВЦЭМ!$B$33:$B$776,F$47)+'СЕТ СН'!$G$12+СВЦЭМ!$D$10+'СЕТ СН'!$G$5-'СЕТ СН'!$G$20</f>
        <v>3715.6803115700004</v>
      </c>
      <c r="G70" s="36">
        <f>SUMIFS(СВЦЭМ!$C$33:$C$776,СВЦЭМ!$A$33:$A$776,$A70,СВЦЭМ!$B$33:$B$776,G$47)+'СЕТ СН'!$G$12+СВЦЭМ!$D$10+'СЕТ СН'!$G$5-'СЕТ СН'!$G$20</f>
        <v>3677.7509378000004</v>
      </c>
      <c r="H70" s="36">
        <f>SUMIFS(СВЦЭМ!$C$33:$C$776,СВЦЭМ!$A$33:$A$776,$A70,СВЦЭМ!$B$33:$B$776,H$47)+'СЕТ СН'!$G$12+СВЦЭМ!$D$10+'СЕТ СН'!$G$5-'СЕТ СН'!$G$20</f>
        <v>3653.5116894000003</v>
      </c>
      <c r="I70" s="36">
        <f>SUMIFS(СВЦЭМ!$C$33:$C$776,СВЦЭМ!$A$33:$A$776,$A70,СВЦЭМ!$B$33:$B$776,I$47)+'СЕТ СН'!$G$12+СВЦЭМ!$D$10+'СЕТ СН'!$G$5-'СЕТ СН'!$G$20</f>
        <v>3671.1408896600001</v>
      </c>
      <c r="J70" s="36">
        <f>SUMIFS(СВЦЭМ!$C$33:$C$776,СВЦЭМ!$A$33:$A$776,$A70,СВЦЭМ!$B$33:$B$776,J$47)+'СЕТ СН'!$G$12+СВЦЭМ!$D$10+'СЕТ СН'!$G$5-'СЕТ СН'!$G$20</f>
        <v>3644.2807864200004</v>
      </c>
      <c r="K70" s="36">
        <f>SUMIFS(СВЦЭМ!$C$33:$C$776,СВЦЭМ!$A$33:$A$776,$A70,СВЦЭМ!$B$33:$B$776,K$47)+'СЕТ СН'!$G$12+СВЦЭМ!$D$10+'СЕТ СН'!$G$5-'СЕТ СН'!$G$20</f>
        <v>3648.0897221499999</v>
      </c>
      <c r="L70" s="36">
        <f>SUMIFS(СВЦЭМ!$C$33:$C$776,СВЦЭМ!$A$33:$A$776,$A70,СВЦЭМ!$B$33:$B$776,L$47)+'СЕТ СН'!$G$12+СВЦЭМ!$D$10+'СЕТ СН'!$G$5-'СЕТ СН'!$G$20</f>
        <v>3632.7409932300002</v>
      </c>
      <c r="M70" s="36">
        <f>SUMIFS(СВЦЭМ!$C$33:$C$776,СВЦЭМ!$A$33:$A$776,$A70,СВЦЭМ!$B$33:$B$776,M$47)+'СЕТ СН'!$G$12+СВЦЭМ!$D$10+'СЕТ СН'!$G$5-'СЕТ СН'!$G$20</f>
        <v>3645.3568946100004</v>
      </c>
      <c r="N70" s="36">
        <f>SUMIFS(СВЦЭМ!$C$33:$C$776,СВЦЭМ!$A$33:$A$776,$A70,СВЦЭМ!$B$33:$B$776,N$47)+'СЕТ СН'!$G$12+СВЦЭМ!$D$10+'СЕТ СН'!$G$5-'СЕТ СН'!$G$20</f>
        <v>3633.95696735</v>
      </c>
      <c r="O70" s="36">
        <f>SUMIFS(СВЦЭМ!$C$33:$C$776,СВЦЭМ!$A$33:$A$776,$A70,СВЦЭМ!$B$33:$B$776,O$47)+'СЕТ СН'!$G$12+СВЦЭМ!$D$10+'СЕТ СН'!$G$5-'СЕТ СН'!$G$20</f>
        <v>3641.5810118500003</v>
      </c>
      <c r="P70" s="36">
        <f>SUMIFS(СВЦЭМ!$C$33:$C$776,СВЦЭМ!$A$33:$A$776,$A70,СВЦЭМ!$B$33:$B$776,P$47)+'СЕТ СН'!$G$12+СВЦЭМ!$D$10+'СЕТ СН'!$G$5-'СЕТ СН'!$G$20</f>
        <v>3660.3396423499998</v>
      </c>
      <c r="Q70" s="36">
        <f>SUMIFS(СВЦЭМ!$C$33:$C$776,СВЦЭМ!$A$33:$A$776,$A70,СВЦЭМ!$B$33:$B$776,Q$47)+'СЕТ СН'!$G$12+СВЦЭМ!$D$10+'СЕТ СН'!$G$5-'СЕТ СН'!$G$20</f>
        <v>3668.5370567600003</v>
      </c>
      <c r="R70" s="36">
        <f>SUMIFS(СВЦЭМ!$C$33:$C$776,СВЦЭМ!$A$33:$A$776,$A70,СВЦЭМ!$B$33:$B$776,R$47)+'СЕТ СН'!$G$12+СВЦЭМ!$D$10+'СЕТ СН'!$G$5-'СЕТ СН'!$G$20</f>
        <v>3659.3435011700003</v>
      </c>
      <c r="S70" s="36">
        <f>SUMIFS(СВЦЭМ!$C$33:$C$776,СВЦЭМ!$A$33:$A$776,$A70,СВЦЭМ!$B$33:$B$776,S$47)+'СЕТ СН'!$G$12+СВЦЭМ!$D$10+'СЕТ СН'!$G$5-'СЕТ СН'!$G$20</f>
        <v>3679.0900172199999</v>
      </c>
      <c r="T70" s="36">
        <f>SUMIFS(СВЦЭМ!$C$33:$C$776,СВЦЭМ!$A$33:$A$776,$A70,СВЦЭМ!$B$33:$B$776,T$47)+'СЕТ СН'!$G$12+СВЦЭМ!$D$10+'СЕТ СН'!$G$5-'СЕТ СН'!$G$20</f>
        <v>3663.1154731200004</v>
      </c>
      <c r="U70" s="36">
        <f>SUMIFS(СВЦЭМ!$C$33:$C$776,СВЦЭМ!$A$33:$A$776,$A70,СВЦЭМ!$B$33:$B$776,U$47)+'СЕТ СН'!$G$12+СВЦЭМ!$D$10+'СЕТ СН'!$G$5-'СЕТ СН'!$G$20</f>
        <v>3632.6221452700001</v>
      </c>
      <c r="V70" s="36">
        <f>SUMIFS(СВЦЭМ!$C$33:$C$776,СВЦЭМ!$A$33:$A$776,$A70,СВЦЭМ!$B$33:$B$776,V$47)+'СЕТ СН'!$G$12+СВЦЭМ!$D$10+'СЕТ СН'!$G$5-'СЕТ СН'!$G$20</f>
        <v>3613.75766823</v>
      </c>
      <c r="W70" s="36">
        <f>SUMIFS(СВЦЭМ!$C$33:$C$776,СВЦЭМ!$A$33:$A$776,$A70,СВЦЭМ!$B$33:$B$776,W$47)+'СЕТ СН'!$G$12+СВЦЭМ!$D$10+'СЕТ СН'!$G$5-'СЕТ СН'!$G$20</f>
        <v>3611.1108990800003</v>
      </c>
      <c r="X70" s="36">
        <f>SUMIFS(СВЦЭМ!$C$33:$C$776,СВЦЭМ!$A$33:$A$776,$A70,СВЦЭМ!$B$33:$B$776,X$47)+'СЕТ СН'!$G$12+СВЦЭМ!$D$10+'СЕТ СН'!$G$5-'СЕТ СН'!$G$20</f>
        <v>3650.5398759500004</v>
      </c>
      <c r="Y70" s="36">
        <f>SUMIFS(СВЦЭМ!$C$33:$C$776,СВЦЭМ!$A$33:$A$776,$A70,СВЦЭМ!$B$33:$B$776,Y$47)+'СЕТ СН'!$G$12+СВЦЭМ!$D$10+'СЕТ СН'!$G$5-'СЕТ СН'!$G$20</f>
        <v>3688.2096035900004</v>
      </c>
    </row>
    <row r="71" spans="1:27" ht="15.75" x14ac:dyDescent="0.2">
      <c r="A71" s="35">
        <f t="shared" si="1"/>
        <v>43579</v>
      </c>
      <c r="B71" s="36">
        <f>SUMIFS(СВЦЭМ!$C$33:$C$776,СВЦЭМ!$A$33:$A$776,$A71,СВЦЭМ!$B$33:$B$776,B$47)+'СЕТ СН'!$G$12+СВЦЭМ!$D$10+'СЕТ СН'!$G$5-'СЕТ СН'!$G$20</f>
        <v>3554.99766761</v>
      </c>
      <c r="C71" s="36">
        <f>SUMIFS(СВЦЭМ!$C$33:$C$776,СВЦЭМ!$A$33:$A$776,$A71,СВЦЭМ!$B$33:$B$776,C$47)+'СЕТ СН'!$G$12+СВЦЭМ!$D$10+'СЕТ СН'!$G$5-'СЕТ СН'!$G$20</f>
        <v>3609.7921964800003</v>
      </c>
      <c r="D71" s="36">
        <f>SUMIFS(СВЦЭМ!$C$33:$C$776,СВЦЭМ!$A$33:$A$776,$A71,СВЦЭМ!$B$33:$B$776,D$47)+'СЕТ СН'!$G$12+СВЦЭМ!$D$10+'СЕТ СН'!$G$5-'СЕТ СН'!$G$20</f>
        <v>3654.02089368</v>
      </c>
      <c r="E71" s="36">
        <f>SUMIFS(СВЦЭМ!$C$33:$C$776,СВЦЭМ!$A$33:$A$776,$A71,СВЦЭМ!$B$33:$B$776,E$47)+'СЕТ СН'!$G$12+СВЦЭМ!$D$10+'СЕТ СН'!$G$5-'СЕТ СН'!$G$20</f>
        <v>3662.4381521700002</v>
      </c>
      <c r="F71" s="36">
        <f>SUMIFS(СВЦЭМ!$C$33:$C$776,СВЦЭМ!$A$33:$A$776,$A71,СВЦЭМ!$B$33:$B$776,F$47)+'СЕТ СН'!$G$12+СВЦЭМ!$D$10+'СЕТ СН'!$G$5-'СЕТ СН'!$G$20</f>
        <v>3682.2319103099999</v>
      </c>
      <c r="G71" s="36">
        <f>SUMIFS(СВЦЭМ!$C$33:$C$776,СВЦЭМ!$A$33:$A$776,$A71,СВЦЭМ!$B$33:$B$776,G$47)+'СЕТ СН'!$G$12+СВЦЭМ!$D$10+'СЕТ СН'!$G$5-'СЕТ СН'!$G$20</f>
        <v>3675.88641985</v>
      </c>
      <c r="H71" s="36">
        <f>SUMIFS(СВЦЭМ!$C$33:$C$776,СВЦЭМ!$A$33:$A$776,$A71,СВЦЭМ!$B$33:$B$776,H$47)+'СЕТ СН'!$G$12+СВЦЭМ!$D$10+'СЕТ СН'!$G$5-'СЕТ СН'!$G$20</f>
        <v>3650.4244683300003</v>
      </c>
      <c r="I71" s="36">
        <f>SUMIFS(СВЦЭМ!$C$33:$C$776,СВЦЭМ!$A$33:$A$776,$A71,СВЦЭМ!$B$33:$B$776,I$47)+'СЕТ СН'!$G$12+СВЦЭМ!$D$10+'СЕТ СН'!$G$5-'СЕТ СН'!$G$20</f>
        <v>3609.3322144799999</v>
      </c>
      <c r="J71" s="36">
        <f>SUMIFS(СВЦЭМ!$C$33:$C$776,СВЦЭМ!$A$33:$A$776,$A71,СВЦЭМ!$B$33:$B$776,J$47)+'СЕТ СН'!$G$12+СВЦЭМ!$D$10+'СЕТ СН'!$G$5-'СЕТ СН'!$G$20</f>
        <v>3576.5845869600003</v>
      </c>
      <c r="K71" s="36">
        <f>SUMIFS(СВЦЭМ!$C$33:$C$776,СВЦЭМ!$A$33:$A$776,$A71,СВЦЭМ!$B$33:$B$776,K$47)+'СЕТ СН'!$G$12+СВЦЭМ!$D$10+'СЕТ СН'!$G$5-'СЕТ СН'!$G$20</f>
        <v>3585.71563651</v>
      </c>
      <c r="L71" s="36">
        <f>SUMIFS(СВЦЭМ!$C$33:$C$776,СВЦЭМ!$A$33:$A$776,$A71,СВЦЭМ!$B$33:$B$776,L$47)+'СЕТ СН'!$G$12+СВЦЭМ!$D$10+'СЕТ СН'!$G$5-'СЕТ СН'!$G$20</f>
        <v>3621.5194731000001</v>
      </c>
      <c r="M71" s="36">
        <f>SUMIFS(СВЦЭМ!$C$33:$C$776,СВЦЭМ!$A$33:$A$776,$A71,СВЦЭМ!$B$33:$B$776,M$47)+'СЕТ СН'!$G$12+СВЦЭМ!$D$10+'СЕТ СН'!$G$5-'СЕТ СН'!$G$20</f>
        <v>3653.1520809900003</v>
      </c>
      <c r="N71" s="36">
        <f>SUMIFS(СВЦЭМ!$C$33:$C$776,СВЦЭМ!$A$33:$A$776,$A71,СВЦЭМ!$B$33:$B$776,N$47)+'СЕТ СН'!$G$12+СВЦЭМ!$D$10+'СЕТ СН'!$G$5-'СЕТ СН'!$G$20</f>
        <v>3639.6846274099998</v>
      </c>
      <c r="O71" s="36">
        <f>SUMIFS(СВЦЭМ!$C$33:$C$776,СВЦЭМ!$A$33:$A$776,$A71,СВЦЭМ!$B$33:$B$776,O$47)+'СЕТ СН'!$G$12+СВЦЭМ!$D$10+'СЕТ СН'!$G$5-'СЕТ СН'!$G$20</f>
        <v>3646.9269241100001</v>
      </c>
      <c r="P71" s="36">
        <f>SUMIFS(СВЦЭМ!$C$33:$C$776,СВЦЭМ!$A$33:$A$776,$A71,СВЦЭМ!$B$33:$B$776,P$47)+'СЕТ СН'!$G$12+СВЦЭМ!$D$10+'СЕТ СН'!$G$5-'СЕТ СН'!$G$20</f>
        <v>3650.31556219</v>
      </c>
      <c r="Q71" s="36">
        <f>SUMIFS(СВЦЭМ!$C$33:$C$776,СВЦЭМ!$A$33:$A$776,$A71,СВЦЭМ!$B$33:$B$776,Q$47)+'СЕТ СН'!$G$12+СВЦЭМ!$D$10+'СЕТ СН'!$G$5-'СЕТ СН'!$G$20</f>
        <v>3658.66477958</v>
      </c>
      <c r="R71" s="36">
        <f>SUMIFS(СВЦЭМ!$C$33:$C$776,СВЦЭМ!$A$33:$A$776,$A71,СВЦЭМ!$B$33:$B$776,R$47)+'СЕТ СН'!$G$12+СВЦЭМ!$D$10+'СЕТ СН'!$G$5-'СЕТ СН'!$G$20</f>
        <v>3657.75162787</v>
      </c>
      <c r="S71" s="36">
        <f>SUMIFS(СВЦЭМ!$C$33:$C$776,СВЦЭМ!$A$33:$A$776,$A71,СВЦЭМ!$B$33:$B$776,S$47)+'СЕТ СН'!$G$12+СВЦЭМ!$D$10+'СЕТ СН'!$G$5-'СЕТ СН'!$G$20</f>
        <v>3661.9552046700001</v>
      </c>
      <c r="T71" s="36">
        <f>SUMIFS(СВЦЭМ!$C$33:$C$776,СВЦЭМ!$A$33:$A$776,$A71,СВЦЭМ!$B$33:$B$776,T$47)+'СЕТ СН'!$G$12+СВЦЭМ!$D$10+'СЕТ СН'!$G$5-'СЕТ СН'!$G$20</f>
        <v>3653.4811241100001</v>
      </c>
      <c r="U71" s="36">
        <f>SUMIFS(СВЦЭМ!$C$33:$C$776,СВЦЭМ!$A$33:$A$776,$A71,СВЦЭМ!$B$33:$B$776,U$47)+'СЕТ СН'!$G$12+СВЦЭМ!$D$10+'СЕТ СН'!$G$5-'СЕТ СН'!$G$20</f>
        <v>3644.35213423</v>
      </c>
      <c r="V71" s="36">
        <f>SUMIFS(СВЦЭМ!$C$33:$C$776,СВЦЭМ!$A$33:$A$776,$A71,СВЦЭМ!$B$33:$B$776,V$47)+'СЕТ СН'!$G$12+СВЦЭМ!$D$10+'СЕТ СН'!$G$5-'СЕТ СН'!$G$20</f>
        <v>3618.2234177199998</v>
      </c>
      <c r="W71" s="36">
        <f>SUMIFS(СВЦЭМ!$C$33:$C$776,СВЦЭМ!$A$33:$A$776,$A71,СВЦЭМ!$B$33:$B$776,W$47)+'СЕТ СН'!$G$12+СВЦЭМ!$D$10+'СЕТ СН'!$G$5-'СЕТ СН'!$G$20</f>
        <v>3601.22776587</v>
      </c>
      <c r="X71" s="36">
        <f>SUMIFS(СВЦЭМ!$C$33:$C$776,СВЦЭМ!$A$33:$A$776,$A71,СВЦЭМ!$B$33:$B$776,X$47)+'СЕТ СН'!$G$12+СВЦЭМ!$D$10+'СЕТ СН'!$G$5-'СЕТ СН'!$G$20</f>
        <v>3614.8573828899998</v>
      </c>
      <c r="Y71" s="36">
        <f>SUMIFS(СВЦЭМ!$C$33:$C$776,СВЦЭМ!$A$33:$A$776,$A71,СВЦЭМ!$B$33:$B$776,Y$47)+'СЕТ СН'!$G$12+СВЦЭМ!$D$10+'СЕТ СН'!$G$5-'СЕТ СН'!$G$20</f>
        <v>3657.8292795100001</v>
      </c>
    </row>
    <row r="72" spans="1:27" ht="15.75" x14ac:dyDescent="0.2">
      <c r="A72" s="35">
        <f t="shared" si="1"/>
        <v>43580</v>
      </c>
      <c r="B72" s="36">
        <f>SUMIFS(СВЦЭМ!$C$33:$C$776,СВЦЭМ!$A$33:$A$776,$A72,СВЦЭМ!$B$33:$B$776,B$47)+'СЕТ СН'!$G$12+СВЦЭМ!$D$10+'СЕТ СН'!$G$5-'СЕТ СН'!$G$20</f>
        <v>3646.0458341200001</v>
      </c>
      <c r="C72" s="36">
        <f>SUMIFS(СВЦЭМ!$C$33:$C$776,СВЦЭМ!$A$33:$A$776,$A72,СВЦЭМ!$B$33:$B$776,C$47)+'СЕТ СН'!$G$12+СВЦЭМ!$D$10+'СЕТ СН'!$G$5-'СЕТ СН'!$G$20</f>
        <v>3689.5805035600001</v>
      </c>
      <c r="D72" s="36">
        <f>SUMIFS(СВЦЭМ!$C$33:$C$776,СВЦЭМ!$A$33:$A$776,$A72,СВЦЭМ!$B$33:$B$776,D$47)+'СЕТ СН'!$G$12+СВЦЭМ!$D$10+'СЕТ СН'!$G$5-'СЕТ СН'!$G$20</f>
        <v>3724.3927250400002</v>
      </c>
      <c r="E72" s="36">
        <f>SUMIFS(СВЦЭМ!$C$33:$C$776,СВЦЭМ!$A$33:$A$776,$A72,СВЦЭМ!$B$33:$B$776,E$47)+'СЕТ СН'!$G$12+СВЦЭМ!$D$10+'СЕТ СН'!$G$5-'СЕТ СН'!$G$20</f>
        <v>3733.0332106200003</v>
      </c>
      <c r="F72" s="36">
        <f>SUMIFS(СВЦЭМ!$C$33:$C$776,СВЦЭМ!$A$33:$A$776,$A72,СВЦЭМ!$B$33:$B$776,F$47)+'СЕТ СН'!$G$12+СВЦЭМ!$D$10+'СЕТ СН'!$G$5-'СЕТ СН'!$G$20</f>
        <v>3734.1254085300002</v>
      </c>
      <c r="G72" s="36">
        <f>SUMIFS(СВЦЭМ!$C$33:$C$776,СВЦЭМ!$A$33:$A$776,$A72,СВЦЭМ!$B$33:$B$776,G$47)+'СЕТ СН'!$G$12+СВЦЭМ!$D$10+'СЕТ СН'!$G$5-'СЕТ СН'!$G$20</f>
        <v>3718.7521249500001</v>
      </c>
      <c r="H72" s="36">
        <f>SUMIFS(СВЦЭМ!$C$33:$C$776,СВЦЭМ!$A$33:$A$776,$A72,СВЦЭМ!$B$33:$B$776,H$47)+'СЕТ СН'!$G$12+СВЦЭМ!$D$10+'СЕТ СН'!$G$5-'СЕТ СН'!$G$20</f>
        <v>3671.5711442500001</v>
      </c>
      <c r="I72" s="36">
        <f>SUMIFS(СВЦЭМ!$C$33:$C$776,СВЦЭМ!$A$33:$A$776,$A72,СВЦЭМ!$B$33:$B$776,I$47)+'СЕТ СН'!$G$12+СВЦЭМ!$D$10+'СЕТ СН'!$G$5-'СЕТ СН'!$G$20</f>
        <v>3629.1666876600002</v>
      </c>
      <c r="J72" s="36">
        <f>SUMIFS(СВЦЭМ!$C$33:$C$776,СВЦЭМ!$A$33:$A$776,$A72,СВЦЭМ!$B$33:$B$776,J$47)+'СЕТ СН'!$G$12+СВЦЭМ!$D$10+'СЕТ СН'!$G$5-'СЕТ СН'!$G$20</f>
        <v>3590.5020087299999</v>
      </c>
      <c r="K72" s="36">
        <f>SUMIFS(СВЦЭМ!$C$33:$C$776,СВЦЭМ!$A$33:$A$776,$A72,СВЦЭМ!$B$33:$B$776,K$47)+'СЕТ СН'!$G$12+СВЦЭМ!$D$10+'СЕТ СН'!$G$5-'СЕТ СН'!$G$20</f>
        <v>3585.5587391200002</v>
      </c>
      <c r="L72" s="36">
        <f>SUMIFS(СВЦЭМ!$C$33:$C$776,СВЦЭМ!$A$33:$A$776,$A72,СВЦЭМ!$B$33:$B$776,L$47)+'СЕТ СН'!$G$12+СВЦЭМ!$D$10+'СЕТ СН'!$G$5-'СЕТ СН'!$G$20</f>
        <v>3577.95625561</v>
      </c>
      <c r="M72" s="36">
        <f>SUMIFS(СВЦЭМ!$C$33:$C$776,СВЦЭМ!$A$33:$A$776,$A72,СВЦЭМ!$B$33:$B$776,M$47)+'СЕТ СН'!$G$12+СВЦЭМ!$D$10+'СЕТ СН'!$G$5-'СЕТ СН'!$G$20</f>
        <v>3597.06491547</v>
      </c>
      <c r="N72" s="36">
        <f>SUMIFS(СВЦЭМ!$C$33:$C$776,СВЦЭМ!$A$33:$A$776,$A72,СВЦЭМ!$B$33:$B$776,N$47)+'СЕТ СН'!$G$12+СВЦЭМ!$D$10+'СЕТ СН'!$G$5-'СЕТ СН'!$G$20</f>
        <v>3587.3005154800003</v>
      </c>
      <c r="O72" s="36">
        <f>SUMIFS(СВЦЭМ!$C$33:$C$776,СВЦЭМ!$A$33:$A$776,$A72,СВЦЭМ!$B$33:$B$776,O$47)+'СЕТ СН'!$G$12+СВЦЭМ!$D$10+'СЕТ СН'!$G$5-'СЕТ СН'!$G$20</f>
        <v>3588.9201802300004</v>
      </c>
      <c r="P72" s="36">
        <f>SUMIFS(СВЦЭМ!$C$33:$C$776,СВЦЭМ!$A$33:$A$776,$A72,СВЦЭМ!$B$33:$B$776,P$47)+'СЕТ СН'!$G$12+СВЦЭМ!$D$10+'СЕТ СН'!$G$5-'СЕТ СН'!$G$20</f>
        <v>3607.27362391</v>
      </c>
      <c r="Q72" s="36">
        <f>SUMIFS(СВЦЭМ!$C$33:$C$776,СВЦЭМ!$A$33:$A$776,$A72,СВЦЭМ!$B$33:$B$776,Q$47)+'СЕТ СН'!$G$12+СВЦЭМ!$D$10+'СЕТ СН'!$G$5-'СЕТ СН'!$G$20</f>
        <v>3627.1217926200002</v>
      </c>
      <c r="R72" s="36">
        <f>SUMIFS(СВЦЭМ!$C$33:$C$776,СВЦЭМ!$A$33:$A$776,$A72,СВЦЭМ!$B$33:$B$776,R$47)+'СЕТ СН'!$G$12+СВЦЭМ!$D$10+'СЕТ СН'!$G$5-'СЕТ СН'!$G$20</f>
        <v>3633.4544216200002</v>
      </c>
      <c r="S72" s="36">
        <f>SUMIFS(СВЦЭМ!$C$33:$C$776,СВЦЭМ!$A$33:$A$776,$A72,СВЦЭМ!$B$33:$B$776,S$47)+'СЕТ СН'!$G$12+СВЦЭМ!$D$10+'СЕТ СН'!$G$5-'СЕТ СН'!$G$20</f>
        <v>3632.3577177900002</v>
      </c>
      <c r="T72" s="36">
        <f>SUMIFS(СВЦЭМ!$C$33:$C$776,СВЦЭМ!$A$33:$A$776,$A72,СВЦЭМ!$B$33:$B$776,T$47)+'СЕТ СН'!$G$12+СВЦЭМ!$D$10+'СЕТ СН'!$G$5-'СЕТ СН'!$G$20</f>
        <v>3616.3609564500002</v>
      </c>
      <c r="U72" s="36">
        <f>SUMIFS(СВЦЭМ!$C$33:$C$776,СВЦЭМ!$A$33:$A$776,$A72,СВЦЭМ!$B$33:$B$776,U$47)+'СЕТ СН'!$G$12+СВЦЭМ!$D$10+'СЕТ СН'!$G$5-'СЕТ СН'!$G$20</f>
        <v>3594.36959695</v>
      </c>
      <c r="V72" s="36">
        <f>SUMIFS(СВЦЭМ!$C$33:$C$776,СВЦЭМ!$A$33:$A$776,$A72,СВЦЭМ!$B$33:$B$776,V$47)+'СЕТ СН'!$G$12+СВЦЭМ!$D$10+'СЕТ СН'!$G$5-'СЕТ СН'!$G$20</f>
        <v>3576.33582174</v>
      </c>
      <c r="W72" s="36">
        <f>SUMIFS(СВЦЭМ!$C$33:$C$776,СВЦЭМ!$A$33:$A$776,$A72,СВЦЭМ!$B$33:$B$776,W$47)+'СЕТ СН'!$G$12+СВЦЭМ!$D$10+'СЕТ СН'!$G$5-'СЕТ СН'!$G$20</f>
        <v>3568.338831</v>
      </c>
      <c r="X72" s="36">
        <f>SUMIFS(СВЦЭМ!$C$33:$C$776,СВЦЭМ!$A$33:$A$776,$A72,СВЦЭМ!$B$33:$B$776,X$47)+'СЕТ СН'!$G$12+СВЦЭМ!$D$10+'СЕТ СН'!$G$5-'СЕТ СН'!$G$20</f>
        <v>3553.7294462899999</v>
      </c>
      <c r="Y72" s="36">
        <f>SUMIFS(СВЦЭМ!$C$33:$C$776,СВЦЭМ!$A$33:$A$776,$A72,СВЦЭМ!$B$33:$B$776,Y$47)+'СЕТ СН'!$G$12+СВЦЭМ!$D$10+'СЕТ СН'!$G$5-'СЕТ СН'!$G$20</f>
        <v>3623.3404809800004</v>
      </c>
    </row>
    <row r="73" spans="1:27" ht="15.75" x14ac:dyDescent="0.2">
      <c r="A73" s="35">
        <f t="shared" si="1"/>
        <v>43581</v>
      </c>
      <c r="B73" s="36">
        <f>SUMIFS(СВЦЭМ!$C$33:$C$776,СВЦЭМ!$A$33:$A$776,$A73,СВЦЭМ!$B$33:$B$776,B$47)+'СЕТ СН'!$G$12+СВЦЭМ!$D$10+'СЕТ СН'!$G$5-'СЕТ СН'!$G$20</f>
        <v>3658.1832463999999</v>
      </c>
      <c r="C73" s="36">
        <f>SUMIFS(СВЦЭМ!$C$33:$C$776,СВЦЭМ!$A$33:$A$776,$A73,СВЦЭМ!$B$33:$B$776,C$47)+'СЕТ СН'!$G$12+СВЦЭМ!$D$10+'СЕТ СН'!$G$5-'СЕТ СН'!$G$20</f>
        <v>3697.3031392399998</v>
      </c>
      <c r="D73" s="36">
        <f>SUMIFS(СВЦЭМ!$C$33:$C$776,СВЦЭМ!$A$33:$A$776,$A73,СВЦЭМ!$B$33:$B$776,D$47)+'СЕТ СН'!$G$12+СВЦЭМ!$D$10+'СЕТ СН'!$G$5-'СЕТ СН'!$G$20</f>
        <v>3726.9303887699998</v>
      </c>
      <c r="E73" s="36">
        <f>SUMIFS(СВЦЭМ!$C$33:$C$776,СВЦЭМ!$A$33:$A$776,$A73,СВЦЭМ!$B$33:$B$776,E$47)+'СЕТ СН'!$G$12+СВЦЭМ!$D$10+'СЕТ СН'!$G$5-'СЕТ СН'!$G$20</f>
        <v>3728.4304224100001</v>
      </c>
      <c r="F73" s="36">
        <f>SUMIFS(СВЦЭМ!$C$33:$C$776,СВЦЭМ!$A$33:$A$776,$A73,СВЦЭМ!$B$33:$B$776,F$47)+'СЕТ СН'!$G$12+СВЦЭМ!$D$10+'СЕТ СН'!$G$5-'СЕТ СН'!$G$20</f>
        <v>3729.8854462899999</v>
      </c>
      <c r="G73" s="36">
        <f>SUMIFS(СВЦЭМ!$C$33:$C$776,СВЦЭМ!$A$33:$A$776,$A73,СВЦЭМ!$B$33:$B$776,G$47)+'СЕТ СН'!$G$12+СВЦЭМ!$D$10+'СЕТ СН'!$G$5-'СЕТ СН'!$G$20</f>
        <v>3720.88917184</v>
      </c>
      <c r="H73" s="36">
        <f>SUMIFS(СВЦЭМ!$C$33:$C$776,СВЦЭМ!$A$33:$A$776,$A73,СВЦЭМ!$B$33:$B$776,H$47)+'СЕТ СН'!$G$12+СВЦЭМ!$D$10+'СЕТ СН'!$G$5-'СЕТ СН'!$G$20</f>
        <v>3674.8657156899999</v>
      </c>
      <c r="I73" s="36">
        <f>SUMIFS(СВЦЭМ!$C$33:$C$776,СВЦЭМ!$A$33:$A$776,$A73,СВЦЭМ!$B$33:$B$776,I$47)+'СЕТ СН'!$G$12+СВЦЭМ!$D$10+'СЕТ СН'!$G$5-'СЕТ СН'!$G$20</f>
        <v>3631.4009611199999</v>
      </c>
      <c r="J73" s="36">
        <f>SUMIFS(СВЦЭМ!$C$33:$C$776,СВЦЭМ!$A$33:$A$776,$A73,СВЦЭМ!$B$33:$B$776,J$47)+'СЕТ СН'!$G$12+СВЦЭМ!$D$10+'СЕТ СН'!$G$5-'СЕТ СН'!$G$20</f>
        <v>3604.1120023900003</v>
      </c>
      <c r="K73" s="36">
        <f>SUMIFS(СВЦЭМ!$C$33:$C$776,СВЦЭМ!$A$33:$A$776,$A73,СВЦЭМ!$B$33:$B$776,K$47)+'СЕТ СН'!$G$12+СВЦЭМ!$D$10+'СЕТ СН'!$G$5-'СЕТ СН'!$G$20</f>
        <v>3591.9018196900001</v>
      </c>
      <c r="L73" s="36">
        <f>SUMIFS(СВЦЭМ!$C$33:$C$776,СВЦЭМ!$A$33:$A$776,$A73,СВЦЭМ!$B$33:$B$776,L$47)+'СЕТ СН'!$G$12+СВЦЭМ!$D$10+'СЕТ СН'!$G$5-'СЕТ СН'!$G$20</f>
        <v>3595.1098437000001</v>
      </c>
      <c r="M73" s="36">
        <f>SUMIFS(СВЦЭМ!$C$33:$C$776,СВЦЭМ!$A$33:$A$776,$A73,СВЦЭМ!$B$33:$B$776,M$47)+'СЕТ СН'!$G$12+СВЦЭМ!$D$10+'СЕТ СН'!$G$5-'СЕТ СН'!$G$20</f>
        <v>3604.2503979200001</v>
      </c>
      <c r="N73" s="36">
        <f>SUMIFS(СВЦЭМ!$C$33:$C$776,СВЦЭМ!$A$33:$A$776,$A73,СВЦЭМ!$B$33:$B$776,N$47)+'СЕТ СН'!$G$12+СВЦЭМ!$D$10+'СЕТ СН'!$G$5-'СЕТ СН'!$G$20</f>
        <v>3608.1346623500003</v>
      </c>
      <c r="O73" s="36">
        <f>SUMIFS(СВЦЭМ!$C$33:$C$776,СВЦЭМ!$A$33:$A$776,$A73,СВЦЭМ!$B$33:$B$776,O$47)+'СЕТ СН'!$G$12+СВЦЭМ!$D$10+'СЕТ СН'!$G$5-'СЕТ СН'!$G$20</f>
        <v>3610.4455031400003</v>
      </c>
      <c r="P73" s="36">
        <f>SUMIFS(СВЦЭМ!$C$33:$C$776,СВЦЭМ!$A$33:$A$776,$A73,СВЦЭМ!$B$33:$B$776,P$47)+'СЕТ СН'!$G$12+СВЦЭМ!$D$10+'СЕТ СН'!$G$5-'СЕТ СН'!$G$20</f>
        <v>3623.1881147700001</v>
      </c>
      <c r="Q73" s="36">
        <f>SUMIFS(СВЦЭМ!$C$33:$C$776,СВЦЭМ!$A$33:$A$776,$A73,СВЦЭМ!$B$33:$B$776,Q$47)+'СЕТ СН'!$G$12+СВЦЭМ!$D$10+'СЕТ СН'!$G$5-'СЕТ СН'!$G$20</f>
        <v>3630.0748422300003</v>
      </c>
      <c r="R73" s="36">
        <f>SUMIFS(СВЦЭМ!$C$33:$C$776,СВЦЭМ!$A$33:$A$776,$A73,СВЦЭМ!$B$33:$B$776,R$47)+'СЕТ СН'!$G$12+СВЦЭМ!$D$10+'СЕТ СН'!$G$5-'СЕТ СН'!$G$20</f>
        <v>3627.3544800099999</v>
      </c>
      <c r="S73" s="36">
        <f>SUMIFS(СВЦЭМ!$C$33:$C$776,СВЦЭМ!$A$33:$A$776,$A73,СВЦЭМ!$B$33:$B$776,S$47)+'СЕТ СН'!$G$12+СВЦЭМ!$D$10+'СЕТ СН'!$G$5-'СЕТ СН'!$G$20</f>
        <v>3617.4353813100001</v>
      </c>
      <c r="T73" s="36">
        <f>SUMIFS(СВЦЭМ!$C$33:$C$776,СВЦЭМ!$A$33:$A$776,$A73,СВЦЭМ!$B$33:$B$776,T$47)+'СЕТ СН'!$G$12+СВЦЭМ!$D$10+'СЕТ СН'!$G$5-'СЕТ СН'!$G$20</f>
        <v>3595.0487991700002</v>
      </c>
      <c r="U73" s="36">
        <f>SUMIFS(СВЦЭМ!$C$33:$C$776,СВЦЭМ!$A$33:$A$776,$A73,СВЦЭМ!$B$33:$B$776,U$47)+'СЕТ СН'!$G$12+СВЦЭМ!$D$10+'СЕТ СН'!$G$5-'СЕТ СН'!$G$20</f>
        <v>3557.4952584100001</v>
      </c>
      <c r="V73" s="36">
        <f>SUMIFS(СВЦЭМ!$C$33:$C$776,СВЦЭМ!$A$33:$A$776,$A73,СВЦЭМ!$B$33:$B$776,V$47)+'СЕТ СН'!$G$12+СВЦЭМ!$D$10+'СЕТ СН'!$G$5-'СЕТ СН'!$G$20</f>
        <v>3549.3214897299999</v>
      </c>
      <c r="W73" s="36">
        <f>SUMIFS(СВЦЭМ!$C$33:$C$776,СВЦЭМ!$A$33:$A$776,$A73,СВЦЭМ!$B$33:$B$776,W$47)+'СЕТ СН'!$G$12+СВЦЭМ!$D$10+'СЕТ СН'!$G$5-'СЕТ СН'!$G$20</f>
        <v>3559.1781452499999</v>
      </c>
      <c r="X73" s="36">
        <f>SUMIFS(СВЦЭМ!$C$33:$C$776,СВЦЭМ!$A$33:$A$776,$A73,СВЦЭМ!$B$33:$B$776,X$47)+'СЕТ СН'!$G$12+СВЦЭМ!$D$10+'СЕТ СН'!$G$5-'СЕТ СН'!$G$20</f>
        <v>3597.65460738</v>
      </c>
      <c r="Y73" s="36">
        <f>SUMIFS(СВЦЭМ!$C$33:$C$776,СВЦЭМ!$A$33:$A$776,$A73,СВЦЭМ!$B$33:$B$776,Y$47)+'СЕТ СН'!$G$12+СВЦЭМ!$D$10+'СЕТ СН'!$G$5-'СЕТ СН'!$G$20</f>
        <v>3636.0370845400003</v>
      </c>
    </row>
    <row r="74" spans="1:27" ht="15.75" x14ac:dyDescent="0.2">
      <c r="A74" s="35">
        <f t="shared" si="1"/>
        <v>43582</v>
      </c>
      <c r="B74" s="36">
        <f>SUMIFS(СВЦЭМ!$C$33:$C$776,СВЦЭМ!$A$33:$A$776,$A74,СВЦЭМ!$B$33:$B$776,B$47)+'СЕТ СН'!$G$12+СВЦЭМ!$D$10+'СЕТ СН'!$G$5-'СЕТ СН'!$G$20</f>
        <v>3643.2153304200001</v>
      </c>
      <c r="C74" s="36">
        <f>SUMIFS(СВЦЭМ!$C$33:$C$776,СВЦЭМ!$A$33:$A$776,$A74,СВЦЭМ!$B$33:$B$776,C$47)+'СЕТ СН'!$G$12+СВЦЭМ!$D$10+'СЕТ СН'!$G$5-'СЕТ СН'!$G$20</f>
        <v>3638.2444274400004</v>
      </c>
      <c r="D74" s="36">
        <f>SUMIFS(СВЦЭМ!$C$33:$C$776,СВЦЭМ!$A$33:$A$776,$A74,СВЦЭМ!$B$33:$B$776,D$47)+'СЕТ СН'!$G$12+СВЦЭМ!$D$10+'СЕТ СН'!$G$5-'СЕТ СН'!$G$20</f>
        <v>3649.0336324500004</v>
      </c>
      <c r="E74" s="36">
        <f>SUMIFS(СВЦЭМ!$C$33:$C$776,СВЦЭМ!$A$33:$A$776,$A74,СВЦЭМ!$B$33:$B$776,E$47)+'СЕТ СН'!$G$12+СВЦЭМ!$D$10+'СЕТ СН'!$G$5-'СЕТ СН'!$G$20</f>
        <v>3660.4342578699998</v>
      </c>
      <c r="F74" s="36">
        <f>SUMIFS(СВЦЭМ!$C$33:$C$776,СВЦЭМ!$A$33:$A$776,$A74,СВЦЭМ!$B$33:$B$776,F$47)+'СЕТ СН'!$G$12+СВЦЭМ!$D$10+'СЕТ СН'!$G$5-'СЕТ СН'!$G$20</f>
        <v>3689.4672119100001</v>
      </c>
      <c r="G74" s="36">
        <f>SUMIFS(СВЦЭМ!$C$33:$C$776,СВЦЭМ!$A$33:$A$776,$A74,СВЦЭМ!$B$33:$B$776,G$47)+'СЕТ СН'!$G$12+СВЦЭМ!$D$10+'СЕТ СН'!$G$5-'СЕТ СН'!$G$20</f>
        <v>3665.9029966500002</v>
      </c>
      <c r="H74" s="36">
        <f>SUMIFS(СВЦЭМ!$C$33:$C$776,СВЦЭМ!$A$33:$A$776,$A74,СВЦЭМ!$B$33:$B$776,H$47)+'СЕТ СН'!$G$12+СВЦЭМ!$D$10+'СЕТ СН'!$G$5-'СЕТ СН'!$G$20</f>
        <v>3663.9251601400001</v>
      </c>
      <c r="I74" s="36">
        <f>SUMIFS(СВЦЭМ!$C$33:$C$776,СВЦЭМ!$A$33:$A$776,$A74,СВЦЭМ!$B$33:$B$776,I$47)+'СЕТ СН'!$G$12+СВЦЭМ!$D$10+'СЕТ СН'!$G$5-'СЕТ СН'!$G$20</f>
        <v>3637.7150226499998</v>
      </c>
      <c r="J74" s="36">
        <f>SUMIFS(СВЦЭМ!$C$33:$C$776,СВЦЭМ!$A$33:$A$776,$A74,СВЦЭМ!$B$33:$B$776,J$47)+'СЕТ СН'!$G$12+СВЦЭМ!$D$10+'СЕТ СН'!$G$5-'СЕТ СН'!$G$20</f>
        <v>2590.0934438700001</v>
      </c>
      <c r="K74" s="36">
        <f>SUMIFS(СВЦЭМ!$C$33:$C$776,СВЦЭМ!$A$33:$A$776,$A74,СВЦЭМ!$B$33:$B$776,K$47)+'СЕТ СН'!$G$12+СВЦЭМ!$D$10+'СЕТ СН'!$G$5-'СЕТ СН'!$G$20</f>
        <v>2590.0934438700001</v>
      </c>
      <c r="L74" s="36">
        <f>SUMIFS(СВЦЭМ!$C$33:$C$776,СВЦЭМ!$A$33:$A$776,$A74,СВЦЭМ!$B$33:$B$776,L$47)+'СЕТ СН'!$G$12+СВЦЭМ!$D$10+'СЕТ СН'!$G$5-'СЕТ СН'!$G$20</f>
        <v>2590.0934438700001</v>
      </c>
      <c r="M74" s="36">
        <f>SUMIFS(СВЦЭМ!$C$33:$C$776,СВЦЭМ!$A$33:$A$776,$A74,СВЦЭМ!$B$33:$B$776,M$47)+'СЕТ СН'!$G$12+СВЦЭМ!$D$10+'СЕТ СН'!$G$5-'СЕТ СН'!$G$20</f>
        <v>2590.0934438700001</v>
      </c>
      <c r="N74" s="36">
        <f>SUMIFS(СВЦЭМ!$C$33:$C$776,СВЦЭМ!$A$33:$A$776,$A74,СВЦЭМ!$B$33:$B$776,N$47)+'СЕТ СН'!$G$12+СВЦЭМ!$D$10+'СЕТ СН'!$G$5-'СЕТ СН'!$G$20</f>
        <v>2590.0934438700001</v>
      </c>
      <c r="O74" s="36">
        <f>SUMIFS(СВЦЭМ!$C$33:$C$776,СВЦЭМ!$A$33:$A$776,$A74,СВЦЭМ!$B$33:$B$776,O$47)+'СЕТ СН'!$G$12+СВЦЭМ!$D$10+'СЕТ СН'!$G$5-'СЕТ СН'!$G$20</f>
        <v>2590.0934438700001</v>
      </c>
      <c r="P74" s="36">
        <f>SUMIFS(СВЦЭМ!$C$33:$C$776,СВЦЭМ!$A$33:$A$776,$A74,СВЦЭМ!$B$33:$B$776,P$47)+'СЕТ СН'!$G$12+СВЦЭМ!$D$10+'СЕТ СН'!$G$5-'СЕТ СН'!$G$20</f>
        <v>2590.0934438700001</v>
      </c>
      <c r="Q74" s="36">
        <f>SUMIFS(СВЦЭМ!$C$33:$C$776,СВЦЭМ!$A$33:$A$776,$A74,СВЦЭМ!$B$33:$B$776,Q$47)+'СЕТ СН'!$G$12+СВЦЭМ!$D$10+'СЕТ СН'!$G$5-'СЕТ СН'!$G$20</f>
        <v>2590.0934438700001</v>
      </c>
      <c r="R74" s="36">
        <f>SUMIFS(СВЦЭМ!$C$33:$C$776,СВЦЭМ!$A$33:$A$776,$A74,СВЦЭМ!$B$33:$B$776,R$47)+'СЕТ СН'!$G$12+СВЦЭМ!$D$10+'СЕТ СН'!$G$5-'СЕТ СН'!$G$20</f>
        <v>2590.0934438700001</v>
      </c>
      <c r="S74" s="36">
        <f>SUMIFS(СВЦЭМ!$C$33:$C$776,СВЦЭМ!$A$33:$A$776,$A74,СВЦЭМ!$B$33:$B$776,S$47)+'СЕТ СН'!$G$12+СВЦЭМ!$D$10+'СЕТ СН'!$G$5-'СЕТ СН'!$G$20</f>
        <v>2590.0934438700001</v>
      </c>
      <c r="T74" s="36">
        <f>SUMIFS(СВЦЭМ!$C$33:$C$776,СВЦЭМ!$A$33:$A$776,$A74,СВЦЭМ!$B$33:$B$776,T$47)+'СЕТ СН'!$G$12+СВЦЭМ!$D$10+'СЕТ СН'!$G$5-'СЕТ СН'!$G$20</f>
        <v>2590.0934438700001</v>
      </c>
      <c r="U74" s="36">
        <f>SUMIFS(СВЦЭМ!$C$33:$C$776,СВЦЭМ!$A$33:$A$776,$A74,СВЦЭМ!$B$33:$B$776,U$47)+'СЕТ СН'!$G$12+СВЦЭМ!$D$10+'СЕТ СН'!$G$5-'СЕТ СН'!$G$20</f>
        <v>2590.0934438700001</v>
      </c>
      <c r="V74" s="36">
        <f>SUMIFS(СВЦЭМ!$C$33:$C$776,СВЦЭМ!$A$33:$A$776,$A74,СВЦЭМ!$B$33:$B$776,V$47)+'СЕТ СН'!$G$12+СВЦЭМ!$D$10+'СЕТ СН'!$G$5-'СЕТ СН'!$G$20</f>
        <v>3584.39041554</v>
      </c>
      <c r="W74" s="36">
        <f>SUMIFS(СВЦЭМ!$C$33:$C$776,СВЦЭМ!$A$33:$A$776,$A74,СВЦЭМ!$B$33:$B$776,W$47)+'СЕТ СН'!$G$12+СВЦЭМ!$D$10+'СЕТ СН'!$G$5-'СЕТ СН'!$G$20</f>
        <v>3576.1404138799999</v>
      </c>
      <c r="X74" s="36">
        <f>SUMIFS(СВЦЭМ!$C$33:$C$776,СВЦЭМ!$A$33:$A$776,$A74,СВЦЭМ!$B$33:$B$776,X$47)+'СЕТ СН'!$G$12+СВЦЭМ!$D$10+'СЕТ СН'!$G$5-'СЕТ СН'!$G$20</f>
        <v>3596.45644098</v>
      </c>
      <c r="Y74" s="36">
        <f>SUMIFS(СВЦЭМ!$C$33:$C$776,СВЦЭМ!$A$33:$A$776,$A74,СВЦЭМ!$B$33:$B$776,Y$47)+'СЕТ СН'!$G$12+СВЦЭМ!$D$10+'СЕТ СН'!$G$5-'СЕТ СН'!$G$20</f>
        <v>3609.4124835600001</v>
      </c>
    </row>
    <row r="75" spans="1:27" ht="15.75" x14ac:dyDescent="0.2">
      <c r="A75" s="35">
        <f t="shared" si="1"/>
        <v>43583</v>
      </c>
      <c r="B75" s="36">
        <f>SUMIFS(СВЦЭМ!$C$33:$C$776,СВЦЭМ!$A$33:$A$776,$A75,СВЦЭМ!$B$33:$B$776,B$47)+'СЕТ СН'!$G$12+СВЦЭМ!$D$10+'СЕТ СН'!$G$5-'СЕТ СН'!$G$20</f>
        <v>3562.3809321099998</v>
      </c>
      <c r="C75" s="36">
        <f>SUMIFS(СВЦЭМ!$C$33:$C$776,СВЦЭМ!$A$33:$A$776,$A75,СВЦЭМ!$B$33:$B$776,C$47)+'СЕТ СН'!$G$12+СВЦЭМ!$D$10+'СЕТ СН'!$G$5-'СЕТ СН'!$G$20</f>
        <v>3645.7359763300001</v>
      </c>
      <c r="D75" s="36">
        <f>SUMIFS(СВЦЭМ!$C$33:$C$776,СВЦЭМ!$A$33:$A$776,$A75,СВЦЭМ!$B$33:$B$776,D$47)+'СЕТ СН'!$G$12+СВЦЭМ!$D$10+'СЕТ СН'!$G$5-'СЕТ СН'!$G$20</f>
        <v>3685.2429158300001</v>
      </c>
      <c r="E75" s="36">
        <f>SUMIFS(СВЦЭМ!$C$33:$C$776,СВЦЭМ!$A$33:$A$776,$A75,СВЦЭМ!$B$33:$B$776,E$47)+'СЕТ СН'!$G$12+СВЦЭМ!$D$10+'СЕТ СН'!$G$5-'СЕТ СН'!$G$20</f>
        <v>3713.0797638600002</v>
      </c>
      <c r="F75" s="36">
        <f>SUMIFS(СВЦЭМ!$C$33:$C$776,СВЦЭМ!$A$33:$A$776,$A75,СВЦЭМ!$B$33:$B$776,F$47)+'СЕТ СН'!$G$12+СВЦЭМ!$D$10+'СЕТ СН'!$G$5-'СЕТ СН'!$G$20</f>
        <v>3715.0314050699999</v>
      </c>
      <c r="G75" s="36">
        <f>SUMIFS(СВЦЭМ!$C$33:$C$776,СВЦЭМ!$A$33:$A$776,$A75,СВЦЭМ!$B$33:$B$776,G$47)+'СЕТ СН'!$G$12+СВЦЭМ!$D$10+'СЕТ СН'!$G$5-'СЕТ СН'!$G$20</f>
        <v>3702.6124949599998</v>
      </c>
      <c r="H75" s="36">
        <f>SUMIFS(СВЦЭМ!$C$33:$C$776,СВЦЭМ!$A$33:$A$776,$A75,СВЦЭМ!$B$33:$B$776,H$47)+'СЕТ СН'!$G$12+СВЦЭМ!$D$10+'СЕТ СН'!$G$5-'СЕТ СН'!$G$20</f>
        <v>3713.6552125899998</v>
      </c>
      <c r="I75" s="36">
        <f>SUMIFS(СВЦЭМ!$C$33:$C$776,СВЦЭМ!$A$33:$A$776,$A75,СВЦЭМ!$B$33:$B$776,I$47)+'СЕТ СН'!$G$12+СВЦЭМ!$D$10+'СЕТ СН'!$G$5-'СЕТ СН'!$G$20</f>
        <v>3663.1675200899999</v>
      </c>
      <c r="J75" s="36">
        <f>SUMIFS(СВЦЭМ!$C$33:$C$776,СВЦЭМ!$A$33:$A$776,$A75,СВЦЭМ!$B$33:$B$776,J$47)+'СЕТ СН'!$G$12+СВЦЭМ!$D$10+'СЕТ СН'!$G$5-'СЕТ СН'!$G$20</f>
        <v>3616.7296415700002</v>
      </c>
      <c r="K75" s="36">
        <f>SUMIFS(СВЦЭМ!$C$33:$C$776,СВЦЭМ!$A$33:$A$776,$A75,СВЦЭМ!$B$33:$B$776,K$47)+'СЕТ СН'!$G$12+СВЦЭМ!$D$10+'СЕТ СН'!$G$5-'СЕТ СН'!$G$20</f>
        <v>3568.08476909</v>
      </c>
      <c r="L75" s="36">
        <f>SUMIFS(СВЦЭМ!$C$33:$C$776,СВЦЭМ!$A$33:$A$776,$A75,СВЦЭМ!$B$33:$B$776,L$47)+'СЕТ СН'!$G$12+СВЦЭМ!$D$10+'СЕТ СН'!$G$5-'СЕТ СН'!$G$20</f>
        <v>3547.6067005700002</v>
      </c>
      <c r="M75" s="36">
        <f>SUMIFS(СВЦЭМ!$C$33:$C$776,СВЦЭМ!$A$33:$A$776,$A75,СВЦЭМ!$B$33:$B$776,M$47)+'СЕТ СН'!$G$12+СВЦЭМ!$D$10+'СЕТ СН'!$G$5-'СЕТ СН'!$G$20</f>
        <v>3555.1652412100002</v>
      </c>
      <c r="N75" s="36">
        <f>SUMIFS(СВЦЭМ!$C$33:$C$776,СВЦЭМ!$A$33:$A$776,$A75,СВЦЭМ!$B$33:$B$776,N$47)+'СЕТ СН'!$G$12+СВЦЭМ!$D$10+'СЕТ СН'!$G$5-'СЕТ СН'!$G$20</f>
        <v>3588.4491124200003</v>
      </c>
      <c r="O75" s="36">
        <f>SUMIFS(СВЦЭМ!$C$33:$C$776,СВЦЭМ!$A$33:$A$776,$A75,СВЦЭМ!$B$33:$B$776,O$47)+'СЕТ СН'!$G$12+СВЦЭМ!$D$10+'СЕТ СН'!$G$5-'СЕТ СН'!$G$20</f>
        <v>3611.3475547400003</v>
      </c>
      <c r="P75" s="36">
        <f>SUMIFS(СВЦЭМ!$C$33:$C$776,СВЦЭМ!$A$33:$A$776,$A75,СВЦЭМ!$B$33:$B$776,P$47)+'СЕТ СН'!$G$12+СВЦЭМ!$D$10+'СЕТ СН'!$G$5-'СЕТ СН'!$G$20</f>
        <v>3648.7245664399998</v>
      </c>
      <c r="Q75" s="36">
        <f>SUMIFS(СВЦЭМ!$C$33:$C$776,СВЦЭМ!$A$33:$A$776,$A75,СВЦЭМ!$B$33:$B$776,Q$47)+'СЕТ СН'!$G$12+СВЦЭМ!$D$10+'СЕТ СН'!$G$5-'СЕТ СН'!$G$20</f>
        <v>3657.5864713299998</v>
      </c>
      <c r="R75" s="36">
        <f>SUMIFS(СВЦЭМ!$C$33:$C$776,СВЦЭМ!$A$33:$A$776,$A75,СВЦЭМ!$B$33:$B$776,R$47)+'СЕТ СН'!$G$12+СВЦЭМ!$D$10+'СЕТ СН'!$G$5-'СЕТ СН'!$G$20</f>
        <v>3626.9687302700004</v>
      </c>
      <c r="S75" s="36">
        <f>SUMIFS(СВЦЭМ!$C$33:$C$776,СВЦЭМ!$A$33:$A$776,$A75,СВЦЭМ!$B$33:$B$776,S$47)+'СЕТ СН'!$G$12+СВЦЭМ!$D$10+'СЕТ СН'!$G$5-'СЕТ СН'!$G$20</f>
        <v>3592.8023560700003</v>
      </c>
      <c r="T75" s="36">
        <f>SUMIFS(СВЦЭМ!$C$33:$C$776,СВЦЭМ!$A$33:$A$776,$A75,СВЦЭМ!$B$33:$B$776,T$47)+'СЕТ СН'!$G$12+СВЦЭМ!$D$10+'СЕТ СН'!$G$5-'СЕТ СН'!$G$20</f>
        <v>3550.6541706000003</v>
      </c>
      <c r="U75" s="36">
        <f>SUMIFS(СВЦЭМ!$C$33:$C$776,СВЦЭМ!$A$33:$A$776,$A75,СВЦЭМ!$B$33:$B$776,U$47)+'СЕТ СН'!$G$12+СВЦЭМ!$D$10+'СЕТ СН'!$G$5-'СЕТ СН'!$G$20</f>
        <v>3498.6587827100002</v>
      </c>
      <c r="V75" s="36">
        <f>SUMIFS(СВЦЭМ!$C$33:$C$776,СВЦЭМ!$A$33:$A$776,$A75,СВЦЭМ!$B$33:$B$776,V$47)+'СЕТ СН'!$G$12+СВЦЭМ!$D$10+'СЕТ СН'!$G$5-'СЕТ СН'!$G$20</f>
        <v>3471.6516299600003</v>
      </c>
      <c r="W75" s="36">
        <f>SUMIFS(СВЦЭМ!$C$33:$C$776,СВЦЭМ!$A$33:$A$776,$A75,СВЦЭМ!$B$33:$B$776,W$47)+'СЕТ СН'!$G$12+СВЦЭМ!$D$10+'СЕТ СН'!$G$5-'СЕТ СН'!$G$20</f>
        <v>3480.9886733800004</v>
      </c>
      <c r="X75" s="36">
        <f>SUMIFS(СВЦЭМ!$C$33:$C$776,СВЦЭМ!$A$33:$A$776,$A75,СВЦЭМ!$B$33:$B$776,X$47)+'СЕТ СН'!$G$12+СВЦЭМ!$D$10+'СЕТ СН'!$G$5-'СЕТ СН'!$G$20</f>
        <v>3493.8539708100002</v>
      </c>
      <c r="Y75" s="36">
        <f>SUMIFS(СВЦЭМ!$C$33:$C$776,СВЦЭМ!$A$33:$A$776,$A75,СВЦЭМ!$B$33:$B$776,Y$47)+'СЕТ СН'!$G$12+СВЦЭМ!$D$10+'СЕТ СН'!$G$5-'СЕТ СН'!$G$20</f>
        <v>3538.06504004</v>
      </c>
    </row>
    <row r="76" spans="1:27" ht="15.75" x14ac:dyDescent="0.2">
      <c r="A76" s="35">
        <f t="shared" si="1"/>
        <v>43584</v>
      </c>
      <c r="B76" s="36">
        <f>SUMIFS(СВЦЭМ!$C$33:$C$776,СВЦЭМ!$A$33:$A$776,$A76,СВЦЭМ!$B$33:$B$776,B$47)+'СЕТ СН'!$G$12+СВЦЭМ!$D$10+'СЕТ СН'!$G$5-'СЕТ СН'!$G$20</f>
        <v>3637.2826619400003</v>
      </c>
      <c r="C76" s="36">
        <f>SUMIFS(СВЦЭМ!$C$33:$C$776,СВЦЭМ!$A$33:$A$776,$A76,СВЦЭМ!$B$33:$B$776,C$47)+'СЕТ СН'!$G$12+СВЦЭМ!$D$10+'СЕТ СН'!$G$5-'СЕТ СН'!$G$20</f>
        <v>3673.00776606</v>
      </c>
      <c r="D76" s="36">
        <f>SUMIFS(СВЦЭМ!$C$33:$C$776,СВЦЭМ!$A$33:$A$776,$A76,СВЦЭМ!$B$33:$B$776,D$47)+'СЕТ СН'!$G$12+СВЦЭМ!$D$10+'СЕТ СН'!$G$5-'СЕТ СН'!$G$20</f>
        <v>3701.30018268</v>
      </c>
      <c r="E76" s="36">
        <f>SUMIFS(СВЦЭМ!$C$33:$C$776,СВЦЭМ!$A$33:$A$776,$A76,СВЦЭМ!$B$33:$B$776,E$47)+'СЕТ СН'!$G$12+СВЦЭМ!$D$10+'СЕТ СН'!$G$5-'СЕТ СН'!$G$20</f>
        <v>3705.55714842</v>
      </c>
      <c r="F76" s="36">
        <f>SUMIFS(СВЦЭМ!$C$33:$C$776,СВЦЭМ!$A$33:$A$776,$A76,СВЦЭМ!$B$33:$B$776,F$47)+'СЕТ СН'!$G$12+СВЦЭМ!$D$10+'СЕТ СН'!$G$5-'СЕТ СН'!$G$20</f>
        <v>3713.5656981800003</v>
      </c>
      <c r="G76" s="36">
        <f>SUMIFS(СВЦЭМ!$C$33:$C$776,СВЦЭМ!$A$33:$A$776,$A76,СВЦЭМ!$B$33:$B$776,G$47)+'СЕТ СН'!$G$12+СВЦЭМ!$D$10+'СЕТ СН'!$G$5-'СЕТ СН'!$G$20</f>
        <v>3698.7592586300002</v>
      </c>
      <c r="H76" s="36">
        <f>SUMIFS(СВЦЭМ!$C$33:$C$776,СВЦЭМ!$A$33:$A$776,$A76,СВЦЭМ!$B$33:$B$776,H$47)+'СЕТ СН'!$G$12+СВЦЭМ!$D$10+'СЕТ СН'!$G$5-'СЕТ СН'!$G$20</f>
        <v>3684.9216020900003</v>
      </c>
      <c r="I76" s="36">
        <f>SUMIFS(СВЦЭМ!$C$33:$C$776,СВЦЭМ!$A$33:$A$776,$A76,СВЦЭМ!$B$33:$B$776,I$47)+'СЕТ СН'!$G$12+СВЦЭМ!$D$10+'СЕТ СН'!$G$5-'СЕТ СН'!$G$20</f>
        <v>3635.3182218800002</v>
      </c>
      <c r="J76" s="36">
        <f>SUMIFS(СВЦЭМ!$C$33:$C$776,СВЦЭМ!$A$33:$A$776,$A76,СВЦЭМ!$B$33:$B$776,J$47)+'СЕТ СН'!$G$12+СВЦЭМ!$D$10+'СЕТ СН'!$G$5-'СЕТ СН'!$G$20</f>
        <v>3587.7059876100002</v>
      </c>
      <c r="K76" s="36">
        <f>SUMIFS(СВЦЭМ!$C$33:$C$776,СВЦЭМ!$A$33:$A$776,$A76,СВЦЭМ!$B$33:$B$776,K$47)+'СЕТ СН'!$G$12+СВЦЭМ!$D$10+'СЕТ СН'!$G$5-'СЕТ СН'!$G$20</f>
        <v>3573.8335852600003</v>
      </c>
      <c r="L76" s="36">
        <f>SUMIFS(СВЦЭМ!$C$33:$C$776,СВЦЭМ!$A$33:$A$776,$A76,СВЦЭМ!$B$33:$B$776,L$47)+'СЕТ СН'!$G$12+СВЦЭМ!$D$10+'СЕТ СН'!$G$5-'СЕТ СН'!$G$20</f>
        <v>3541.26859225</v>
      </c>
      <c r="M76" s="36">
        <f>SUMIFS(СВЦЭМ!$C$33:$C$776,СВЦЭМ!$A$33:$A$776,$A76,СВЦЭМ!$B$33:$B$776,M$47)+'СЕТ СН'!$G$12+СВЦЭМ!$D$10+'СЕТ СН'!$G$5-'СЕТ СН'!$G$20</f>
        <v>3570.8810635999998</v>
      </c>
      <c r="N76" s="36">
        <f>SUMIFS(СВЦЭМ!$C$33:$C$776,СВЦЭМ!$A$33:$A$776,$A76,СВЦЭМ!$B$33:$B$776,N$47)+'СЕТ СН'!$G$12+СВЦЭМ!$D$10+'СЕТ СН'!$G$5-'СЕТ СН'!$G$20</f>
        <v>3570.6809621299999</v>
      </c>
      <c r="O76" s="36">
        <f>SUMIFS(СВЦЭМ!$C$33:$C$776,СВЦЭМ!$A$33:$A$776,$A76,СВЦЭМ!$B$33:$B$776,O$47)+'СЕТ СН'!$G$12+СВЦЭМ!$D$10+'СЕТ СН'!$G$5-'СЕТ СН'!$G$20</f>
        <v>3573.9062155400002</v>
      </c>
      <c r="P76" s="36">
        <f>SUMIFS(СВЦЭМ!$C$33:$C$776,СВЦЭМ!$A$33:$A$776,$A76,СВЦЭМ!$B$33:$B$776,P$47)+'СЕТ СН'!$G$12+СВЦЭМ!$D$10+'СЕТ СН'!$G$5-'СЕТ СН'!$G$20</f>
        <v>3594.92769211</v>
      </c>
      <c r="Q76" s="36">
        <f>SUMIFS(СВЦЭМ!$C$33:$C$776,СВЦЭМ!$A$33:$A$776,$A76,СВЦЭМ!$B$33:$B$776,Q$47)+'СЕТ СН'!$G$12+СВЦЭМ!$D$10+'СЕТ СН'!$G$5-'СЕТ СН'!$G$20</f>
        <v>3604.78749027</v>
      </c>
      <c r="R76" s="36">
        <f>SUMIFS(СВЦЭМ!$C$33:$C$776,СВЦЭМ!$A$33:$A$776,$A76,СВЦЭМ!$B$33:$B$776,R$47)+'СЕТ СН'!$G$12+СВЦЭМ!$D$10+'СЕТ СН'!$G$5-'СЕТ СН'!$G$20</f>
        <v>3592.9743176100001</v>
      </c>
      <c r="S76" s="36">
        <f>SUMIFS(СВЦЭМ!$C$33:$C$776,СВЦЭМ!$A$33:$A$776,$A76,СВЦЭМ!$B$33:$B$776,S$47)+'СЕТ СН'!$G$12+СВЦЭМ!$D$10+'СЕТ СН'!$G$5-'СЕТ СН'!$G$20</f>
        <v>3592.85008978</v>
      </c>
      <c r="T76" s="36">
        <f>SUMIFS(СВЦЭМ!$C$33:$C$776,СВЦЭМ!$A$33:$A$776,$A76,СВЦЭМ!$B$33:$B$776,T$47)+'СЕТ СН'!$G$12+СВЦЭМ!$D$10+'СЕТ СН'!$G$5-'СЕТ СН'!$G$20</f>
        <v>3574.0087466499999</v>
      </c>
      <c r="U76" s="36">
        <f>SUMIFS(СВЦЭМ!$C$33:$C$776,СВЦЭМ!$A$33:$A$776,$A76,СВЦЭМ!$B$33:$B$776,U$47)+'СЕТ СН'!$G$12+СВЦЭМ!$D$10+'СЕТ СН'!$G$5-'СЕТ СН'!$G$20</f>
        <v>3561.1337140699998</v>
      </c>
      <c r="V76" s="36">
        <f>SUMIFS(СВЦЭМ!$C$33:$C$776,СВЦЭМ!$A$33:$A$776,$A76,СВЦЭМ!$B$33:$B$776,V$47)+'СЕТ СН'!$G$12+СВЦЭМ!$D$10+'СЕТ СН'!$G$5-'СЕТ СН'!$G$20</f>
        <v>3524.1844002400003</v>
      </c>
      <c r="W76" s="36">
        <f>SUMIFS(СВЦЭМ!$C$33:$C$776,СВЦЭМ!$A$33:$A$776,$A76,СВЦЭМ!$B$33:$B$776,W$47)+'СЕТ СН'!$G$12+СВЦЭМ!$D$10+'СЕТ СН'!$G$5-'СЕТ СН'!$G$20</f>
        <v>3500.7518024000001</v>
      </c>
      <c r="X76" s="36">
        <f>SUMIFS(СВЦЭМ!$C$33:$C$776,СВЦЭМ!$A$33:$A$776,$A76,СВЦЭМ!$B$33:$B$776,X$47)+'СЕТ СН'!$G$12+СВЦЭМ!$D$10+'СЕТ СН'!$G$5-'СЕТ СН'!$G$20</f>
        <v>3533.57628256</v>
      </c>
      <c r="Y76" s="36">
        <f>SUMIFS(СВЦЭМ!$C$33:$C$776,СВЦЭМ!$A$33:$A$776,$A76,СВЦЭМ!$B$33:$B$776,Y$47)+'СЕТ СН'!$G$12+СВЦЭМ!$D$10+'СЕТ СН'!$G$5-'СЕТ СН'!$G$20</f>
        <v>3570.3694532899999</v>
      </c>
    </row>
    <row r="77" spans="1:27" ht="15.75" x14ac:dyDescent="0.2">
      <c r="A77" s="35">
        <f t="shared" si="1"/>
        <v>43585</v>
      </c>
      <c r="B77" s="36">
        <f>SUMIFS(СВЦЭМ!$C$33:$C$776,СВЦЭМ!$A$33:$A$776,$A77,СВЦЭМ!$B$33:$B$776,B$47)+'СЕТ СН'!$G$12+СВЦЭМ!$D$10+'СЕТ СН'!$G$5-'СЕТ СН'!$G$20</f>
        <v>3646.14168363</v>
      </c>
      <c r="C77" s="36">
        <f>SUMIFS(СВЦЭМ!$C$33:$C$776,СВЦЭМ!$A$33:$A$776,$A77,СВЦЭМ!$B$33:$B$776,C$47)+'СЕТ СН'!$G$12+СВЦЭМ!$D$10+'СЕТ СН'!$G$5-'СЕТ СН'!$G$20</f>
        <v>3686.37284503</v>
      </c>
      <c r="D77" s="36">
        <f>SUMIFS(СВЦЭМ!$C$33:$C$776,СВЦЭМ!$A$33:$A$776,$A77,СВЦЭМ!$B$33:$B$776,D$47)+'СЕТ СН'!$G$12+СВЦЭМ!$D$10+'СЕТ СН'!$G$5-'СЕТ СН'!$G$20</f>
        <v>3722.6220563000002</v>
      </c>
      <c r="E77" s="36">
        <f>SUMIFS(СВЦЭМ!$C$33:$C$776,СВЦЭМ!$A$33:$A$776,$A77,СВЦЭМ!$B$33:$B$776,E$47)+'СЕТ СН'!$G$12+СВЦЭМ!$D$10+'СЕТ СН'!$G$5-'СЕТ СН'!$G$20</f>
        <v>3729.1365203300002</v>
      </c>
      <c r="F77" s="36">
        <f>SUMIFS(СВЦЭМ!$C$33:$C$776,СВЦЭМ!$A$33:$A$776,$A77,СВЦЭМ!$B$33:$B$776,F$47)+'СЕТ СН'!$G$12+СВЦЭМ!$D$10+'СЕТ СН'!$G$5-'СЕТ СН'!$G$20</f>
        <v>3731.5802958000004</v>
      </c>
      <c r="G77" s="36">
        <f>SUMIFS(СВЦЭМ!$C$33:$C$776,СВЦЭМ!$A$33:$A$776,$A77,СВЦЭМ!$B$33:$B$776,G$47)+'СЕТ СН'!$G$12+СВЦЭМ!$D$10+'СЕТ СН'!$G$5-'СЕТ СН'!$G$20</f>
        <v>3710.41276526</v>
      </c>
      <c r="H77" s="36">
        <f>SUMIFS(СВЦЭМ!$C$33:$C$776,СВЦЭМ!$A$33:$A$776,$A77,СВЦЭМ!$B$33:$B$776,H$47)+'СЕТ СН'!$G$12+СВЦЭМ!$D$10+'СЕТ СН'!$G$5-'СЕТ СН'!$G$20</f>
        <v>3639.35201671</v>
      </c>
      <c r="I77" s="36">
        <f>SUMIFS(СВЦЭМ!$C$33:$C$776,СВЦЭМ!$A$33:$A$776,$A77,СВЦЭМ!$B$33:$B$776,I$47)+'СЕТ СН'!$G$12+СВЦЭМ!$D$10+'СЕТ СН'!$G$5-'СЕТ СН'!$G$20</f>
        <v>3579.1818206799999</v>
      </c>
      <c r="J77" s="36">
        <f>SUMIFS(СВЦЭМ!$C$33:$C$776,СВЦЭМ!$A$33:$A$776,$A77,СВЦЭМ!$B$33:$B$776,J$47)+'СЕТ СН'!$G$12+СВЦЭМ!$D$10+'СЕТ СН'!$G$5-'СЕТ СН'!$G$20</f>
        <v>3566.7735914100003</v>
      </c>
      <c r="K77" s="36">
        <f>SUMIFS(СВЦЭМ!$C$33:$C$776,СВЦЭМ!$A$33:$A$776,$A77,СВЦЭМ!$B$33:$B$776,K$47)+'СЕТ СН'!$G$12+СВЦЭМ!$D$10+'СЕТ СН'!$G$5-'СЕТ СН'!$G$20</f>
        <v>3570.93046443</v>
      </c>
      <c r="L77" s="36">
        <f>SUMIFS(СВЦЭМ!$C$33:$C$776,СВЦЭМ!$A$33:$A$776,$A77,СВЦЭМ!$B$33:$B$776,L$47)+'СЕТ СН'!$G$12+СВЦЭМ!$D$10+'СЕТ СН'!$G$5-'СЕТ СН'!$G$20</f>
        <v>3565.57133127</v>
      </c>
      <c r="M77" s="36">
        <f>SUMIFS(СВЦЭМ!$C$33:$C$776,СВЦЭМ!$A$33:$A$776,$A77,СВЦЭМ!$B$33:$B$776,M$47)+'СЕТ СН'!$G$12+СВЦЭМ!$D$10+'СЕТ СН'!$G$5-'СЕТ СН'!$G$20</f>
        <v>3549.2089003400001</v>
      </c>
      <c r="N77" s="36">
        <f>SUMIFS(СВЦЭМ!$C$33:$C$776,СВЦЭМ!$A$33:$A$776,$A77,СВЦЭМ!$B$33:$B$776,N$47)+'СЕТ СН'!$G$12+СВЦЭМ!$D$10+'СЕТ СН'!$G$5-'СЕТ СН'!$G$20</f>
        <v>3548.71303842</v>
      </c>
      <c r="O77" s="36">
        <f>SUMIFS(СВЦЭМ!$C$33:$C$776,СВЦЭМ!$A$33:$A$776,$A77,СВЦЭМ!$B$33:$B$776,O$47)+'СЕТ СН'!$G$12+СВЦЭМ!$D$10+'СЕТ СН'!$G$5-'СЕТ СН'!$G$20</f>
        <v>3552.2372123499999</v>
      </c>
      <c r="P77" s="36">
        <f>SUMIFS(СВЦЭМ!$C$33:$C$776,СВЦЭМ!$A$33:$A$776,$A77,СВЦЭМ!$B$33:$B$776,P$47)+'СЕТ СН'!$G$12+СВЦЭМ!$D$10+'СЕТ СН'!$G$5-'СЕТ СН'!$G$20</f>
        <v>3576.39810618</v>
      </c>
      <c r="Q77" s="36">
        <f>SUMIFS(СВЦЭМ!$C$33:$C$776,СВЦЭМ!$A$33:$A$776,$A77,СВЦЭМ!$B$33:$B$776,Q$47)+'СЕТ СН'!$G$12+СВЦЭМ!$D$10+'СЕТ СН'!$G$5-'СЕТ СН'!$G$20</f>
        <v>3584.9409113500001</v>
      </c>
      <c r="R77" s="36">
        <f>SUMIFS(СВЦЭМ!$C$33:$C$776,СВЦЭМ!$A$33:$A$776,$A77,СВЦЭМ!$B$33:$B$776,R$47)+'СЕТ СН'!$G$12+СВЦЭМ!$D$10+'СЕТ СН'!$G$5-'СЕТ СН'!$G$20</f>
        <v>3584.12405287</v>
      </c>
      <c r="S77" s="36">
        <f>SUMIFS(СВЦЭМ!$C$33:$C$776,СВЦЭМ!$A$33:$A$776,$A77,СВЦЭМ!$B$33:$B$776,S$47)+'СЕТ СН'!$G$12+СВЦЭМ!$D$10+'СЕТ СН'!$G$5-'СЕТ СН'!$G$20</f>
        <v>3566.9331114699999</v>
      </c>
      <c r="T77" s="36">
        <f>SUMIFS(СВЦЭМ!$C$33:$C$776,СВЦЭМ!$A$33:$A$776,$A77,СВЦЭМ!$B$33:$B$776,T$47)+'СЕТ СН'!$G$12+СВЦЭМ!$D$10+'СЕТ СН'!$G$5-'СЕТ СН'!$G$20</f>
        <v>3544.0993138399999</v>
      </c>
      <c r="U77" s="36">
        <f>SUMIFS(СВЦЭМ!$C$33:$C$776,СВЦЭМ!$A$33:$A$776,$A77,СВЦЭМ!$B$33:$B$776,U$47)+'СЕТ СН'!$G$12+СВЦЭМ!$D$10+'СЕТ СН'!$G$5-'СЕТ СН'!$G$20</f>
        <v>3530.9529294700001</v>
      </c>
      <c r="V77" s="36">
        <f>SUMIFS(СВЦЭМ!$C$33:$C$776,СВЦЭМ!$A$33:$A$776,$A77,СВЦЭМ!$B$33:$B$776,V$47)+'СЕТ СН'!$G$12+СВЦЭМ!$D$10+'СЕТ СН'!$G$5-'СЕТ СН'!$G$20</f>
        <v>3518.7132495800001</v>
      </c>
      <c r="W77" s="36">
        <f>SUMIFS(СВЦЭМ!$C$33:$C$776,СВЦЭМ!$A$33:$A$776,$A77,СВЦЭМ!$B$33:$B$776,W$47)+'СЕТ СН'!$G$12+СВЦЭМ!$D$10+'СЕТ СН'!$G$5-'СЕТ СН'!$G$20</f>
        <v>3512.9985199399998</v>
      </c>
      <c r="X77" s="36">
        <f>SUMIFS(СВЦЭМ!$C$33:$C$776,СВЦЭМ!$A$33:$A$776,$A77,СВЦЭМ!$B$33:$B$776,X$47)+'СЕТ СН'!$G$12+СВЦЭМ!$D$10+'СЕТ СН'!$G$5-'СЕТ СН'!$G$20</f>
        <v>3534.8017063300003</v>
      </c>
      <c r="Y77" s="36">
        <f>SUMIFS(СВЦЭМ!$C$33:$C$776,СВЦЭМ!$A$33:$A$776,$A77,СВЦЭМ!$B$33:$B$776,Y$47)+'СЕТ СН'!$G$12+СВЦЭМ!$D$10+'СЕТ СН'!$G$5-'СЕТ СН'!$G$20</f>
        <v>3556.7185966100001</v>
      </c>
      <c r="AA77" s="37"/>
    </row>
    <row r="78" spans="1:27" ht="15.75" hidden="1" x14ac:dyDescent="0.2">
      <c r="A78" s="35">
        <f t="shared" si="1"/>
        <v>43586</v>
      </c>
      <c r="B78" s="36">
        <f>SUMIFS(СВЦЭМ!$C$33:$C$776,СВЦЭМ!$A$33:$A$776,$A78,СВЦЭМ!$B$33:$B$776,B$47)+'СЕТ СН'!$G$12+СВЦЭМ!$D$10+'СЕТ СН'!$G$5-'СЕТ СН'!$G$20</f>
        <v>2590.0934438700001</v>
      </c>
      <c r="C78" s="36">
        <f>SUMIFS(СВЦЭМ!$C$33:$C$776,СВЦЭМ!$A$33:$A$776,$A78,СВЦЭМ!$B$33:$B$776,C$47)+'СЕТ СН'!$G$12+СВЦЭМ!$D$10+'СЕТ СН'!$G$5-'СЕТ СН'!$G$20</f>
        <v>2590.0934438700001</v>
      </c>
      <c r="D78" s="36">
        <f>SUMIFS(СВЦЭМ!$C$33:$C$776,СВЦЭМ!$A$33:$A$776,$A78,СВЦЭМ!$B$33:$B$776,D$47)+'СЕТ СН'!$G$12+СВЦЭМ!$D$10+'СЕТ СН'!$G$5-'СЕТ СН'!$G$20</f>
        <v>2590.0934438700001</v>
      </c>
      <c r="E78" s="36">
        <f>SUMIFS(СВЦЭМ!$C$33:$C$776,СВЦЭМ!$A$33:$A$776,$A78,СВЦЭМ!$B$33:$B$776,E$47)+'СЕТ СН'!$G$12+СВЦЭМ!$D$10+'СЕТ СН'!$G$5-'СЕТ СН'!$G$20</f>
        <v>2590.0934438700001</v>
      </c>
      <c r="F78" s="36">
        <f>SUMIFS(СВЦЭМ!$C$33:$C$776,СВЦЭМ!$A$33:$A$776,$A78,СВЦЭМ!$B$33:$B$776,F$47)+'СЕТ СН'!$G$12+СВЦЭМ!$D$10+'СЕТ СН'!$G$5-'СЕТ СН'!$G$20</f>
        <v>2590.0934438700001</v>
      </c>
      <c r="G78" s="36">
        <f>SUMIFS(СВЦЭМ!$C$33:$C$776,СВЦЭМ!$A$33:$A$776,$A78,СВЦЭМ!$B$33:$B$776,G$47)+'СЕТ СН'!$G$12+СВЦЭМ!$D$10+'СЕТ СН'!$G$5-'СЕТ СН'!$G$20</f>
        <v>2590.0934438700001</v>
      </c>
      <c r="H78" s="36">
        <f>SUMIFS(СВЦЭМ!$C$33:$C$776,СВЦЭМ!$A$33:$A$776,$A78,СВЦЭМ!$B$33:$B$776,H$47)+'СЕТ СН'!$G$12+СВЦЭМ!$D$10+'СЕТ СН'!$G$5-'СЕТ СН'!$G$20</f>
        <v>2590.0934438700001</v>
      </c>
      <c r="I78" s="36">
        <f>SUMIFS(СВЦЭМ!$C$33:$C$776,СВЦЭМ!$A$33:$A$776,$A78,СВЦЭМ!$B$33:$B$776,I$47)+'СЕТ СН'!$G$12+СВЦЭМ!$D$10+'СЕТ СН'!$G$5-'СЕТ СН'!$G$20</f>
        <v>2590.0934438700001</v>
      </c>
      <c r="J78" s="36">
        <f>SUMIFS(СВЦЭМ!$C$33:$C$776,СВЦЭМ!$A$33:$A$776,$A78,СВЦЭМ!$B$33:$B$776,J$47)+'СЕТ СН'!$G$12+СВЦЭМ!$D$10+'СЕТ СН'!$G$5-'СЕТ СН'!$G$20</f>
        <v>2590.0934438700001</v>
      </c>
      <c r="K78" s="36">
        <f>SUMIFS(СВЦЭМ!$C$33:$C$776,СВЦЭМ!$A$33:$A$776,$A78,СВЦЭМ!$B$33:$B$776,K$47)+'СЕТ СН'!$G$12+СВЦЭМ!$D$10+'СЕТ СН'!$G$5-'СЕТ СН'!$G$20</f>
        <v>2590.0934438700001</v>
      </c>
      <c r="L78" s="36">
        <f>SUMIFS(СВЦЭМ!$C$33:$C$776,СВЦЭМ!$A$33:$A$776,$A78,СВЦЭМ!$B$33:$B$776,L$47)+'СЕТ СН'!$G$12+СВЦЭМ!$D$10+'СЕТ СН'!$G$5-'СЕТ СН'!$G$20</f>
        <v>2590.0934438700001</v>
      </c>
      <c r="M78" s="36">
        <f>SUMIFS(СВЦЭМ!$C$33:$C$776,СВЦЭМ!$A$33:$A$776,$A78,СВЦЭМ!$B$33:$B$776,M$47)+'СЕТ СН'!$G$12+СВЦЭМ!$D$10+'СЕТ СН'!$G$5-'СЕТ СН'!$G$20</f>
        <v>2590.0934438700001</v>
      </c>
      <c r="N78" s="36">
        <f>SUMIFS(СВЦЭМ!$C$33:$C$776,СВЦЭМ!$A$33:$A$776,$A78,СВЦЭМ!$B$33:$B$776,N$47)+'СЕТ СН'!$G$12+СВЦЭМ!$D$10+'СЕТ СН'!$G$5-'СЕТ СН'!$G$20</f>
        <v>2590.0934438700001</v>
      </c>
      <c r="O78" s="36">
        <f>SUMIFS(СВЦЭМ!$C$33:$C$776,СВЦЭМ!$A$33:$A$776,$A78,СВЦЭМ!$B$33:$B$776,O$47)+'СЕТ СН'!$G$12+СВЦЭМ!$D$10+'СЕТ СН'!$G$5-'СЕТ СН'!$G$20</f>
        <v>2590.0934438700001</v>
      </c>
      <c r="P78" s="36">
        <f>SUMIFS(СВЦЭМ!$C$33:$C$776,СВЦЭМ!$A$33:$A$776,$A78,СВЦЭМ!$B$33:$B$776,P$47)+'СЕТ СН'!$G$12+СВЦЭМ!$D$10+'СЕТ СН'!$G$5-'СЕТ СН'!$G$20</f>
        <v>2590.0934438700001</v>
      </c>
      <c r="Q78" s="36">
        <f>SUMIFS(СВЦЭМ!$C$33:$C$776,СВЦЭМ!$A$33:$A$776,$A78,СВЦЭМ!$B$33:$B$776,Q$47)+'СЕТ СН'!$G$12+СВЦЭМ!$D$10+'СЕТ СН'!$G$5-'СЕТ СН'!$G$20</f>
        <v>2590.0934438700001</v>
      </c>
      <c r="R78" s="36">
        <f>SUMIFS(СВЦЭМ!$C$33:$C$776,СВЦЭМ!$A$33:$A$776,$A78,СВЦЭМ!$B$33:$B$776,R$47)+'СЕТ СН'!$G$12+СВЦЭМ!$D$10+'СЕТ СН'!$G$5-'СЕТ СН'!$G$20</f>
        <v>2590.0934438700001</v>
      </c>
      <c r="S78" s="36">
        <f>SUMIFS(СВЦЭМ!$C$33:$C$776,СВЦЭМ!$A$33:$A$776,$A78,СВЦЭМ!$B$33:$B$776,S$47)+'СЕТ СН'!$G$12+СВЦЭМ!$D$10+'СЕТ СН'!$G$5-'СЕТ СН'!$G$20</f>
        <v>2590.0934438700001</v>
      </c>
      <c r="T78" s="36">
        <f>SUMIFS(СВЦЭМ!$C$33:$C$776,СВЦЭМ!$A$33:$A$776,$A78,СВЦЭМ!$B$33:$B$776,T$47)+'СЕТ СН'!$G$12+СВЦЭМ!$D$10+'СЕТ СН'!$G$5-'СЕТ СН'!$G$20</f>
        <v>2590.0934438700001</v>
      </c>
      <c r="U78" s="36">
        <f>SUMIFS(СВЦЭМ!$C$33:$C$776,СВЦЭМ!$A$33:$A$776,$A78,СВЦЭМ!$B$33:$B$776,U$47)+'СЕТ СН'!$G$12+СВЦЭМ!$D$10+'СЕТ СН'!$G$5-'СЕТ СН'!$G$20</f>
        <v>2590.0934438700001</v>
      </c>
      <c r="V78" s="36">
        <f>SUMIFS(СВЦЭМ!$C$33:$C$776,СВЦЭМ!$A$33:$A$776,$A78,СВЦЭМ!$B$33:$B$776,V$47)+'СЕТ СН'!$G$12+СВЦЭМ!$D$10+'СЕТ СН'!$G$5-'СЕТ СН'!$G$20</f>
        <v>2590.0934438700001</v>
      </c>
      <c r="W78" s="36">
        <f>SUMIFS(СВЦЭМ!$C$33:$C$776,СВЦЭМ!$A$33:$A$776,$A78,СВЦЭМ!$B$33:$B$776,W$47)+'СЕТ СН'!$G$12+СВЦЭМ!$D$10+'СЕТ СН'!$G$5-'СЕТ СН'!$G$20</f>
        <v>2590.0934438700001</v>
      </c>
      <c r="X78" s="36">
        <f>SUMIFS(СВЦЭМ!$C$33:$C$776,СВЦЭМ!$A$33:$A$776,$A78,СВЦЭМ!$B$33:$B$776,X$47)+'СЕТ СН'!$G$12+СВЦЭМ!$D$10+'СЕТ СН'!$G$5-'СЕТ СН'!$G$20</f>
        <v>2590.0934438700001</v>
      </c>
      <c r="Y78" s="36">
        <f>SUMIFS(СВЦЭМ!$C$33:$C$776,СВЦЭМ!$A$33:$A$776,$A78,СВЦЭМ!$B$33:$B$776,Y$47)+'СЕТ СН'!$G$12+СВЦЭМ!$D$10+'СЕТ СН'!$G$5-'СЕТ СН'!$G$20</f>
        <v>2590.0934438700001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01.04.2019</v>
      </c>
      <c r="B84" s="36">
        <f>SUMIFS(СВЦЭМ!$C$33:$C$776,СВЦЭМ!$A$33:$A$776,$A84,СВЦЭМ!$B$33:$B$776,B$83)+'СЕТ СН'!$H$12+СВЦЭМ!$D$10+'СЕТ СН'!$H$5-'СЕТ СН'!$H$20</f>
        <v>3683.26718102</v>
      </c>
      <c r="C84" s="36">
        <f>SUMIFS(СВЦЭМ!$C$33:$C$776,СВЦЭМ!$A$33:$A$776,$A84,СВЦЭМ!$B$33:$B$776,C$83)+'СЕТ СН'!$H$12+СВЦЭМ!$D$10+'СЕТ СН'!$H$5-'СЕТ СН'!$H$20</f>
        <v>3724.8641751300001</v>
      </c>
      <c r="D84" s="36">
        <f>SUMIFS(СВЦЭМ!$C$33:$C$776,СВЦЭМ!$A$33:$A$776,$A84,СВЦЭМ!$B$33:$B$776,D$83)+'СЕТ СН'!$H$12+СВЦЭМ!$D$10+'СЕТ СН'!$H$5-'СЕТ СН'!$H$20</f>
        <v>3749.8349020000001</v>
      </c>
      <c r="E84" s="36">
        <f>SUMIFS(СВЦЭМ!$C$33:$C$776,СВЦЭМ!$A$33:$A$776,$A84,СВЦЭМ!$B$33:$B$776,E$83)+'СЕТ СН'!$H$12+СВЦЭМ!$D$10+'СЕТ СН'!$H$5-'СЕТ СН'!$H$20</f>
        <v>3771.1774271499999</v>
      </c>
      <c r="F84" s="36">
        <f>SUMIFS(СВЦЭМ!$C$33:$C$776,СВЦЭМ!$A$33:$A$776,$A84,СВЦЭМ!$B$33:$B$776,F$83)+'СЕТ СН'!$H$12+СВЦЭМ!$D$10+'СЕТ СН'!$H$5-'СЕТ СН'!$H$20</f>
        <v>3741.6614001299999</v>
      </c>
      <c r="G84" s="36">
        <f>SUMIFS(СВЦЭМ!$C$33:$C$776,СВЦЭМ!$A$33:$A$776,$A84,СВЦЭМ!$B$33:$B$776,G$83)+'СЕТ СН'!$H$12+СВЦЭМ!$D$10+'СЕТ СН'!$H$5-'СЕТ СН'!$H$20</f>
        <v>3746.71615389</v>
      </c>
      <c r="H84" s="36">
        <f>SUMIFS(СВЦЭМ!$C$33:$C$776,СВЦЭМ!$A$33:$A$776,$A84,СВЦЭМ!$B$33:$B$776,H$83)+'СЕТ СН'!$H$12+СВЦЭМ!$D$10+'СЕТ СН'!$H$5-'СЕТ СН'!$H$20</f>
        <v>3647.1098971199999</v>
      </c>
      <c r="I84" s="36">
        <f>SUMIFS(СВЦЭМ!$C$33:$C$776,СВЦЭМ!$A$33:$A$776,$A84,СВЦЭМ!$B$33:$B$776,I$83)+'СЕТ СН'!$H$12+СВЦЭМ!$D$10+'СЕТ СН'!$H$5-'СЕТ СН'!$H$20</f>
        <v>3633.51256943</v>
      </c>
      <c r="J84" s="36">
        <f>SUMIFS(СВЦЭМ!$C$33:$C$776,СВЦЭМ!$A$33:$A$776,$A84,СВЦЭМ!$B$33:$B$776,J$83)+'СЕТ СН'!$H$12+СВЦЭМ!$D$10+'СЕТ СН'!$H$5-'СЕТ СН'!$H$20</f>
        <v>3572.0254707300001</v>
      </c>
      <c r="K84" s="36">
        <f>SUMIFS(СВЦЭМ!$C$33:$C$776,СВЦЭМ!$A$33:$A$776,$A84,СВЦЭМ!$B$33:$B$776,K$83)+'СЕТ СН'!$H$12+СВЦЭМ!$D$10+'СЕТ СН'!$H$5-'СЕТ СН'!$H$20</f>
        <v>3536.5802927899999</v>
      </c>
      <c r="L84" s="36">
        <f>SUMIFS(СВЦЭМ!$C$33:$C$776,СВЦЭМ!$A$33:$A$776,$A84,СВЦЭМ!$B$33:$B$776,L$83)+'СЕТ СН'!$H$12+СВЦЭМ!$D$10+'СЕТ СН'!$H$5-'СЕТ СН'!$H$20</f>
        <v>3526.2728487300001</v>
      </c>
      <c r="M84" s="36">
        <f>SUMIFS(СВЦЭМ!$C$33:$C$776,СВЦЭМ!$A$33:$A$776,$A84,СВЦЭМ!$B$33:$B$776,M$83)+'СЕТ СН'!$H$12+СВЦЭМ!$D$10+'СЕТ СН'!$H$5-'СЕТ СН'!$H$20</f>
        <v>3529.1344267300001</v>
      </c>
      <c r="N84" s="36">
        <f>SUMIFS(СВЦЭМ!$C$33:$C$776,СВЦЭМ!$A$33:$A$776,$A84,СВЦЭМ!$B$33:$B$776,N$83)+'СЕТ СН'!$H$12+СВЦЭМ!$D$10+'СЕТ СН'!$H$5-'СЕТ СН'!$H$20</f>
        <v>3528.4765211499998</v>
      </c>
      <c r="O84" s="36">
        <f>SUMIFS(СВЦЭМ!$C$33:$C$776,СВЦЭМ!$A$33:$A$776,$A84,СВЦЭМ!$B$33:$B$776,O$83)+'СЕТ СН'!$H$12+СВЦЭМ!$D$10+'СЕТ СН'!$H$5-'СЕТ СН'!$H$20</f>
        <v>3538.7460205400002</v>
      </c>
      <c r="P84" s="36">
        <f>SUMIFS(СВЦЭМ!$C$33:$C$776,СВЦЭМ!$A$33:$A$776,$A84,СВЦЭМ!$B$33:$B$776,P$83)+'СЕТ СН'!$H$12+СВЦЭМ!$D$10+'СЕТ СН'!$H$5-'СЕТ СН'!$H$20</f>
        <v>3556.4202785500001</v>
      </c>
      <c r="Q84" s="36">
        <f>SUMIFS(СВЦЭМ!$C$33:$C$776,СВЦЭМ!$A$33:$A$776,$A84,СВЦЭМ!$B$33:$B$776,Q$83)+'СЕТ СН'!$H$12+СВЦЭМ!$D$10+'СЕТ СН'!$H$5-'СЕТ СН'!$H$20</f>
        <v>3542.6666571199999</v>
      </c>
      <c r="R84" s="36">
        <f>SUMIFS(СВЦЭМ!$C$33:$C$776,СВЦЭМ!$A$33:$A$776,$A84,СВЦЭМ!$B$33:$B$776,R$83)+'СЕТ СН'!$H$12+СВЦЭМ!$D$10+'СЕТ СН'!$H$5-'СЕТ СН'!$H$20</f>
        <v>3545.3760083699999</v>
      </c>
      <c r="S84" s="36">
        <f>SUMIFS(СВЦЭМ!$C$33:$C$776,СВЦЭМ!$A$33:$A$776,$A84,СВЦЭМ!$B$33:$B$776,S$83)+'СЕТ СН'!$H$12+СВЦЭМ!$D$10+'СЕТ СН'!$H$5-'СЕТ СН'!$H$20</f>
        <v>3531.9182874200001</v>
      </c>
      <c r="T84" s="36">
        <f>SUMIFS(СВЦЭМ!$C$33:$C$776,СВЦЭМ!$A$33:$A$776,$A84,СВЦЭМ!$B$33:$B$776,T$83)+'СЕТ СН'!$H$12+СВЦЭМ!$D$10+'СЕТ СН'!$H$5-'СЕТ СН'!$H$20</f>
        <v>3506.972659</v>
      </c>
      <c r="U84" s="36">
        <f>SUMIFS(СВЦЭМ!$C$33:$C$776,СВЦЭМ!$A$33:$A$776,$A84,СВЦЭМ!$B$33:$B$776,U$83)+'СЕТ СН'!$H$12+СВЦЭМ!$D$10+'СЕТ СН'!$H$5-'СЕТ СН'!$H$20</f>
        <v>3481.4114639499999</v>
      </c>
      <c r="V84" s="36">
        <f>SUMIFS(СВЦЭМ!$C$33:$C$776,СВЦЭМ!$A$33:$A$776,$A84,СВЦЭМ!$B$33:$B$776,V$83)+'СЕТ СН'!$H$12+СВЦЭМ!$D$10+'СЕТ СН'!$H$5-'СЕТ СН'!$H$20</f>
        <v>3464.6389839399999</v>
      </c>
      <c r="W84" s="36">
        <f>SUMIFS(СВЦЭМ!$C$33:$C$776,СВЦЭМ!$A$33:$A$776,$A84,СВЦЭМ!$B$33:$B$776,W$83)+'СЕТ СН'!$H$12+СВЦЭМ!$D$10+'СЕТ СН'!$H$5-'СЕТ СН'!$H$20</f>
        <v>3460.5784074799999</v>
      </c>
      <c r="X84" s="36">
        <f>SUMIFS(СВЦЭМ!$C$33:$C$776,СВЦЭМ!$A$33:$A$776,$A84,СВЦЭМ!$B$33:$B$776,X$83)+'СЕТ СН'!$H$12+СВЦЭМ!$D$10+'СЕТ СН'!$H$5-'СЕТ СН'!$H$20</f>
        <v>3526.9276719700001</v>
      </c>
      <c r="Y84" s="36">
        <f>SUMIFS(СВЦЭМ!$C$33:$C$776,СВЦЭМ!$A$33:$A$776,$A84,СВЦЭМ!$B$33:$B$776,Y$83)+'СЕТ СН'!$H$12+СВЦЭМ!$D$10+'СЕТ СН'!$H$5-'СЕТ СН'!$H$20</f>
        <v>3645.4395402999999</v>
      </c>
    </row>
    <row r="85" spans="1:25" ht="15.75" x14ac:dyDescent="0.2">
      <c r="A85" s="35">
        <f>A84+1</f>
        <v>43557</v>
      </c>
      <c r="B85" s="36">
        <f>SUMIFS(СВЦЭМ!$C$33:$C$776,СВЦЭМ!$A$33:$A$776,$A85,СВЦЭМ!$B$33:$B$776,B$83)+'СЕТ СН'!$H$12+СВЦЭМ!$D$10+'СЕТ СН'!$H$5-'СЕТ СН'!$H$20</f>
        <v>3730.0416241499997</v>
      </c>
      <c r="C85" s="36">
        <f>SUMIFS(СВЦЭМ!$C$33:$C$776,СВЦЭМ!$A$33:$A$776,$A85,СВЦЭМ!$B$33:$B$776,C$83)+'СЕТ СН'!$H$12+СВЦЭМ!$D$10+'СЕТ СН'!$H$5-'СЕТ СН'!$H$20</f>
        <v>3853.2394978100001</v>
      </c>
      <c r="D85" s="36">
        <f>SUMIFS(СВЦЭМ!$C$33:$C$776,СВЦЭМ!$A$33:$A$776,$A85,СВЦЭМ!$B$33:$B$776,D$83)+'СЕТ СН'!$H$12+СВЦЭМ!$D$10+'СЕТ СН'!$H$5-'СЕТ СН'!$H$20</f>
        <v>3913.2243103000001</v>
      </c>
      <c r="E85" s="36">
        <f>SUMIFS(СВЦЭМ!$C$33:$C$776,СВЦЭМ!$A$33:$A$776,$A85,СВЦЭМ!$B$33:$B$776,E$83)+'СЕТ СН'!$H$12+СВЦЭМ!$D$10+'СЕТ СН'!$H$5-'СЕТ СН'!$H$20</f>
        <v>3915.6093738899999</v>
      </c>
      <c r="F85" s="36">
        <f>SUMIFS(СВЦЭМ!$C$33:$C$776,СВЦЭМ!$A$33:$A$776,$A85,СВЦЭМ!$B$33:$B$776,F$83)+'СЕТ СН'!$H$12+СВЦЭМ!$D$10+'СЕТ СН'!$H$5-'СЕТ СН'!$H$20</f>
        <v>3908.3881156500001</v>
      </c>
      <c r="G85" s="36">
        <f>SUMIFS(СВЦЭМ!$C$33:$C$776,СВЦЭМ!$A$33:$A$776,$A85,СВЦЭМ!$B$33:$B$776,G$83)+'СЕТ СН'!$H$12+СВЦЭМ!$D$10+'СЕТ СН'!$H$5-'СЕТ СН'!$H$20</f>
        <v>3902.9349791599998</v>
      </c>
      <c r="H85" s="36">
        <f>SUMIFS(СВЦЭМ!$C$33:$C$776,СВЦЭМ!$A$33:$A$776,$A85,СВЦЭМ!$B$33:$B$776,H$83)+'СЕТ СН'!$H$12+СВЦЭМ!$D$10+'СЕТ СН'!$H$5-'СЕТ СН'!$H$20</f>
        <v>3793.4558028599999</v>
      </c>
      <c r="I85" s="36">
        <f>SUMIFS(СВЦЭМ!$C$33:$C$776,СВЦЭМ!$A$33:$A$776,$A85,СВЦЭМ!$B$33:$B$776,I$83)+'СЕТ СН'!$H$12+СВЦЭМ!$D$10+'СЕТ СН'!$H$5-'СЕТ СН'!$H$20</f>
        <v>2653.44344387</v>
      </c>
      <c r="J85" s="36">
        <f>SUMIFS(СВЦЭМ!$C$33:$C$776,СВЦЭМ!$A$33:$A$776,$A85,СВЦЭМ!$B$33:$B$776,J$83)+'СЕТ СН'!$H$12+СВЦЭМ!$D$10+'СЕТ СН'!$H$5-'СЕТ СН'!$H$20</f>
        <v>2653.44344387</v>
      </c>
      <c r="K85" s="36">
        <f>SUMIFS(СВЦЭМ!$C$33:$C$776,СВЦЭМ!$A$33:$A$776,$A85,СВЦЭМ!$B$33:$B$776,K$83)+'СЕТ СН'!$H$12+СВЦЭМ!$D$10+'СЕТ СН'!$H$5-'СЕТ СН'!$H$20</f>
        <v>2653.44344387</v>
      </c>
      <c r="L85" s="36">
        <f>SUMIFS(СВЦЭМ!$C$33:$C$776,СВЦЭМ!$A$33:$A$776,$A85,СВЦЭМ!$B$33:$B$776,L$83)+'СЕТ СН'!$H$12+СВЦЭМ!$D$10+'СЕТ СН'!$H$5-'СЕТ СН'!$H$20</f>
        <v>2653.44344387</v>
      </c>
      <c r="M85" s="36">
        <f>SUMIFS(СВЦЭМ!$C$33:$C$776,СВЦЭМ!$A$33:$A$776,$A85,СВЦЭМ!$B$33:$B$776,M$83)+'СЕТ СН'!$H$12+СВЦЭМ!$D$10+'СЕТ СН'!$H$5-'СЕТ СН'!$H$20</f>
        <v>2653.44344387</v>
      </c>
      <c r="N85" s="36">
        <f>SUMIFS(СВЦЭМ!$C$33:$C$776,СВЦЭМ!$A$33:$A$776,$A85,СВЦЭМ!$B$33:$B$776,N$83)+'СЕТ СН'!$H$12+СВЦЭМ!$D$10+'СЕТ СН'!$H$5-'СЕТ СН'!$H$20</f>
        <v>2653.44344387</v>
      </c>
      <c r="O85" s="36">
        <f>SUMIFS(СВЦЭМ!$C$33:$C$776,СВЦЭМ!$A$33:$A$776,$A85,СВЦЭМ!$B$33:$B$776,O$83)+'СЕТ СН'!$H$12+СВЦЭМ!$D$10+'СЕТ СН'!$H$5-'СЕТ СН'!$H$20</f>
        <v>2653.44344387</v>
      </c>
      <c r="P85" s="36">
        <f>SUMIFS(СВЦЭМ!$C$33:$C$776,СВЦЭМ!$A$33:$A$776,$A85,СВЦЭМ!$B$33:$B$776,P$83)+'СЕТ СН'!$H$12+СВЦЭМ!$D$10+'СЕТ СН'!$H$5-'СЕТ СН'!$H$20</f>
        <v>2653.44344387</v>
      </c>
      <c r="Q85" s="36">
        <f>SUMIFS(СВЦЭМ!$C$33:$C$776,СВЦЭМ!$A$33:$A$776,$A85,СВЦЭМ!$B$33:$B$776,Q$83)+'СЕТ СН'!$H$12+СВЦЭМ!$D$10+'СЕТ СН'!$H$5-'СЕТ СН'!$H$20</f>
        <v>2653.44344387</v>
      </c>
      <c r="R85" s="36">
        <f>SUMIFS(СВЦЭМ!$C$33:$C$776,СВЦЭМ!$A$33:$A$776,$A85,СВЦЭМ!$B$33:$B$776,R$83)+'СЕТ СН'!$H$12+СВЦЭМ!$D$10+'СЕТ СН'!$H$5-'СЕТ СН'!$H$20</f>
        <v>2653.44344387</v>
      </c>
      <c r="S85" s="36">
        <f>SUMIFS(СВЦЭМ!$C$33:$C$776,СВЦЭМ!$A$33:$A$776,$A85,СВЦЭМ!$B$33:$B$776,S$83)+'СЕТ СН'!$H$12+СВЦЭМ!$D$10+'СЕТ СН'!$H$5-'СЕТ СН'!$H$20</f>
        <v>2653.44344387</v>
      </c>
      <c r="T85" s="36">
        <f>SUMIFS(СВЦЭМ!$C$33:$C$776,СВЦЭМ!$A$33:$A$776,$A85,СВЦЭМ!$B$33:$B$776,T$83)+'СЕТ СН'!$H$12+СВЦЭМ!$D$10+'СЕТ СН'!$H$5-'СЕТ СН'!$H$20</f>
        <v>2653.44344387</v>
      </c>
      <c r="U85" s="36">
        <f>SUMIFS(СВЦЭМ!$C$33:$C$776,СВЦЭМ!$A$33:$A$776,$A85,СВЦЭМ!$B$33:$B$776,U$83)+'СЕТ СН'!$H$12+СВЦЭМ!$D$10+'СЕТ СН'!$H$5-'СЕТ СН'!$H$20</f>
        <v>3979.3561781899998</v>
      </c>
      <c r="V85" s="36">
        <f>SUMIFS(СВЦЭМ!$C$33:$C$776,СВЦЭМ!$A$33:$A$776,$A85,СВЦЭМ!$B$33:$B$776,V$83)+'СЕТ СН'!$H$12+СВЦЭМ!$D$10+'СЕТ СН'!$H$5-'СЕТ СН'!$H$20</f>
        <v>3455.3416332299998</v>
      </c>
      <c r="W85" s="36">
        <f>SUMIFS(СВЦЭМ!$C$33:$C$776,СВЦЭМ!$A$33:$A$776,$A85,СВЦЭМ!$B$33:$B$776,W$83)+'СЕТ СН'!$H$12+СВЦЭМ!$D$10+'СЕТ СН'!$H$5-'СЕТ СН'!$H$20</f>
        <v>3441.64232176</v>
      </c>
      <c r="X85" s="36">
        <f>SUMIFS(СВЦЭМ!$C$33:$C$776,СВЦЭМ!$A$33:$A$776,$A85,СВЦЭМ!$B$33:$B$776,X$83)+'СЕТ СН'!$H$12+СВЦЭМ!$D$10+'СЕТ СН'!$H$5-'СЕТ СН'!$H$20</f>
        <v>3489.83606336</v>
      </c>
      <c r="Y85" s="36">
        <f>SUMIFS(СВЦЭМ!$C$33:$C$776,СВЦЭМ!$A$33:$A$776,$A85,СВЦЭМ!$B$33:$B$776,Y$83)+'СЕТ СН'!$H$12+СВЦЭМ!$D$10+'СЕТ СН'!$H$5-'СЕТ СН'!$H$20</f>
        <v>3605.3102772299999</v>
      </c>
    </row>
    <row r="86" spans="1:25" ht="15.75" x14ac:dyDescent="0.2">
      <c r="A86" s="35">
        <f t="shared" ref="A86:A114" si="2">A85+1</f>
        <v>43558</v>
      </c>
      <c r="B86" s="36">
        <f>SUMIFS(СВЦЭМ!$C$33:$C$776,СВЦЭМ!$A$33:$A$776,$A86,СВЦЭМ!$B$33:$B$776,B$83)+'СЕТ СН'!$H$12+СВЦЭМ!$D$10+'СЕТ СН'!$H$5-'СЕТ СН'!$H$20</f>
        <v>3728.2576554100001</v>
      </c>
      <c r="C86" s="36">
        <f>SUMIFS(СВЦЭМ!$C$33:$C$776,СВЦЭМ!$A$33:$A$776,$A86,СВЦЭМ!$B$33:$B$776,C$83)+'СЕТ СН'!$H$12+СВЦЭМ!$D$10+'СЕТ СН'!$H$5-'СЕТ СН'!$H$20</f>
        <v>3846.3595118600001</v>
      </c>
      <c r="D86" s="36">
        <f>SUMIFS(СВЦЭМ!$C$33:$C$776,СВЦЭМ!$A$33:$A$776,$A86,СВЦЭМ!$B$33:$B$776,D$83)+'СЕТ СН'!$H$12+СВЦЭМ!$D$10+'СЕТ СН'!$H$5-'СЕТ СН'!$H$20</f>
        <v>3829.0697037899999</v>
      </c>
      <c r="E86" s="36">
        <f>SUMIFS(СВЦЭМ!$C$33:$C$776,СВЦЭМ!$A$33:$A$776,$A86,СВЦЭМ!$B$33:$B$776,E$83)+'СЕТ СН'!$H$12+СВЦЭМ!$D$10+'СЕТ СН'!$H$5-'СЕТ СН'!$H$20</f>
        <v>3825.1477953799999</v>
      </c>
      <c r="F86" s="36">
        <f>SUMIFS(СВЦЭМ!$C$33:$C$776,СВЦЭМ!$A$33:$A$776,$A86,СВЦЭМ!$B$33:$B$776,F$83)+'СЕТ СН'!$H$12+СВЦЭМ!$D$10+'СЕТ СН'!$H$5-'СЕТ СН'!$H$20</f>
        <v>3821.4938544199999</v>
      </c>
      <c r="G86" s="36">
        <f>SUMIFS(СВЦЭМ!$C$33:$C$776,СВЦЭМ!$A$33:$A$776,$A86,СВЦЭМ!$B$33:$B$776,G$83)+'СЕТ СН'!$H$12+СВЦЭМ!$D$10+'СЕТ СН'!$H$5-'СЕТ СН'!$H$20</f>
        <v>3850.0300810199997</v>
      </c>
      <c r="H86" s="36">
        <f>SUMIFS(СВЦЭМ!$C$33:$C$776,СВЦЭМ!$A$33:$A$776,$A86,СВЦЭМ!$B$33:$B$776,H$83)+'СЕТ СН'!$H$12+СВЦЭМ!$D$10+'СЕТ СН'!$H$5-'СЕТ СН'!$H$20</f>
        <v>3792.3700608999998</v>
      </c>
      <c r="I86" s="36">
        <f>SUMIFS(СВЦЭМ!$C$33:$C$776,СВЦЭМ!$A$33:$A$776,$A86,СВЦЭМ!$B$33:$B$776,I$83)+'СЕТ СН'!$H$12+СВЦЭМ!$D$10+'СЕТ СН'!$H$5-'СЕТ СН'!$H$20</f>
        <v>3710.5137657400001</v>
      </c>
      <c r="J86" s="36">
        <f>SUMIFS(СВЦЭМ!$C$33:$C$776,СВЦЭМ!$A$33:$A$776,$A86,СВЦЭМ!$B$33:$B$776,J$83)+'СЕТ СН'!$H$12+СВЦЭМ!$D$10+'СЕТ СН'!$H$5-'СЕТ СН'!$H$20</f>
        <v>6093.8061590199995</v>
      </c>
      <c r="K86" s="36">
        <f>SUMIFS(СВЦЭМ!$C$33:$C$776,СВЦЭМ!$A$33:$A$776,$A86,СВЦЭМ!$B$33:$B$776,K$83)+'СЕТ СН'!$H$12+СВЦЭМ!$D$10+'СЕТ СН'!$H$5-'СЕТ СН'!$H$20</f>
        <v>2653.44344387</v>
      </c>
      <c r="L86" s="36">
        <f>SUMIFS(СВЦЭМ!$C$33:$C$776,СВЦЭМ!$A$33:$A$776,$A86,СВЦЭМ!$B$33:$B$776,L$83)+'СЕТ СН'!$H$12+СВЦЭМ!$D$10+'СЕТ СН'!$H$5-'СЕТ СН'!$H$20</f>
        <v>2653.44344387</v>
      </c>
      <c r="M86" s="36">
        <f>SUMIFS(СВЦЭМ!$C$33:$C$776,СВЦЭМ!$A$33:$A$776,$A86,СВЦЭМ!$B$33:$B$776,M$83)+'СЕТ СН'!$H$12+СВЦЭМ!$D$10+'СЕТ СН'!$H$5-'СЕТ СН'!$H$20</f>
        <v>2653.44344387</v>
      </c>
      <c r="N86" s="36">
        <f>SUMIFS(СВЦЭМ!$C$33:$C$776,СВЦЭМ!$A$33:$A$776,$A86,СВЦЭМ!$B$33:$B$776,N$83)+'СЕТ СН'!$H$12+СВЦЭМ!$D$10+'СЕТ СН'!$H$5-'СЕТ СН'!$H$20</f>
        <v>2653.44344387</v>
      </c>
      <c r="O86" s="36">
        <f>SUMIFS(СВЦЭМ!$C$33:$C$776,СВЦЭМ!$A$33:$A$776,$A86,СВЦЭМ!$B$33:$B$776,O$83)+'СЕТ СН'!$H$12+СВЦЭМ!$D$10+'СЕТ СН'!$H$5-'СЕТ СН'!$H$20</f>
        <v>2653.44344387</v>
      </c>
      <c r="P86" s="36">
        <f>SUMIFS(СВЦЭМ!$C$33:$C$776,СВЦЭМ!$A$33:$A$776,$A86,СВЦЭМ!$B$33:$B$776,P$83)+'СЕТ СН'!$H$12+СВЦЭМ!$D$10+'СЕТ СН'!$H$5-'СЕТ СН'!$H$20</f>
        <v>2653.44344387</v>
      </c>
      <c r="Q86" s="36">
        <f>SUMIFS(СВЦЭМ!$C$33:$C$776,СВЦЭМ!$A$33:$A$776,$A86,СВЦЭМ!$B$33:$B$776,Q$83)+'СЕТ СН'!$H$12+СВЦЭМ!$D$10+'СЕТ СН'!$H$5-'СЕТ СН'!$H$20</f>
        <v>2653.44344387</v>
      </c>
      <c r="R86" s="36">
        <f>SUMIFS(СВЦЭМ!$C$33:$C$776,СВЦЭМ!$A$33:$A$776,$A86,СВЦЭМ!$B$33:$B$776,R$83)+'СЕТ СН'!$H$12+СВЦЭМ!$D$10+'СЕТ СН'!$H$5-'СЕТ СН'!$H$20</f>
        <v>2653.44344387</v>
      </c>
      <c r="S86" s="36">
        <f>SUMIFS(СВЦЭМ!$C$33:$C$776,СВЦЭМ!$A$33:$A$776,$A86,СВЦЭМ!$B$33:$B$776,S$83)+'СЕТ СН'!$H$12+СВЦЭМ!$D$10+'СЕТ СН'!$H$5-'СЕТ СН'!$H$20</f>
        <v>2653.44344387</v>
      </c>
      <c r="T86" s="36">
        <f>SUMIFS(СВЦЭМ!$C$33:$C$776,СВЦЭМ!$A$33:$A$776,$A86,СВЦЭМ!$B$33:$B$776,T$83)+'СЕТ СН'!$H$12+СВЦЭМ!$D$10+'СЕТ СН'!$H$5-'СЕТ СН'!$H$20</f>
        <v>2653.44344387</v>
      </c>
      <c r="U86" s="36">
        <f>SUMIFS(СВЦЭМ!$C$33:$C$776,СВЦЭМ!$A$33:$A$776,$A86,СВЦЭМ!$B$33:$B$776,U$83)+'СЕТ СН'!$H$12+СВЦЭМ!$D$10+'СЕТ СН'!$H$5-'СЕТ СН'!$H$20</f>
        <v>2653.44344387</v>
      </c>
      <c r="V86" s="36">
        <f>SUMIFS(СВЦЭМ!$C$33:$C$776,СВЦЭМ!$A$33:$A$776,$A86,СВЦЭМ!$B$33:$B$776,V$83)+'СЕТ СН'!$H$12+СВЦЭМ!$D$10+'СЕТ СН'!$H$5-'СЕТ СН'!$H$20</f>
        <v>3467.16846197</v>
      </c>
      <c r="W86" s="36">
        <f>SUMIFS(СВЦЭМ!$C$33:$C$776,СВЦЭМ!$A$33:$A$776,$A86,СВЦЭМ!$B$33:$B$776,W$83)+'СЕТ СН'!$H$12+СВЦЭМ!$D$10+'СЕТ СН'!$H$5-'СЕТ СН'!$H$20</f>
        <v>3449.68720644</v>
      </c>
      <c r="X86" s="36">
        <f>SUMIFS(СВЦЭМ!$C$33:$C$776,СВЦЭМ!$A$33:$A$776,$A86,СВЦЭМ!$B$33:$B$776,X$83)+'СЕТ СН'!$H$12+СВЦЭМ!$D$10+'СЕТ СН'!$H$5-'СЕТ СН'!$H$20</f>
        <v>3512.2559946400002</v>
      </c>
      <c r="Y86" s="36">
        <f>SUMIFS(СВЦЭМ!$C$33:$C$776,СВЦЭМ!$A$33:$A$776,$A86,СВЦЭМ!$B$33:$B$776,Y$83)+'СЕТ СН'!$H$12+СВЦЭМ!$D$10+'СЕТ СН'!$H$5-'СЕТ СН'!$H$20</f>
        <v>3652.1277913499998</v>
      </c>
    </row>
    <row r="87" spans="1:25" ht="15.75" x14ac:dyDescent="0.2">
      <c r="A87" s="35">
        <f t="shared" si="2"/>
        <v>43559</v>
      </c>
      <c r="B87" s="36">
        <f>SUMIFS(СВЦЭМ!$C$33:$C$776,СВЦЭМ!$A$33:$A$776,$A87,СВЦЭМ!$B$33:$B$776,B$83)+'СЕТ СН'!$H$12+СВЦЭМ!$D$10+'СЕТ СН'!$H$5-'СЕТ СН'!$H$20</f>
        <v>3715.80208537</v>
      </c>
      <c r="C87" s="36">
        <f>SUMIFS(СВЦЭМ!$C$33:$C$776,СВЦЭМ!$A$33:$A$776,$A87,СВЦЭМ!$B$33:$B$776,C$83)+'СЕТ СН'!$H$12+СВЦЭМ!$D$10+'СЕТ СН'!$H$5-'СЕТ СН'!$H$20</f>
        <v>3817.9473026699998</v>
      </c>
      <c r="D87" s="36">
        <f>SUMIFS(СВЦЭМ!$C$33:$C$776,СВЦЭМ!$A$33:$A$776,$A87,СВЦЭМ!$B$33:$B$776,D$83)+'СЕТ СН'!$H$12+СВЦЭМ!$D$10+'СЕТ СН'!$H$5-'СЕТ СН'!$H$20</f>
        <v>3864.51669524</v>
      </c>
      <c r="E87" s="36">
        <f>SUMIFS(СВЦЭМ!$C$33:$C$776,СВЦЭМ!$A$33:$A$776,$A87,СВЦЭМ!$B$33:$B$776,E$83)+'СЕТ СН'!$H$12+СВЦЭМ!$D$10+'СЕТ СН'!$H$5-'СЕТ СН'!$H$20</f>
        <v>3862.0473836000001</v>
      </c>
      <c r="F87" s="36">
        <f>SUMIFS(СВЦЭМ!$C$33:$C$776,СВЦЭМ!$A$33:$A$776,$A87,СВЦЭМ!$B$33:$B$776,F$83)+'СЕТ СН'!$H$12+СВЦЭМ!$D$10+'СЕТ СН'!$H$5-'СЕТ СН'!$H$20</f>
        <v>3850.6623595800002</v>
      </c>
      <c r="G87" s="36">
        <f>SUMIFS(СВЦЭМ!$C$33:$C$776,СВЦЭМ!$A$33:$A$776,$A87,СВЦЭМ!$B$33:$B$776,G$83)+'СЕТ СН'!$H$12+СВЦЭМ!$D$10+'СЕТ СН'!$H$5-'СЕТ СН'!$H$20</f>
        <v>3870.2925075399999</v>
      </c>
      <c r="H87" s="36">
        <f>SUMIFS(СВЦЭМ!$C$33:$C$776,СВЦЭМ!$A$33:$A$776,$A87,СВЦЭМ!$B$33:$B$776,H$83)+'СЕТ СН'!$H$12+СВЦЭМ!$D$10+'СЕТ СН'!$H$5-'СЕТ СН'!$H$20</f>
        <v>3774.2150529099999</v>
      </c>
      <c r="I87" s="36">
        <f>SUMIFS(СВЦЭМ!$C$33:$C$776,СВЦЭМ!$A$33:$A$776,$A87,СВЦЭМ!$B$33:$B$776,I$83)+'СЕТ СН'!$H$12+СВЦЭМ!$D$10+'СЕТ СН'!$H$5-'СЕТ СН'!$H$20</f>
        <v>3707.1306387699997</v>
      </c>
      <c r="J87" s="36">
        <f>SUMIFS(СВЦЭМ!$C$33:$C$776,СВЦЭМ!$A$33:$A$776,$A87,СВЦЭМ!$B$33:$B$776,J$83)+'СЕТ СН'!$H$12+СВЦЭМ!$D$10+'СЕТ СН'!$H$5-'СЕТ СН'!$H$20</f>
        <v>2653.44344387</v>
      </c>
      <c r="K87" s="36">
        <f>SUMIFS(СВЦЭМ!$C$33:$C$776,СВЦЭМ!$A$33:$A$776,$A87,СВЦЭМ!$B$33:$B$776,K$83)+'СЕТ СН'!$H$12+СВЦЭМ!$D$10+'СЕТ СН'!$H$5-'СЕТ СН'!$H$20</f>
        <v>2653.44344387</v>
      </c>
      <c r="L87" s="36">
        <f>SUMIFS(СВЦЭМ!$C$33:$C$776,СВЦЭМ!$A$33:$A$776,$A87,СВЦЭМ!$B$33:$B$776,L$83)+'СЕТ СН'!$H$12+СВЦЭМ!$D$10+'СЕТ СН'!$H$5-'СЕТ СН'!$H$20</f>
        <v>2653.44344387</v>
      </c>
      <c r="M87" s="36">
        <f>SUMIFS(СВЦЭМ!$C$33:$C$776,СВЦЭМ!$A$33:$A$776,$A87,СВЦЭМ!$B$33:$B$776,M$83)+'СЕТ СН'!$H$12+СВЦЭМ!$D$10+'СЕТ СН'!$H$5-'СЕТ СН'!$H$20</f>
        <v>2653.44344387</v>
      </c>
      <c r="N87" s="36">
        <f>SUMIFS(СВЦЭМ!$C$33:$C$776,СВЦЭМ!$A$33:$A$776,$A87,СВЦЭМ!$B$33:$B$776,N$83)+'СЕТ СН'!$H$12+СВЦЭМ!$D$10+'СЕТ СН'!$H$5-'СЕТ СН'!$H$20</f>
        <v>2653.44344387</v>
      </c>
      <c r="O87" s="36">
        <f>SUMIFS(СВЦЭМ!$C$33:$C$776,СВЦЭМ!$A$33:$A$776,$A87,СВЦЭМ!$B$33:$B$776,O$83)+'СЕТ СН'!$H$12+СВЦЭМ!$D$10+'СЕТ СН'!$H$5-'СЕТ СН'!$H$20</f>
        <v>2653.44344387</v>
      </c>
      <c r="P87" s="36">
        <f>SUMIFS(СВЦЭМ!$C$33:$C$776,СВЦЭМ!$A$33:$A$776,$A87,СВЦЭМ!$B$33:$B$776,P$83)+'СЕТ СН'!$H$12+СВЦЭМ!$D$10+'СЕТ СН'!$H$5-'СЕТ СН'!$H$20</f>
        <v>2653.44344387</v>
      </c>
      <c r="Q87" s="36">
        <f>SUMIFS(СВЦЭМ!$C$33:$C$776,СВЦЭМ!$A$33:$A$776,$A87,СВЦЭМ!$B$33:$B$776,Q$83)+'СЕТ СН'!$H$12+СВЦЭМ!$D$10+'СЕТ СН'!$H$5-'СЕТ СН'!$H$20</f>
        <v>2653.44344387</v>
      </c>
      <c r="R87" s="36">
        <f>SUMIFS(СВЦЭМ!$C$33:$C$776,СВЦЭМ!$A$33:$A$776,$A87,СВЦЭМ!$B$33:$B$776,R$83)+'СЕТ СН'!$H$12+СВЦЭМ!$D$10+'СЕТ СН'!$H$5-'СЕТ СН'!$H$20</f>
        <v>2653.44344387</v>
      </c>
      <c r="S87" s="36">
        <f>SUMIFS(СВЦЭМ!$C$33:$C$776,СВЦЭМ!$A$33:$A$776,$A87,СВЦЭМ!$B$33:$B$776,S$83)+'СЕТ СН'!$H$12+СВЦЭМ!$D$10+'СЕТ СН'!$H$5-'СЕТ СН'!$H$20</f>
        <v>2653.44344387</v>
      </c>
      <c r="T87" s="36">
        <f>SUMIFS(СВЦЭМ!$C$33:$C$776,СВЦЭМ!$A$33:$A$776,$A87,СВЦЭМ!$B$33:$B$776,T$83)+'СЕТ СН'!$H$12+СВЦЭМ!$D$10+'СЕТ СН'!$H$5-'СЕТ СН'!$H$20</f>
        <v>2653.44344387</v>
      </c>
      <c r="U87" s="36">
        <f>SUMIFS(СВЦЭМ!$C$33:$C$776,СВЦЭМ!$A$33:$A$776,$A87,СВЦЭМ!$B$33:$B$776,U$83)+'СЕТ СН'!$H$12+СВЦЭМ!$D$10+'СЕТ СН'!$H$5-'СЕТ СН'!$H$20</f>
        <v>2653.44344387</v>
      </c>
      <c r="V87" s="36">
        <f>SUMIFS(СВЦЭМ!$C$33:$C$776,СВЦЭМ!$A$33:$A$776,$A87,СВЦЭМ!$B$33:$B$776,V$83)+'СЕТ СН'!$H$12+СВЦЭМ!$D$10+'СЕТ СН'!$H$5-'СЕТ СН'!$H$20</f>
        <v>3463.2641231899997</v>
      </c>
      <c r="W87" s="36">
        <f>SUMIFS(СВЦЭМ!$C$33:$C$776,СВЦЭМ!$A$33:$A$776,$A87,СВЦЭМ!$B$33:$B$776,W$83)+'СЕТ СН'!$H$12+СВЦЭМ!$D$10+'СЕТ СН'!$H$5-'СЕТ СН'!$H$20</f>
        <v>3463.5714154900002</v>
      </c>
      <c r="X87" s="36">
        <f>SUMIFS(СВЦЭМ!$C$33:$C$776,СВЦЭМ!$A$33:$A$776,$A87,СВЦЭМ!$B$33:$B$776,X$83)+'СЕТ СН'!$H$12+СВЦЭМ!$D$10+'СЕТ СН'!$H$5-'СЕТ СН'!$H$20</f>
        <v>3556.7477410299998</v>
      </c>
      <c r="Y87" s="36">
        <f>SUMIFS(СВЦЭМ!$C$33:$C$776,СВЦЭМ!$A$33:$A$776,$A87,СВЦЭМ!$B$33:$B$776,Y$83)+'СЕТ СН'!$H$12+СВЦЭМ!$D$10+'СЕТ СН'!$H$5-'СЕТ СН'!$H$20</f>
        <v>3724.95490221</v>
      </c>
    </row>
    <row r="88" spans="1:25" ht="15.75" x14ac:dyDescent="0.2">
      <c r="A88" s="35">
        <f t="shared" si="2"/>
        <v>43560</v>
      </c>
      <c r="B88" s="36">
        <f>SUMIFS(СВЦЭМ!$C$33:$C$776,СВЦЭМ!$A$33:$A$776,$A88,СВЦЭМ!$B$33:$B$776,B$83)+'СЕТ СН'!$H$12+СВЦЭМ!$D$10+'СЕТ СН'!$H$5-'СЕТ СН'!$H$20</f>
        <v>3714.4361832100003</v>
      </c>
      <c r="C88" s="36">
        <f>SUMIFS(СВЦЭМ!$C$33:$C$776,СВЦЭМ!$A$33:$A$776,$A88,СВЦЭМ!$B$33:$B$776,C$83)+'СЕТ СН'!$H$12+СВЦЭМ!$D$10+'СЕТ СН'!$H$5-'СЕТ СН'!$H$20</f>
        <v>3813.1848055199998</v>
      </c>
      <c r="D88" s="36">
        <f>SUMIFS(СВЦЭМ!$C$33:$C$776,СВЦЭМ!$A$33:$A$776,$A88,СВЦЭМ!$B$33:$B$776,D$83)+'СЕТ СН'!$H$12+СВЦЭМ!$D$10+'СЕТ СН'!$H$5-'СЕТ СН'!$H$20</f>
        <v>3877.2950593699998</v>
      </c>
      <c r="E88" s="36">
        <f>SUMIFS(СВЦЭМ!$C$33:$C$776,СВЦЭМ!$A$33:$A$776,$A88,СВЦЭМ!$B$33:$B$776,E$83)+'СЕТ СН'!$H$12+СВЦЭМ!$D$10+'СЕТ СН'!$H$5-'СЕТ СН'!$H$20</f>
        <v>3871.5269936499999</v>
      </c>
      <c r="F88" s="36">
        <f>SUMIFS(СВЦЭМ!$C$33:$C$776,СВЦЭМ!$A$33:$A$776,$A88,СВЦЭМ!$B$33:$B$776,F$83)+'СЕТ СН'!$H$12+СВЦЭМ!$D$10+'СЕТ СН'!$H$5-'СЕТ СН'!$H$20</f>
        <v>3867.8764330599997</v>
      </c>
      <c r="G88" s="36">
        <f>SUMIFS(СВЦЭМ!$C$33:$C$776,СВЦЭМ!$A$33:$A$776,$A88,СВЦЭМ!$B$33:$B$776,G$83)+'СЕТ СН'!$H$12+СВЦЭМ!$D$10+'СЕТ СН'!$H$5-'СЕТ СН'!$H$20</f>
        <v>3865.5010562799998</v>
      </c>
      <c r="H88" s="36">
        <f>SUMIFS(СВЦЭМ!$C$33:$C$776,СВЦЭМ!$A$33:$A$776,$A88,СВЦЭМ!$B$33:$B$776,H$83)+'СЕТ СН'!$H$12+СВЦЭМ!$D$10+'СЕТ СН'!$H$5-'СЕТ СН'!$H$20</f>
        <v>3789.4581437799998</v>
      </c>
      <c r="I88" s="36">
        <f>SUMIFS(СВЦЭМ!$C$33:$C$776,СВЦЭМ!$A$33:$A$776,$A88,СВЦЭМ!$B$33:$B$776,I$83)+'СЕТ СН'!$H$12+СВЦЭМ!$D$10+'СЕТ СН'!$H$5-'СЕТ СН'!$H$20</f>
        <v>3723.3915266499998</v>
      </c>
      <c r="J88" s="36">
        <f>SUMIFS(СВЦЭМ!$C$33:$C$776,СВЦЭМ!$A$33:$A$776,$A88,СВЦЭМ!$B$33:$B$776,J$83)+'СЕТ СН'!$H$12+СВЦЭМ!$D$10+'СЕТ СН'!$H$5-'СЕТ СН'!$H$20</f>
        <v>2653.44344387</v>
      </c>
      <c r="K88" s="36">
        <f>SUMIFS(СВЦЭМ!$C$33:$C$776,СВЦЭМ!$A$33:$A$776,$A88,СВЦЭМ!$B$33:$B$776,K$83)+'СЕТ СН'!$H$12+СВЦЭМ!$D$10+'СЕТ СН'!$H$5-'СЕТ СН'!$H$20</f>
        <v>2653.44344387</v>
      </c>
      <c r="L88" s="36">
        <f>SUMIFS(СВЦЭМ!$C$33:$C$776,СВЦЭМ!$A$33:$A$776,$A88,СВЦЭМ!$B$33:$B$776,L$83)+'СЕТ СН'!$H$12+СВЦЭМ!$D$10+'СЕТ СН'!$H$5-'СЕТ СН'!$H$20</f>
        <v>2653.44344387</v>
      </c>
      <c r="M88" s="36">
        <f>SUMIFS(СВЦЭМ!$C$33:$C$776,СВЦЭМ!$A$33:$A$776,$A88,СВЦЭМ!$B$33:$B$776,M$83)+'СЕТ СН'!$H$12+СВЦЭМ!$D$10+'СЕТ СН'!$H$5-'СЕТ СН'!$H$20</f>
        <v>2653.44344387</v>
      </c>
      <c r="N88" s="36">
        <f>SUMIFS(СВЦЭМ!$C$33:$C$776,СВЦЭМ!$A$33:$A$776,$A88,СВЦЭМ!$B$33:$B$776,N$83)+'СЕТ СН'!$H$12+СВЦЭМ!$D$10+'СЕТ СН'!$H$5-'СЕТ СН'!$H$20</f>
        <v>2653.44344387</v>
      </c>
      <c r="O88" s="36">
        <f>SUMIFS(СВЦЭМ!$C$33:$C$776,СВЦЭМ!$A$33:$A$776,$A88,СВЦЭМ!$B$33:$B$776,O$83)+'СЕТ СН'!$H$12+СВЦЭМ!$D$10+'СЕТ СН'!$H$5-'СЕТ СН'!$H$20</f>
        <v>2653.44344387</v>
      </c>
      <c r="P88" s="36">
        <f>SUMIFS(СВЦЭМ!$C$33:$C$776,СВЦЭМ!$A$33:$A$776,$A88,СВЦЭМ!$B$33:$B$776,P$83)+'СЕТ СН'!$H$12+СВЦЭМ!$D$10+'СЕТ СН'!$H$5-'СЕТ СН'!$H$20</f>
        <v>2653.44344387</v>
      </c>
      <c r="Q88" s="36">
        <f>SUMIFS(СВЦЭМ!$C$33:$C$776,СВЦЭМ!$A$33:$A$776,$A88,СВЦЭМ!$B$33:$B$776,Q$83)+'СЕТ СН'!$H$12+СВЦЭМ!$D$10+'СЕТ СН'!$H$5-'СЕТ СН'!$H$20</f>
        <v>2653.44344387</v>
      </c>
      <c r="R88" s="36">
        <f>SUMIFS(СВЦЭМ!$C$33:$C$776,СВЦЭМ!$A$33:$A$776,$A88,СВЦЭМ!$B$33:$B$776,R$83)+'СЕТ СН'!$H$12+СВЦЭМ!$D$10+'СЕТ СН'!$H$5-'СЕТ СН'!$H$20</f>
        <v>2653.44344387</v>
      </c>
      <c r="S88" s="36">
        <f>SUMIFS(СВЦЭМ!$C$33:$C$776,СВЦЭМ!$A$33:$A$776,$A88,СВЦЭМ!$B$33:$B$776,S$83)+'СЕТ СН'!$H$12+СВЦЭМ!$D$10+'СЕТ СН'!$H$5-'СЕТ СН'!$H$20</f>
        <v>2653.44344387</v>
      </c>
      <c r="T88" s="36">
        <f>SUMIFS(СВЦЭМ!$C$33:$C$776,СВЦЭМ!$A$33:$A$776,$A88,СВЦЭМ!$B$33:$B$776,T$83)+'СЕТ СН'!$H$12+СВЦЭМ!$D$10+'СЕТ СН'!$H$5-'СЕТ СН'!$H$20</f>
        <v>2653.44344387</v>
      </c>
      <c r="U88" s="36">
        <f>SUMIFS(СВЦЭМ!$C$33:$C$776,СВЦЭМ!$A$33:$A$776,$A88,СВЦЭМ!$B$33:$B$776,U$83)+'СЕТ СН'!$H$12+СВЦЭМ!$D$10+'СЕТ СН'!$H$5-'СЕТ СН'!$H$20</f>
        <v>3530.4680578899997</v>
      </c>
      <c r="V88" s="36">
        <f>SUMIFS(СВЦЭМ!$C$33:$C$776,СВЦЭМ!$A$33:$A$776,$A88,СВЦЭМ!$B$33:$B$776,V$83)+'СЕТ СН'!$H$12+СВЦЭМ!$D$10+'СЕТ СН'!$H$5-'СЕТ СН'!$H$20</f>
        <v>3523.5078657599997</v>
      </c>
      <c r="W88" s="36">
        <f>SUMIFS(СВЦЭМ!$C$33:$C$776,СВЦЭМ!$A$33:$A$776,$A88,СВЦЭМ!$B$33:$B$776,W$83)+'СЕТ СН'!$H$12+СВЦЭМ!$D$10+'СЕТ СН'!$H$5-'СЕТ СН'!$H$20</f>
        <v>3532.6582285700001</v>
      </c>
      <c r="X88" s="36">
        <f>SUMIFS(СВЦЭМ!$C$33:$C$776,СВЦЭМ!$A$33:$A$776,$A88,СВЦЭМ!$B$33:$B$776,X$83)+'СЕТ СН'!$H$12+СВЦЭМ!$D$10+'СЕТ СН'!$H$5-'СЕТ СН'!$H$20</f>
        <v>3575.0516292800003</v>
      </c>
      <c r="Y88" s="36">
        <f>SUMIFS(СВЦЭМ!$C$33:$C$776,СВЦЭМ!$A$33:$A$776,$A88,СВЦЭМ!$B$33:$B$776,Y$83)+'СЕТ СН'!$H$12+СВЦЭМ!$D$10+'СЕТ СН'!$H$5-'СЕТ СН'!$H$20</f>
        <v>3678.8094605199999</v>
      </c>
    </row>
    <row r="89" spans="1:25" ht="15.75" x14ac:dyDescent="0.2">
      <c r="A89" s="35">
        <f t="shared" si="2"/>
        <v>43561</v>
      </c>
      <c r="B89" s="36">
        <f>SUMIFS(СВЦЭМ!$C$33:$C$776,СВЦЭМ!$A$33:$A$776,$A89,СВЦЭМ!$B$33:$B$776,B$83)+'СЕТ СН'!$H$12+СВЦЭМ!$D$10+'СЕТ СН'!$H$5-'СЕТ СН'!$H$20</f>
        <v>3747.5509151300002</v>
      </c>
      <c r="C89" s="36">
        <f>SUMIFS(СВЦЭМ!$C$33:$C$776,СВЦЭМ!$A$33:$A$776,$A89,СВЦЭМ!$B$33:$B$776,C$83)+'СЕТ СН'!$H$12+СВЦЭМ!$D$10+'СЕТ СН'!$H$5-'СЕТ СН'!$H$20</f>
        <v>3840.90820192</v>
      </c>
      <c r="D89" s="36">
        <f>SUMIFS(СВЦЭМ!$C$33:$C$776,СВЦЭМ!$A$33:$A$776,$A89,СВЦЭМ!$B$33:$B$776,D$83)+'СЕТ СН'!$H$12+СВЦЭМ!$D$10+'СЕТ СН'!$H$5-'СЕТ СН'!$H$20</f>
        <v>3870.9346442599999</v>
      </c>
      <c r="E89" s="36">
        <f>SUMIFS(СВЦЭМ!$C$33:$C$776,СВЦЭМ!$A$33:$A$776,$A89,СВЦЭМ!$B$33:$B$776,E$83)+'СЕТ СН'!$H$12+СВЦЭМ!$D$10+'СЕТ СН'!$H$5-'СЕТ СН'!$H$20</f>
        <v>3859.9106636900001</v>
      </c>
      <c r="F89" s="36">
        <f>SUMIFS(СВЦЭМ!$C$33:$C$776,СВЦЭМ!$A$33:$A$776,$A89,СВЦЭМ!$B$33:$B$776,F$83)+'СЕТ СН'!$H$12+СВЦЭМ!$D$10+'СЕТ СН'!$H$5-'СЕТ СН'!$H$20</f>
        <v>3857.7013058000002</v>
      </c>
      <c r="G89" s="36">
        <f>SUMIFS(СВЦЭМ!$C$33:$C$776,СВЦЭМ!$A$33:$A$776,$A89,СВЦЭМ!$B$33:$B$776,G$83)+'СЕТ СН'!$H$12+СВЦЭМ!$D$10+'СЕТ СН'!$H$5-'СЕТ СН'!$H$20</f>
        <v>3868.7498821899999</v>
      </c>
      <c r="H89" s="36">
        <f>SUMIFS(СВЦЭМ!$C$33:$C$776,СВЦЭМ!$A$33:$A$776,$A89,СВЦЭМ!$B$33:$B$776,H$83)+'СЕТ СН'!$H$12+СВЦЭМ!$D$10+'СЕТ СН'!$H$5-'СЕТ СН'!$H$20</f>
        <v>3775.1615320999999</v>
      </c>
      <c r="I89" s="36">
        <f>SUMIFS(СВЦЭМ!$C$33:$C$776,СВЦЭМ!$A$33:$A$776,$A89,СВЦЭМ!$B$33:$B$776,I$83)+'СЕТ СН'!$H$12+СВЦЭМ!$D$10+'СЕТ СН'!$H$5-'СЕТ СН'!$H$20</f>
        <v>3770.0470739499997</v>
      </c>
      <c r="J89" s="36">
        <f>SUMIFS(СВЦЭМ!$C$33:$C$776,СВЦЭМ!$A$33:$A$776,$A89,СВЦЭМ!$B$33:$B$776,J$83)+'СЕТ СН'!$H$12+СВЦЭМ!$D$10+'СЕТ СН'!$H$5-'СЕТ СН'!$H$20</f>
        <v>2653.44344387</v>
      </c>
      <c r="K89" s="36">
        <f>SUMIFS(СВЦЭМ!$C$33:$C$776,СВЦЭМ!$A$33:$A$776,$A89,СВЦЭМ!$B$33:$B$776,K$83)+'СЕТ СН'!$H$12+СВЦЭМ!$D$10+'СЕТ СН'!$H$5-'СЕТ СН'!$H$20</f>
        <v>2653.44344387</v>
      </c>
      <c r="L89" s="36">
        <f>SUMIFS(СВЦЭМ!$C$33:$C$776,СВЦЭМ!$A$33:$A$776,$A89,СВЦЭМ!$B$33:$B$776,L$83)+'СЕТ СН'!$H$12+СВЦЭМ!$D$10+'СЕТ СН'!$H$5-'СЕТ СН'!$H$20</f>
        <v>2653.44344387</v>
      </c>
      <c r="M89" s="36">
        <f>SUMIFS(СВЦЭМ!$C$33:$C$776,СВЦЭМ!$A$33:$A$776,$A89,СВЦЭМ!$B$33:$B$776,M$83)+'СЕТ СН'!$H$12+СВЦЭМ!$D$10+'СЕТ СН'!$H$5-'СЕТ СН'!$H$20</f>
        <v>2653.44344387</v>
      </c>
      <c r="N89" s="36">
        <f>SUMIFS(СВЦЭМ!$C$33:$C$776,СВЦЭМ!$A$33:$A$776,$A89,СВЦЭМ!$B$33:$B$776,N$83)+'СЕТ СН'!$H$12+СВЦЭМ!$D$10+'СЕТ СН'!$H$5-'СЕТ СН'!$H$20</f>
        <v>2653.44344387</v>
      </c>
      <c r="O89" s="36">
        <f>SUMIFS(СВЦЭМ!$C$33:$C$776,СВЦЭМ!$A$33:$A$776,$A89,СВЦЭМ!$B$33:$B$776,O$83)+'СЕТ СН'!$H$12+СВЦЭМ!$D$10+'СЕТ СН'!$H$5-'СЕТ СН'!$H$20</f>
        <v>2653.44344387</v>
      </c>
      <c r="P89" s="36">
        <f>SUMIFS(СВЦЭМ!$C$33:$C$776,СВЦЭМ!$A$33:$A$776,$A89,СВЦЭМ!$B$33:$B$776,P$83)+'СЕТ СН'!$H$12+СВЦЭМ!$D$10+'СЕТ СН'!$H$5-'СЕТ СН'!$H$20</f>
        <v>2653.44344387</v>
      </c>
      <c r="Q89" s="36">
        <f>SUMIFS(СВЦЭМ!$C$33:$C$776,СВЦЭМ!$A$33:$A$776,$A89,СВЦЭМ!$B$33:$B$776,Q$83)+'СЕТ СН'!$H$12+СВЦЭМ!$D$10+'СЕТ СН'!$H$5-'СЕТ СН'!$H$20</f>
        <v>2653.44344387</v>
      </c>
      <c r="R89" s="36">
        <f>SUMIFS(СВЦЭМ!$C$33:$C$776,СВЦЭМ!$A$33:$A$776,$A89,СВЦЭМ!$B$33:$B$776,R$83)+'СЕТ СН'!$H$12+СВЦЭМ!$D$10+'СЕТ СН'!$H$5-'СЕТ СН'!$H$20</f>
        <v>2653.44344387</v>
      </c>
      <c r="S89" s="36">
        <f>SUMIFS(СВЦЭМ!$C$33:$C$776,СВЦЭМ!$A$33:$A$776,$A89,СВЦЭМ!$B$33:$B$776,S$83)+'СЕТ СН'!$H$12+СВЦЭМ!$D$10+'СЕТ СН'!$H$5-'СЕТ СН'!$H$20</f>
        <v>2653.44344387</v>
      </c>
      <c r="T89" s="36">
        <f>SUMIFS(СВЦЭМ!$C$33:$C$776,СВЦЭМ!$A$33:$A$776,$A89,СВЦЭМ!$B$33:$B$776,T$83)+'СЕТ СН'!$H$12+СВЦЭМ!$D$10+'СЕТ СН'!$H$5-'СЕТ СН'!$H$20</f>
        <v>2653.44344387</v>
      </c>
      <c r="U89" s="36">
        <f>SUMIFS(СВЦЭМ!$C$33:$C$776,СВЦЭМ!$A$33:$A$776,$A89,СВЦЭМ!$B$33:$B$776,U$83)+'СЕТ СН'!$H$12+СВЦЭМ!$D$10+'СЕТ СН'!$H$5-'СЕТ СН'!$H$20</f>
        <v>3468.4855726199999</v>
      </c>
      <c r="V89" s="36">
        <f>SUMIFS(СВЦЭМ!$C$33:$C$776,СВЦЭМ!$A$33:$A$776,$A89,СВЦЭМ!$B$33:$B$776,V$83)+'СЕТ СН'!$H$12+СВЦЭМ!$D$10+'СЕТ СН'!$H$5-'СЕТ СН'!$H$20</f>
        <v>3449.60011553</v>
      </c>
      <c r="W89" s="36">
        <f>SUMIFS(СВЦЭМ!$C$33:$C$776,СВЦЭМ!$A$33:$A$776,$A89,СВЦЭМ!$B$33:$B$776,W$83)+'СЕТ СН'!$H$12+СВЦЭМ!$D$10+'СЕТ СН'!$H$5-'СЕТ СН'!$H$20</f>
        <v>3428.1595549200001</v>
      </c>
      <c r="X89" s="36">
        <f>SUMIFS(СВЦЭМ!$C$33:$C$776,СВЦЭМ!$A$33:$A$776,$A89,СВЦЭМ!$B$33:$B$776,X$83)+'СЕТ СН'!$H$12+СВЦЭМ!$D$10+'СЕТ СН'!$H$5-'СЕТ СН'!$H$20</f>
        <v>3448.9570431399998</v>
      </c>
      <c r="Y89" s="36">
        <f>SUMIFS(СВЦЭМ!$C$33:$C$776,СВЦЭМ!$A$33:$A$776,$A89,СВЦЭМ!$B$33:$B$776,Y$83)+'СЕТ СН'!$H$12+СВЦЭМ!$D$10+'СЕТ СН'!$H$5-'СЕТ СН'!$H$20</f>
        <v>3569.9710861100002</v>
      </c>
    </row>
    <row r="90" spans="1:25" ht="15.75" x14ac:dyDescent="0.2">
      <c r="A90" s="35">
        <f t="shared" si="2"/>
        <v>43562</v>
      </c>
      <c r="B90" s="36">
        <f>SUMIFS(СВЦЭМ!$C$33:$C$776,СВЦЭМ!$A$33:$A$776,$A90,СВЦЭМ!$B$33:$B$776,B$83)+'СЕТ СН'!$H$12+СВЦЭМ!$D$10+'СЕТ СН'!$H$5-'СЕТ СН'!$H$20</f>
        <v>3719.05302532</v>
      </c>
      <c r="C90" s="36">
        <f>SUMIFS(СВЦЭМ!$C$33:$C$776,СВЦЭМ!$A$33:$A$776,$A90,СВЦЭМ!$B$33:$B$776,C$83)+'СЕТ СН'!$H$12+СВЦЭМ!$D$10+'СЕТ СН'!$H$5-'СЕТ СН'!$H$20</f>
        <v>3825.5252258299997</v>
      </c>
      <c r="D90" s="36">
        <f>SUMIFS(СВЦЭМ!$C$33:$C$776,СВЦЭМ!$A$33:$A$776,$A90,СВЦЭМ!$B$33:$B$776,D$83)+'СЕТ СН'!$H$12+СВЦЭМ!$D$10+'СЕТ СН'!$H$5-'СЕТ СН'!$H$20</f>
        <v>3906.1508477300004</v>
      </c>
      <c r="E90" s="36">
        <f>SUMIFS(СВЦЭМ!$C$33:$C$776,СВЦЭМ!$A$33:$A$776,$A90,СВЦЭМ!$B$33:$B$776,E$83)+'СЕТ СН'!$H$12+СВЦЭМ!$D$10+'СЕТ СН'!$H$5-'СЕТ СН'!$H$20</f>
        <v>3930.53809662</v>
      </c>
      <c r="F90" s="36">
        <f>SUMIFS(СВЦЭМ!$C$33:$C$776,СВЦЭМ!$A$33:$A$776,$A90,СВЦЭМ!$B$33:$B$776,F$83)+'СЕТ СН'!$H$12+СВЦЭМ!$D$10+'СЕТ СН'!$H$5-'СЕТ СН'!$H$20</f>
        <v>3918.8902313399999</v>
      </c>
      <c r="G90" s="36">
        <f>SUMIFS(СВЦЭМ!$C$33:$C$776,СВЦЭМ!$A$33:$A$776,$A90,СВЦЭМ!$B$33:$B$776,G$83)+'СЕТ СН'!$H$12+СВЦЭМ!$D$10+'СЕТ СН'!$H$5-'СЕТ СН'!$H$20</f>
        <v>3886.43390322</v>
      </c>
      <c r="H90" s="36">
        <f>SUMIFS(СВЦЭМ!$C$33:$C$776,СВЦЭМ!$A$33:$A$776,$A90,СВЦЭМ!$B$33:$B$776,H$83)+'СЕТ СН'!$H$12+СВЦЭМ!$D$10+'СЕТ СН'!$H$5-'СЕТ СН'!$H$20</f>
        <v>3802.4121006699997</v>
      </c>
      <c r="I90" s="36">
        <f>SUMIFS(СВЦЭМ!$C$33:$C$776,СВЦЭМ!$A$33:$A$776,$A90,СВЦЭМ!$B$33:$B$776,I$83)+'СЕТ СН'!$H$12+СВЦЭМ!$D$10+'СЕТ СН'!$H$5-'СЕТ СН'!$H$20</f>
        <v>3766.8905011300003</v>
      </c>
      <c r="J90" s="36">
        <f>SUMIFS(СВЦЭМ!$C$33:$C$776,СВЦЭМ!$A$33:$A$776,$A90,СВЦЭМ!$B$33:$B$776,J$83)+'СЕТ СН'!$H$12+СВЦЭМ!$D$10+'СЕТ СН'!$H$5-'СЕТ СН'!$H$20</f>
        <v>2653.44344387</v>
      </c>
      <c r="K90" s="36">
        <f>SUMIFS(СВЦЭМ!$C$33:$C$776,СВЦЭМ!$A$33:$A$776,$A90,СВЦЭМ!$B$33:$B$776,K$83)+'СЕТ СН'!$H$12+СВЦЭМ!$D$10+'СЕТ СН'!$H$5-'СЕТ СН'!$H$20</f>
        <v>2653.44344387</v>
      </c>
      <c r="L90" s="36">
        <f>SUMIFS(СВЦЭМ!$C$33:$C$776,СВЦЭМ!$A$33:$A$776,$A90,СВЦЭМ!$B$33:$B$776,L$83)+'СЕТ СН'!$H$12+СВЦЭМ!$D$10+'СЕТ СН'!$H$5-'СЕТ СН'!$H$20</f>
        <v>2653.44344387</v>
      </c>
      <c r="M90" s="36">
        <f>SUMIFS(СВЦЭМ!$C$33:$C$776,СВЦЭМ!$A$33:$A$776,$A90,СВЦЭМ!$B$33:$B$776,M$83)+'СЕТ СН'!$H$12+СВЦЭМ!$D$10+'СЕТ СН'!$H$5-'СЕТ СН'!$H$20</f>
        <v>2653.44344387</v>
      </c>
      <c r="N90" s="36">
        <f>SUMIFS(СВЦЭМ!$C$33:$C$776,СВЦЭМ!$A$33:$A$776,$A90,СВЦЭМ!$B$33:$B$776,N$83)+'СЕТ СН'!$H$12+СВЦЭМ!$D$10+'СЕТ СН'!$H$5-'СЕТ СН'!$H$20</f>
        <v>2653.44344387</v>
      </c>
      <c r="O90" s="36">
        <f>SUMIFS(СВЦЭМ!$C$33:$C$776,СВЦЭМ!$A$33:$A$776,$A90,СВЦЭМ!$B$33:$B$776,O$83)+'СЕТ СН'!$H$12+СВЦЭМ!$D$10+'СЕТ СН'!$H$5-'СЕТ СН'!$H$20</f>
        <v>2653.44344387</v>
      </c>
      <c r="P90" s="36">
        <f>SUMIFS(СВЦЭМ!$C$33:$C$776,СВЦЭМ!$A$33:$A$776,$A90,СВЦЭМ!$B$33:$B$776,P$83)+'СЕТ СН'!$H$12+СВЦЭМ!$D$10+'СЕТ СН'!$H$5-'СЕТ СН'!$H$20</f>
        <v>2653.44344387</v>
      </c>
      <c r="Q90" s="36">
        <f>SUMIFS(СВЦЭМ!$C$33:$C$776,СВЦЭМ!$A$33:$A$776,$A90,СВЦЭМ!$B$33:$B$776,Q$83)+'СЕТ СН'!$H$12+СВЦЭМ!$D$10+'СЕТ СН'!$H$5-'СЕТ СН'!$H$20</f>
        <v>2653.44344387</v>
      </c>
      <c r="R90" s="36">
        <f>SUMIFS(СВЦЭМ!$C$33:$C$776,СВЦЭМ!$A$33:$A$776,$A90,СВЦЭМ!$B$33:$B$776,R$83)+'СЕТ СН'!$H$12+СВЦЭМ!$D$10+'СЕТ СН'!$H$5-'СЕТ СН'!$H$20</f>
        <v>2653.44344387</v>
      </c>
      <c r="S90" s="36">
        <f>SUMIFS(СВЦЭМ!$C$33:$C$776,СВЦЭМ!$A$33:$A$776,$A90,СВЦЭМ!$B$33:$B$776,S$83)+'СЕТ СН'!$H$12+СВЦЭМ!$D$10+'СЕТ СН'!$H$5-'СЕТ СН'!$H$20</f>
        <v>2653.44344387</v>
      </c>
      <c r="T90" s="36">
        <f>SUMIFS(СВЦЭМ!$C$33:$C$776,СВЦЭМ!$A$33:$A$776,$A90,СВЦЭМ!$B$33:$B$776,T$83)+'СЕТ СН'!$H$12+СВЦЭМ!$D$10+'СЕТ СН'!$H$5-'СЕТ СН'!$H$20</f>
        <v>2653.44344387</v>
      </c>
      <c r="U90" s="36">
        <f>SUMIFS(СВЦЭМ!$C$33:$C$776,СВЦЭМ!$A$33:$A$776,$A90,СВЦЭМ!$B$33:$B$776,U$83)+'СЕТ СН'!$H$12+СВЦЭМ!$D$10+'СЕТ СН'!$H$5-'СЕТ СН'!$H$20</f>
        <v>3435.84525889</v>
      </c>
      <c r="V90" s="36">
        <f>SUMIFS(СВЦЭМ!$C$33:$C$776,СВЦЭМ!$A$33:$A$776,$A90,СВЦЭМ!$B$33:$B$776,V$83)+'СЕТ СН'!$H$12+СВЦЭМ!$D$10+'СЕТ СН'!$H$5-'СЕТ СН'!$H$20</f>
        <v>3418.78696954</v>
      </c>
      <c r="W90" s="36">
        <f>SUMIFS(СВЦЭМ!$C$33:$C$776,СВЦЭМ!$A$33:$A$776,$A90,СВЦЭМ!$B$33:$B$776,W$83)+'СЕТ СН'!$H$12+СВЦЭМ!$D$10+'СЕТ СН'!$H$5-'СЕТ СН'!$H$20</f>
        <v>3425.2014424999998</v>
      </c>
      <c r="X90" s="36">
        <f>SUMIFS(СВЦЭМ!$C$33:$C$776,СВЦЭМ!$A$33:$A$776,$A90,СВЦЭМ!$B$33:$B$776,X$83)+'СЕТ СН'!$H$12+СВЦЭМ!$D$10+'СЕТ СН'!$H$5-'СЕТ СН'!$H$20</f>
        <v>3474.4548299399999</v>
      </c>
      <c r="Y90" s="36">
        <f>SUMIFS(СВЦЭМ!$C$33:$C$776,СВЦЭМ!$A$33:$A$776,$A90,СВЦЭМ!$B$33:$B$776,Y$83)+'СЕТ СН'!$H$12+СВЦЭМ!$D$10+'СЕТ СН'!$H$5-'СЕТ СН'!$H$20</f>
        <v>3595.81175742</v>
      </c>
    </row>
    <row r="91" spans="1:25" ht="15.75" x14ac:dyDescent="0.2">
      <c r="A91" s="35">
        <f t="shared" si="2"/>
        <v>43563</v>
      </c>
      <c r="B91" s="36">
        <f>SUMIFS(СВЦЭМ!$C$33:$C$776,СВЦЭМ!$A$33:$A$776,$A91,СВЦЭМ!$B$33:$B$776,B$83)+'СЕТ СН'!$H$12+СВЦЭМ!$D$10+'СЕТ СН'!$H$5-'СЕТ СН'!$H$20</f>
        <v>3724.6802170199999</v>
      </c>
      <c r="C91" s="36">
        <f>SUMIFS(СВЦЭМ!$C$33:$C$776,СВЦЭМ!$A$33:$A$776,$A91,СВЦЭМ!$B$33:$B$776,C$83)+'СЕТ СН'!$H$12+СВЦЭМ!$D$10+'СЕТ СН'!$H$5-'СЕТ СН'!$H$20</f>
        <v>3833.8071910600002</v>
      </c>
      <c r="D91" s="36">
        <f>SUMIFS(СВЦЭМ!$C$33:$C$776,СВЦЭМ!$A$33:$A$776,$A91,СВЦЭМ!$B$33:$B$776,D$83)+'СЕТ СН'!$H$12+СВЦЭМ!$D$10+'СЕТ СН'!$H$5-'СЕТ СН'!$H$20</f>
        <v>3934.2216569399998</v>
      </c>
      <c r="E91" s="36">
        <f>SUMIFS(СВЦЭМ!$C$33:$C$776,СВЦЭМ!$A$33:$A$776,$A91,СВЦЭМ!$B$33:$B$776,E$83)+'СЕТ СН'!$H$12+СВЦЭМ!$D$10+'СЕТ СН'!$H$5-'СЕТ СН'!$H$20</f>
        <v>3934.2581314899999</v>
      </c>
      <c r="F91" s="36">
        <f>SUMIFS(СВЦЭМ!$C$33:$C$776,СВЦЭМ!$A$33:$A$776,$A91,СВЦЭМ!$B$33:$B$776,F$83)+'СЕТ СН'!$H$12+СВЦЭМ!$D$10+'СЕТ СН'!$H$5-'СЕТ СН'!$H$20</f>
        <v>3896.97528302</v>
      </c>
      <c r="G91" s="36">
        <f>SUMIFS(СВЦЭМ!$C$33:$C$776,СВЦЭМ!$A$33:$A$776,$A91,СВЦЭМ!$B$33:$B$776,G$83)+'СЕТ СН'!$H$12+СВЦЭМ!$D$10+'СЕТ СН'!$H$5-'СЕТ СН'!$H$20</f>
        <v>3876.5567826699998</v>
      </c>
      <c r="H91" s="36">
        <f>SUMIFS(СВЦЭМ!$C$33:$C$776,СВЦЭМ!$A$33:$A$776,$A91,СВЦЭМ!$B$33:$B$776,H$83)+'СЕТ СН'!$H$12+СВЦЭМ!$D$10+'СЕТ СН'!$H$5-'СЕТ СН'!$H$20</f>
        <v>3799.02381556</v>
      </c>
      <c r="I91" s="36">
        <f>SUMIFS(СВЦЭМ!$C$33:$C$776,СВЦЭМ!$A$33:$A$776,$A91,СВЦЭМ!$B$33:$B$776,I$83)+'СЕТ СН'!$H$12+СВЦЭМ!$D$10+'СЕТ СН'!$H$5-'СЕТ СН'!$H$20</f>
        <v>3718.50020885</v>
      </c>
      <c r="J91" s="36">
        <f>SUMIFS(СВЦЭМ!$C$33:$C$776,СВЦЭМ!$A$33:$A$776,$A91,СВЦЭМ!$B$33:$B$776,J$83)+'СЕТ СН'!$H$12+СВЦЭМ!$D$10+'СЕТ СН'!$H$5-'СЕТ СН'!$H$20</f>
        <v>2653.44344387</v>
      </c>
      <c r="K91" s="36">
        <f>SUMIFS(СВЦЭМ!$C$33:$C$776,СВЦЭМ!$A$33:$A$776,$A91,СВЦЭМ!$B$33:$B$776,K$83)+'СЕТ СН'!$H$12+СВЦЭМ!$D$10+'СЕТ СН'!$H$5-'СЕТ СН'!$H$20</f>
        <v>2653.44344387</v>
      </c>
      <c r="L91" s="36">
        <f>SUMIFS(СВЦЭМ!$C$33:$C$776,СВЦЭМ!$A$33:$A$776,$A91,СВЦЭМ!$B$33:$B$776,L$83)+'СЕТ СН'!$H$12+СВЦЭМ!$D$10+'СЕТ СН'!$H$5-'СЕТ СН'!$H$20</f>
        <v>2653.44344387</v>
      </c>
      <c r="M91" s="36">
        <f>SUMIFS(СВЦЭМ!$C$33:$C$776,СВЦЭМ!$A$33:$A$776,$A91,СВЦЭМ!$B$33:$B$776,M$83)+'СЕТ СН'!$H$12+СВЦЭМ!$D$10+'СЕТ СН'!$H$5-'СЕТ СН'!$H$20</f>
        <v>2653.44344387</v>
      </c>
      <c r="N91" s="36">
        <f>SUMIFS(СВЦЭМ!$C$33:$C$776,СВЦЭМ!$A$33:$A$776,$A91,СВЦЭМ!$B$33:$B$776,N$83)+'СЕТ СН'!$H$12+СВЦЭМ!$D$10+'СЕТ СН'!$H$5-'СЕТ СН'!$H$20</f>
        <v>2653.44344387</v>
      </c>
      <c r="O91" s="36">
        <f>SUMIFS(СВЦЭМ!$C$33:$C$776,СВЦЭМ!$A$33:$A$776,$A91,СВЦЭМ!$B$33:$B$776,O$83)+'СЕТ СН'!$H$12+СВЦЭМ!$D$10+'СЕТ СН'!$H$5-'СЕТ СН'!$H$20</f>
        <v>2653.44344387</v>
      </c>
      <c r="P91" s="36">
        <f>SUMIFS(СВЦЭМ!$C$33:$C$776,СВЦЭМ!$A$33:$A$776,$A91,СВЦЭМ!$B$33:$B$776,P$83)+'СЕТ СН'!$H$12+СВЦЭМ!$D$10+'СЕТ СН'!$H$5-'СЕТ СН'!$H$20</f>
        <v>2653.44344387</v>
      </c>
      <c r="Q91" s="36">
        <f>SUMIFS(СВЦЭМ!$C$33:$C$776,СВЦЭМ!$A$33:$A$776,$A91,СВЦЭМ!$B$33:$B$776,Q$83)+'СЕТ СН'!$H$12+СВЦЭМ!$D$10+'СЕТ СН'!$H$5-'СЕТ СН'!$H$20</f>
        <v>2653.44344387</v>
      </c>
      <c r="R91" s="36">
        <f>SUMIFS(СВЦЭМ!$C$33:$C$776,СВЦЭМ!$A$33:$A$776,$A91,СВЦЭМ!$B$33:$B$776,R$83)+'СЕТ СН'!$H$12+СВЦЭМ!$D$10+'СЕТ СН'!$H$5-'СЕТ СН'!$H$20</f>
        <v>2653.44344387</v>
      </c>
      <c r="S91" s="36">
        <f>SUMIFS(СВЦЭМ!$C$33:$C$776,СВЦЭМ!$A$33:$A$776,$A91,СВЦЭМ!$B$33:$B$776,S$83)+'СЕТ СН'!$H$12+СВЦЭМ!$D$10+'СЕТ СН'!$H$5-'СЕТ СН'!$H$20</f>
        <v>2653.44344387</v>
      </c>
      <c r="T91" s="36">
        <f>SUMIFS(СВЦЭМ!$C$33:$C$776,СВЦЭМ!$A$33:$A$776,$A91,СВЦЭМ!$B$33:$B$776,T$83)+'СЕТ СН'!$H$12+СВЦЭМ!$D$10+'СЕТ СН'!$H$5-'СЕТ СН'!$H$20</f>
        <v>2653.44344387</v>
      </c>
      <c r="U91" s="36">
        <f>SUMIFS(СВЦЭМ!$C$33:$C$776,СВЦЭМ!$A$33:$A$776,$A91,СВЦЭМ!$B$33:$B$776,U$83)+'СЕТ СН'!$H$12+СВЦЭМ!$D$10+'СЕТ СН'!$H$5-'СЕТ СН'!$H$20</f>
        <v>3452.5827957900001</v>
      </c>
      <c r="V91" s="36">
        <f>SUMIFS(СВЦЭМ!$C$33:$C$776,СВЦЭМ!$A$33:$A$776,$A91,СВЦЭМ!$B$33:$B$776,V$83)+'СЕТ СН'!$H$12+СВЦЭМ!$D$10+'СЕТ СН'!$H$5-'СЕТ СН'!$H$20</f>
        <v>3443.9312752000001</v>
      </c>
      <c r="W91" s="36">
        <f>SUMIFS(СВЦЭМ!$C$33:$C$776,СВЦЭМ!$A$33:$A$776,$A91,СВЦЭМ!$B$33:$B$776,W$83)+'СЕТ СН'!$H$12+СВЦЭМ!$D$10+'СЕТ СН'!$H$5-'СЕТ СН'!$H$20</f>
        <v>3461.4347775699998</v>
      </c>
      <c r="X91" s="36">
        <f>SUMIFS(СВЦЭМ!$C$33:$C$776,СВЦЭМ!$A$33:$A$776,$A91,СВЦЭМ!$B$33:$B$776,X$83)+'СЕТ СН'!$H$12+СВЦЭМ!$D$10+'СЕТ СН'!$H$5-'СЕТ СН'!$H$20</f>
        <v>3533.3595496399998</v>
      </c>
      <c r="Y91" s="36">
        <f>SUMIFS(СВЦЭМ!$C$33:$C$776,СВЦЭМ!$A$33:$A$776,$A91,СВЦЭМ!$B$33:$B$776,Y$83)+'СЕТ СН'!$H$12+СВЦЭМ!$D$10+'СЕТ СН'!$H$5-'СЕТ СН'!$H$20</f>
        <v>3654.22611972</v>
      </c>
    </row>
    <row r="92" spans="1:25" ht="15.75" x14ac:dyDescent="0.2">
      <c r="A92" s="35">
        <f t="shared" si="2"/>
        <v>43564</v>
      </c>
      <c r="B92" s="36">
        <f>SUMIFS(СВЦЭМ!$C$33:$C$776,СВЦЭМ!$A$33:$A$776,$A92,СВЦЭМ!$B$33:$B$776,B$83)+'СЕТ СН'!$H$12+СВЦЭМ!$D$10+'СЕТ СН'!$H$5-'СЕТ СН'!$H$20</f>
        <v>3680.4114542400002</v>
      </c>
      <c r="C92" s="36">
        <f>SUMIFS(СВЦЭМ!$C$33:$C$776,СВЦЭМ!$A$33:$A$776,$A92,СВЦЭМ!$B$33:$B$776,C$83)+'СЕТ СН'!$H$12+СВЦЭМ!$D$10+'СЕТ СН'!$H$5-'СЕТ СН'!$H$20</f>
        <v>3789.6883045599998</v>
      </c>
      <c r="D92" s="36">
        <f>SUMIFS(СВЦЭМ!$C$33:$C$776,СВЦЭМ!$A$33:$A$776,$A92,СВЦЭМ!$B$33:$B$776,D$83)+'СЕТ СН'!$H$12+СВЦЭМ!$D$10+'СЕТ СН'!$H$5-'СЕТ СН'!$H$20</f>
        <v>3870.72343572</v>
      </c>
      <c r="E92" s="36">
        <f>SUMIFS(СВЦЭМ!$C$33:$C$776,СВЦЭМ!$A$33:$A$776,$A92,СВЦЭМ!$B$33:$B$776,E$83)+'СЕТ СН'!$H$12+СВЦЭМ!$D$10+'СЕТ СН'!$H$5-'СЕТ СН'!$H$20</f>
        <v>3882.8820627800001</v>
      </c>
      <c r="F92" s="36">
        <f>SUMIFS(СВЦЭМ!$C$33:$C$776,СВЦЭМ!$A$33:$A$776,$A92,СВЦЭМ!$B$33:$B$776,F$83)+'СЕТ СН'!$H$12+СВЦЭМ!$D$10+'СЕТ СН'!$H$5-'СЕТ СН'!$H$20</f>
        <v>3877.2445419599999</v>
      </c>
      <c r="G92" s="36">
        <f>SUMIFS(СВЦЭМ!$C$33:$C$776,СВЦЭМ!$A$33:$A$776,$A92,СВЦЭМ!$B$33:$B$776,G$83)+'СЕТ СН'!$H$12+СВЦЭМ!$D$10+'СЕТ СН'!$H$5-'СЕТ СН'!$H$20</f>
        <v>3848.0834556</v>
      </c>
      <c r="H92" s="36">
        <f>SUMIFS(СВЦЭМ!$C$33:$C$776,СВЦЭМ!$A$33:$A$776,$A92,СВЦЭМ!$B$33:$B$776,H$83)+'СЕТ СН'!$H$12+СВЦЭМ!$D$10+'СЕТ СН'!$H$5-'СЕТ СН'!$H$20</f>
        <v>3737.8971113099997</v>
      </c>
      <c r="I92" s="36">
        <f>SUMIFS(СВЦЭМ!$C$33:$C$776,СВЦЭМ!$A$33:$A$776,$A92,СВЦЭМ!$B$33:$B$776,I$83)+'СЕТ СН'!$H$12+СВЦЭМ!$D$10+'СЕТ СН'!$H$5-'СЕТ СН'!$H$20</f>
        <v>3677.2912403300002</v>
      </c>
      <c r="J92" s="36">
        <f>SUMIFS(СВЦЭМ!$C$33:$C$776,СВЦЭМ!$A$33:$A$776,$A92,СВЦЭМ!$B$33:$B$776,J$83)+'СЕТ СН'!$H$12+СВЦЭМ!$D$10+'СЕТ СН'!$H$5-'СЕТ СН'!$H$20</f>
        <v>3597.1365255199999</v>
      </c>
      <c r="K92" s="36">
        <f>SUMIFS(СВЦЭМ!$C$33:$C$776,СВЦЭМ!$A$33:$A$776,$A92,СВЦЭМ!$B$33:$B$776,K$83)+'СЕТ СН'!$H$12+СВЦЭМ!$D$10+'СЕТ СН'!$H$5-'СЕТ СН'!$H$20</f>
        <v>3532.94993204</v>
      </c>
      <c r="L92" s="36">
        <f>SUMIFS(СВЦЭМ!$C$33:$C$776,СВЦЭМ!$A$33:$A$776,$A92,СВЦЭМ!$B$33:$B$776,L$83)+'СЕТ СН'!$H$12+СВЦЭМ!$D$10+'СЕТ СН'!$H$5-'СЕТ СН'!$H$20</f>
        <v>3494.97968154</v>
      </c>
      <c r="M92" s="36">
        <f>SUMIFS(СВЦЭМ!$C$33:$C$776,СВЦЭМ!$A$33:$A$776,$A92,СВЦЭМ!$B$33:$B$776,M$83)+'СЕТ СН'!$H$12+СВЦЭМ!$D$10+'СЕТ СН'!$H$5-'СЕТ СН'!$H$20</f>
        <v>3484.7638314800001</v>
      </c>
      <c r="N92" s="36">
        <f>SUMIFS(СВЦЭМ!$C$33:$C$776,СВЦЭМ!$A$33:$A$776,$A92,СВЦЭМ!$B$33:$B$776,N$83)+'СЕТ СН'!$H$12+СВЦЭМ!$D$10+'СЕТ СН'!$H$5-'СЕТ СН'!$H$20</f>
        <v>3480.19746725</v>
      </c>
      <c r="O92" s="36">
        <f>SUMIFS(СВЦЭМ!$C$33:$C$776,СВЦЭМ!$A$33:$A$776,$A92,СВЦЭМ!$B$33:$B$776,O$83)+'СЕТ СН'!$H$12+СВЦЭМ!$D$10+'СЕТ СН'!$H$5-'СЕТ СН'!$H$20</f>
        <v>3467.3918654300001</v>
      </c>
      <c r="P92" s="36">
        <f>SUMIFS(СВЦЭМ!$C$33:$C$776,СВЦЭМ!$A$33:$A$776,$A92,СВЦЭМ!$B$33:$B$776,P$83)+'СЕТ СН'!$H$12+СВЦЭМ!$D$10+'СЕТ СН'!$H$5-'СЕТ СН'!$H$20</f>
        <v>3498.1336068199998</v>
      </c>
      <c r="Q92" s="36">
        <f>SUMIFS(СВЦЭМ!$C$33:$C$776,СВЦЭМ!$A$33:$A$776,$A92,СВЦЭМ!$B$33:$B$776,Q$83)+'СЕТ СН'!$H$12+СВЦЭМ!$D$10+'СЕТ СН'!$H$5-'СЕТ СН'!$H$20</f>
        <v>3512.1458484700001</v>
      </c>
      <c r="R92" s="36">
        <f>SUMIFS(СВЦЭМ!$C$33:$C$776,СВЦЭМ!$A$33:$A$776,$A92,СВЦЭМ!$B$33:$B$776,R$83)+'СЕТ СН'!$H$12+СВЦЭМ!$D$10+'СЕТ СН'!$H$5-'СЕТ СН'!$H$20</f>
        <v>3512.5738611699999</v>
      </c>
      <c r="S92" s="36">
        <f>SUMIFS(СВЦЭМ!$C$33:$C$776,СВЦЭМ!$A$33:$A$776,$A92,СВЦЭМ!$B$33:$B$776,S$83)+'СЕТ СН'!$H$12+СВЦЭМ!$D$10+'СЕТ СН'!$H$5-'СЕТ СН'!$H$20</f>
        <v>3516.99463044</v>
      </c>
      <c r="T92" s="36">
        <f>SUMIFS(СВЦЭМ!$C$33:$C$776,СВЦЭМ!$A$33:$A$776,$A92,СВЦЭМ!$B$33:$B$776,T$83)+'СЕТ СН'!$H$12+СВЦЭМ!$D$10+'СЕТ СН'!$H$5-'СЕТ СН'!$H$20</f>
        <v>3502.1756712799997</v>
      </c>
      <c r="U92" s="36">
        <f>SUMIFS(СВЦЭМ!$C$33:$C$776,СВЦЭМ!$A$33:$A$776,$A92,СВЦЭМ!$B$33:$B$776,U$83)+'СЕТ СН'!$H$12+СВЦЭМ!$D$10+'СЕТ СН'!$H$5-'СЕТ СН'!$H$20</f>
        <v>3456.74853411</v>
      </c>
      <c r="V92" s="36">
        <f>SUMIFS(СВЦЭМ!$C$33:$C$776,СВЦЭМ!$A$33:$A$776,$A92,СВЦЭМ!$B$33:$B$776,V$83)+'СЕТ СН'!$H$12+СВЦЭМ!$D$10+'СЕТ СН'!$H$5-'СЕТ СН'!$H$20</f>
        <v>3445.18847134</v>
      </c>
      <c r="W92" s="36">
        <f>SUMIFS(СВЦЭМ!$C$33:$C$776,СВЦЭМ!$A$33:$A$776,$A92,СВЦЭМ!$B$33:$B$776,W$83)+'СЕТ СН'!$H$12+СВЦЭМ!$D$10+'СЕТ СН'!$H$5-'СЕТ СН'!$H$20</f>
        <v>3455.60946848</v>
      </c>
      <c r="X92" s="36">
        <f>SUMIFS(СВЦЭМ!$C$33:$C$776,СВЦЭМ!$A$33:$A$776,$A92,СВЦЭМ!$B$33:$B$776,X$83)+'СЕТ СН'!$H$12+СВЦЭМ!$D$10+'СЕТ СН'!$H$5-'СЕТ СН'!$H$20</f>
        <v>3480.4101022899999</v>
      </c>
      <c r="Y92" s="36">
        <f>SUMIFS(СВЦЭМ!$C$33:$C$776,СВЦЭМ!$A$33:$A$776,$A92,СВЦЭМ!$B$33:$B$776,Y$83)+'СЕТ СН'!$H$12+СВЦЭМ!$D$10+'СЕТ СН'!$H$5-'СЕТ СН'!$H$20</f>
        <v>3552.87987892</v>
      </c>
    </row>
    <row r="93" spans="1:25" ht="15.75" x14ac:dyDescent="0.2">
      <c r="A93" s="35">
        <f t="shared" si="2"/>
        <v>43565</v>
      </c>
      <c r="B93" s="36">
        <f>SUMIFS(СВЦЭМ!$C$33:$C$776,СВЦЭМ!$A$33:$A$776,$A93,СВЦЭМ!$B$33:$B$776,B$83)+'СЕТ СН'!$H$12+СВЦЭМ!$D$10+'СЕТ СН'!$H$5-'СЕТ СН'!$H$20</f>
        <v>3662.10828133</v>
      </c>
      <c r="C93" s="36">
        <f>SUMIFS(СВЦЭМ!$C$33:$C$776,СВЦЭМ!$A$33:$A$776,$A93,СВЦЭМ!$B$33:$B$776,C$83)+'СЕТ СН'!$H$12+СВЦЭМ!$D$10+'СЕТ СН'!$H$5-'СЕТ СН'!$H$20</f>
        <v>3782.1322051799998</v>
      </c>
      <c r="D93" s="36">
        <f>SUMIFS(СВЦЭМ!$C$33:$C$776,СВЦЭМ!$A$33:$A$776,$A93,СВЦЭМ!$B$33:$B$776,D$83)+'СЕТ СН'!$H$12+СВЦЭМ!$D$10+'СЕТ СН'!$H$5-'СЕТ СН'!$H$20</f>
        <v>3874.0841501</v>
      </c>
      <c r="E93" s="36">
        <f>SUMIFS(СВЦЭМ!$C$33:$C$776,СВЦЭМ!$A$33:$A$776,$A93,СВЦЭМ!$B$33:$B$776,E$83)+'СЕТ СН'!$H$12+СВЦЭМ!$D$10+'СЕТ СН'!$H$5-'СЕТ СН'!$H$20</f>
        <v>3895.8780254399999</v>
      </c>
      <c r="F93" s="36">
        <f>SUMIFS(СВЦЭМ!$C$33:$C$776,СВЦЭМ!$A$33:$A$776,$A93,СВЦЭМ!$B$33:$B$776,F$83)+'СЕТ СН'!$H$12+СВЦЭМ!$D$10+'СЕТ СН'!$H$5-'СЕТ СН'!$H$20</f>
        <v>3888.8551207199998</v>
      </c>
      <c r="G93" s="36">
        <f>SUMIFS(СВЦЭМ!$C$33:$C$776,СВЦЭМ!$A$33:$A$776,$A93,СВЦЭМ!$B$33:$B$776,G$83)+'СЕТ СН'!$H$12+СВЦЭМ!$D$10+'СЕТ СН'!$H$5-'СЕТ СН'!$H$20</f>
        <v>3872.0536450999998</v>
      </c>
      <c r="H93" s="36">
        <f>SUMIFS(СВЦЭМ!$C$33:$C$776,СВЦЭМ!$A$33:$A$776,$A93,СВЦЭМ!$B$33:$B$776,H$83)+'СЕТ СН'!$H$12+СВЦЭМ!$D$10+'СЕТ СН'!$H$5-'СЕТ СН'!$H$20</f>
        <v>3782.86332257</v>
      </c>
      <c r="I93" s="36">
        <f>SUMIFS(СВЦЭМ!$C$33:$C$776,СВЦЭМ!$A$33:$A$776,$A93,СВЦЭМ!$B$33:$B$776,I$83)+'СЕТ СН'!$H$12+СВЦЭМ!$D$10+'СЕТ СН'!$H$5-'СЕТ СН'!$H$20</f>
        <v>3694.4437693300001</v>
      </c>
      <c r="J93" s="36">
        <f>SUMIFS(СВЦЭМ!$C$33:$C$776,СВЦЭМ!$A$33:$A$776,$A93,СВЦЭМ!$B$33:$B$776,J$83)+'СЕТ СН'!$H$12+СВЦЭМ!$D$10+'СЕТ СН'!$H$5-'СЕТ СН'!$H$20</f>
        <v>3581.5111967499997</v>
      </c>
      <c r="K93" s="36">
        <f>SUMIFS(СВЦЭМ!$C$33:$C$776,СВЦЭМ!$A$33:$A$776,$A93,СВЦЭМ!$B$33:$B$776,K$83)+'СЕТ СН'!$H$12+СВЦЭМ!$D$10+'СЕТ СН'!$H$5-'СЕТ СН'!$H$20</f>
        <v>3481.0218810199999</v>
      </c>
      <c r="L93" s="36">
        <f>SUMIFS(СВЦЭМ!$C$33:$C$776,СВЦЭМ!$A$33:$A$776,$A93,СВЦЭМ!$B$33:$B$776,L$83)+'СЕТ СН'!$H$12+СВЦЭМ!$D$10+'СЕТ СН'!$H$5-'СЕТ СН'!$H$20</f>
        <v>3452.5717517399999</v>
      </c>
      <c r="M93" s="36">
        <f>SUMIFS(СВЦЭМ!$C$33:$C$776,СВЦЭМ!$A$33:$A$776,$A93,СВЦЭМ!$B$33:$B$776,M$83)+'СЕТ СН'!$H$12+СВЦЭМ!$D$10+'СЕТ СН'!$H$5-'СЕТ СН'!$H$20</f>
        <v>3462.7622045600001</v>
      </c>
      <c r="N93" s="36">
        <f>SUMIFS(СВЦЭМ!$C$33:$C$776,СВЦЭМ!$A$33:$A$776,$A93,СВЦЭМ!$B$33:$B$776,N$83)+'СЕТ СН'!$H$12+СВЦЭМ!$D$10+'СЕТ СН'!$H$5-'СЕТ СН'!$H$20</f>
        <v>3467.7528505</v>
      </c>
      <c r="O93" s="36">
        <f>SUMIFS(СВЦЭМ!$C$33:$C$776,СВЦЭМ!$A$33:$A$776,$A93,СВЦЭМ!$B$33:$B$776,O$83)+'СЕТ СН'!$H$12+СВЦЭМ!$D$10+'СЕТ СН'!$H$5-'СЕТ СН'!$H$20</f>
        <v>3466.9770982300001</v>
      </c>
      <c r="P93" s="36">
        <f>SUMIFS(СВЦЭМ!$C$33:$C$776,СВЦЭМ!$A$33:$A$776,$A93,СВЦЭМ!$B$33:$B$776,P$83)+'СЕТ СН'!$H$12+СВЦЭМ!$D$10+'СЕТ СН'!$H$5-'СЕТ СН'!$H$20</f>
        <v>3478.5987769399999</v>
      </c>
      <c r="Q93" s="36">
        <f>SUMIFS(СВЦЭМ!$C$33:$C$776,СВЦЭМ!$A$33:$A$776,$A93,СВЦЭМ!$B$33:$B$776,Q$83)+'СЕТ СН'!$H$12+СВЦЭМ!$D$10+'СЕТ СН'!$H$5-'СЕТ СН'!$H$20</f>
        <v>3486.8942508300001</v>
      </c>
      <c r="R93" s="36">
        <f>SUMIFS(СВЦЭМ!$C$33:$C$776,СВЦЭМ!$A$33:$A$776,$A93,СВЦЭМ!$B$33:$B$776,R$83)+'СЕТ СН'!$H$12+СВЦЭМ!$D$10+'СЕТ СН'!$H$5-'СЕТ СН'!$H$20</f>
        <v>3487.7690048099998</v>
      </c>
      <c r="S93" s="36">
        <f>SUMIFS(СВЦЭМ!$C$33:$C$776,СВЦЭМ!$A$33:$A$776,$A93,СВЦЭМ!$B$33:$B$776,S$83)+'СЕТ СН'!$H$12+СВЦЭМ!$D$10+'СЕТ СН'!$H$5-'СЕТ СН'!$H$20</f>
        <v>3485.1158628100002</v>
      </c>
      <c r="T93" s="36">
        <f>SUMIFS(СВЦЭМ!$C$33:$C$776,СВЦЭМ!$A$33:$A$776,$A93,СВЦЭМ!$B$33:$B$776,T$83)+'СЕТ СН'!$H$12+СВЦЭМ!$D$10+'СЕТ СН'!$H$5-'СЕТ СН'!$H$20</f>
        <v>3472.0280436100002</v>
      </c>
      <c r="U93" s="36">
        <f>SUMIFS(СВЦЭМ!$C$33:$C$776,СВЦЭМ!$A$33:$A$776,$A93,СВЦЭМ!$B$33:$B$776,U$83)+'СЕТ СН'!$H$12+СВЦЭМ!$D$10+'СЕТ СН'!$H$5-'СЕТ СН'!$H$20</f>
        <v>3439.1084179700001</v>
      </c>
      <c r="V93" s="36">
        <f>SUMIFS(СВЦЭМ!$C$33:$C$776,СВЦЭМ!$A$33:$A$776,$A93,СВЦЭМ!$B$33:$B$776,V$83)+'СЕТ СН'!$H$12+СВЦЭМ!$D$10+'СЕТ СН'!$H$5-'СЕТ СН'!$H$20</f>
        <v>3414.8857526199999</v>
      </c>
      <c r="W93" s="36">
        <f>SUMIFS(СВЦЭМ!$C$33:$C$776,СВЦЭМ!$A$33:$A$776,$A93,СВЦЭМ!$B$33:$B$776,W$83)+'СЕТ СН'!$H$12+СВЦЭМ!$D$10+'СЕТ СН'!$H$5-'СЕТ СН'!$H$20</f>
        <v>3410.9667132599998</v>
      </c>
      <c r="X93" s="36">
        <f>SUMIFS(СВЦЭМ!$C$33:$C$776,СВЦЭМ!$A$33:$A$776,$A93,СВЦЭМ!$B$33:$B$776,X$83)+'СЕТ СН'!$H$12+СВЦЭМ!$D$10+'СЕТ СН'!$H$5-'СЕТ СН'!$H$20</f>
        <v>3479.3844578200001</v>
      </c>
      <c r="Y93" s="36">
        <f>SUMIFS(СВЦЭМ!$C$33:$C$776,СВЦЭМ!$A$33:$A$776,$A93,СВЦЭМ!$B$33:$B$776,Y$83)+'СЕТ СН'!$H$12+СВЦЭМ!$D$10+'СЕТ СН'!$H$5-'СЕТ СН'!$H$20</f>
        <v>3613.7932683500003</v>
      </c>
    </row>
    <row r="94" spans="1:25" ht="15.75" x14ac:dyDescent="0.2">
      <c r="A94" s="35">
        <f t="shared" si="2"/>
        <v>43566</v>
      </c>
      <c r="B94" s="36">
        <f>SUMIFS(СВЦЭМ!$C$33:$C$776,СВЦЭМ!$A$33:$A$776,$A94,СВЦЭМ!$B$33:$B$776,B$83)+'СЕТ СН'!$H$12+СВЦЭМ!$D$10+'СЕТ СН'!$H$5-'СЕТ СН'!$H$20</f>
        <v>3677.9703843899997</v>
      </c>
      <c r="C94" s="36">
        <f>SUMIFS(СВЦЭМ!$C$33:$C$776,СВЦЭМ!$A$33:$A$776,$A94,СВЦЭМ!$B$33:$B$776,C$83)+'СЕТ СН'!$H$12+СВЦЭМ!$D$10+'СЕТ СН'!$H$5-'СЕТ СН'!$H$20</f>
        <v>3815.4349857100001</v>
      </c>
      <c r="D94" s="36">
        <f>SUMIFS(СВЦЭМ!$C$33:$C$776,СВЦЭМ!$A$33:$A$776,$A94,СВЦЭМ!$B$33:$B$776,D$83)+'СЕТ СН'!$H$12+СВЦЭМ!$D$10+'СЕТ СН'!$H$5-'СЕТ СН'!$H$20</f>
        <v>3989.4032818400001</v>
      </c>
      <c r="E94" s="36">
        <f>SUMIFS(СВЦЭМ!$C$33:$C$776,СВЦЭМ!$A$33:$A$776,$A94,СВЦЭМ!$B$33:$B$776,E$83)+'СЕТ СН'!$H$12+СВЦЭМ!$D$10+'СЕТ СН'!$H$5-'СЕТ СН'!$H$20</f>
        <v>4015.9420812099997</v>
      </c>
      <c r="F94" s="36">
        <f>SUMIFS(СВЦЭМ!$C$33:$C$776,СВЦЭМ!$A$33:$A$776,$A94,СВЦЭМ!$B$33:$B$776,F$83)+'СЕТ СН'!$H$12+СВЦЭМ!$D$10+'СЕТ СН'!$H$5-'СЕТ СН'!$H$20</f>
        <v>4018.5783554899999</v>
      </c>
      <c r="G94" s="36">
        <f>SUMIFS(СВЦЭМ!$C$33:$C$776,СВЦЭМ!$A$33:$A$776,$A94,СВЦЭМ!$B$33:$B$776,G$83)+'СЕТ СН'!$H$12+СВЦЭМ!$D$10+'СЕТ СН'!$H$5-'СЕТ СН'!$H$20</f>
        <v>4015.8554717400002</v>
      </c>
      <c r="H94" s="36">
        <f>SUMIFS(СВЦЭМ!$C$33:$C$776,СВЦЭМ!$A$33:$A$776,$A94,СВЦЭМ!$B$33:$B$776,H$83)+'СЕТ СН'!$H$12+СВЦЭМ!$D$10+'СЕТ СН'!$H$5-'СЕТ СН'!$H$20</f>
        <v>3922.6785178</v>
      </c>
      <c r="I94" s="36">
        <f>SUMIFS(СВЦЭМ!$C$33:$C$776,СВЦЭМ!$A$33:$A$776,$A94,СВЦЭМ!$B$33:$B$776,I$83)+'СЕТ СН'!$H$12+СВЦЭМ!$D$10+'СЕТ СН'!$H$5-'СЕТ СН'!$H$20</f>
        <v>3823.1597932599998</v>
      </c>
      <c r="J94" s="36">
        <f>SUMIFS(СВЦЭМ!$C$33:$C$776,СВЦЭМ!$A$33:$A$776,$A94,СВЦЭМ!$B$33:$B$776,J$83)+'СЕТ СН'!$H$12+СВЦЭМ!$D$10+'СЕТ СН'!$H$5-'СЕТ СН'!$H$20</f>
        <v>3682.7593182299997</v>
      </c>
      <c r="K94" s="36">
        <f>SUMIFS(СВЦЭМ!$C$33:$C$776,СВЦЭМ!$A$33:$A$776,$A94,СВЦЭМ!$B$33:$B$776,K$83)+'СЕТ СН'!$H$12+СВЦЭМ!$D$10+'СЕТ СН'!$H$5-'СЕТ СН'!$H$20</f>
        <v>3577.6877627100002</v>
      </c>
      <c r="L94" s="36">
        <f>SUMIFS(СВЦЭМ!$C$33:$C$776,СВЦЭМ!$A$33:$A$776,$A94,СВЦЭМ!$B$33:$B$776,L$83)+'СЕТ СН'!$H$12+СВЦЭМ!$D$10+'СЕТ СН'!$H$5-'СЕТ СН'!$H$20</f>
        <v>3524.04901393</v>
      </c>
      <c r="M94" s="36">
        <f>SUMIFS(СВЦЭМ!$C$33:$C$776,СВЦЭМ!$A$33:$A$776,$A94,СВЦЭМ!$B$33:$B$776,M$83)+'СЕТ СН'!$H$12+СВЦЭМ!$D$10+'СЕТ СН'!$H$5-'СЕТ СН'!$H$20</f>
        <v>3552.2682836600002</v>
      </c>
      <c r="N94" s="36">
        <f>SUMIFS(СВЦЭМ!$C$33:$C$776,СВЦЭМ!$A$33:$A$776,$A94,СВЦЭМ!$B$33:$B$776,N$83)+'СЕТ СН'!$H$12+СВЦЭМ!$D$10+'СЕТ СН'!$H$5-'СЕТ СН'!$H$20</f>
        <v>3537.3370875800001</v>
      </c>
      <c r="O94" s="36">
        <f>SUMIFS(СВЦЭМ!$C$33:$C$776,СВЦЭМ!$A$33:$A$776,$A94,СВЦЭМ!$B$33:$B$776,O$83)+'СЕТ СН'!$H$12+СВЦЭМ!$D$10+'СЕТ СН'!$H$5-'СЕТ СН'!$H$20</f>
        <v>3544.76767402</v>
      </c>
      <c r="P94" s="36">
        <f>SUMIFS(СВЦЭМ!$C$33:$C$776,СВЦЭМ!$A$33:$A$776,$A94,СВЦЭМ!$B$33:$B$776,P$83)+'СЕТ СН'!$H$12+СВЦЭМ!$D$10+'СЕТ СН'!$H$5-'СЕТ СН'!$H$20</f>
        <v>3558.7168756000001</v>
      </c>
      <c r="Q94" s="36">
        <f>SUMIFS(СВЦЭМ!$C$33:$C$776,СВЦЭМ!$A$33:$A$776,$A94,СВЦЭМ!$B$33:$B$776,Q$83)+'СЕТ СН'!$H$12+СВЦЭМ!$D$10+'СЕТ СН'!$H$5-'СЕТ СН'!$H$20</f>
        <v>3570.19772319</v>
      </c>
      <c r="R94" s="36">
        <f>SUMIFS(СВЦЭМ!$C$33:$C$776,СВЦЭМ!$A$33:$A$776,$A94,СВЦЭМ!$B$33:$B$776,R$83)+'СЕТ СН'!$H$12+СВЦЭМ!$D$10+'СЕТ СН'!$H$5-'СЕТ СН'!$H$20</f>
        <v>3568.33360343</v>
      </c>
      <c r="S94" s="36">
        <f>SUMIFS(СВЦЭМ!$C$33:$C$776,СВЦЭМ!$A$33:$A$776,$A94,СВЦЭМ!$B$33:$B$776,S$83)+'СЕТ СН'!$H$12+СВЦЭМ!$D$10+'СЕТ СН'!$H$5-'СЕТ СН'!$H$20</f>
        <v>3574.37296049</v>
      </c>
      <c r="T94" s="36">
        <f>SUMIFS(СВЦЭМ!$C$33:$C$776,СВЦЭМ!$A$33:$A$776,$A94,СВЦЭМ!$B$33:$B$776,T$83)+'СЕТ СН'!$H$12+СВЦЭМ!$D$10+'СЕТ СН'!$H$5-'СЕТ СН'!$H$20</f>
        <v>3556.5077146900003</v>
      </c>
      <c r="U94" s="36">
        <f>SUMIFS(СВЦЭМ!$C$33:$C$776,СВЦЭМ!$A$33:$A$776,$A94,СВЦЭМ!$B$33:$B$776,U$83)+'СЕТ СН'!$H$12+СВЦЭМ!$D$10+'СЕТ СН'!$H$5-'СЕТ СН'!$H$20</f>
        <v>3529.8673608300001</v>
      </c>
      <c r="V94" s="36">
        <f>SUMIFS(СВЦЭМ!$C$33:$C$776,СВЦЭМ!$A$33:$A$776,$A94,СВЦЭМ!$B$33:$B$776,V$83)+'СЕТ СН'!$H$12+СВЦЭМ!$D$10+'СЕТ СН'!$H$5-'СЕТ СН'!$H$20</f>
        <v>3526.0466925700002</v>
      </c>
      <c r="W94" s="36">
        <f>SUMIFS(СВЦЭМ!$C$33:$C$776,СВЦЭМ!$A$33:$A$776,$A94,СВЦЭМ!$B$33:$B$776,W$83)+'СЕТ СН'!$H$12+СВЦЭМ!$D$10+'СЕТ СН'!$H$5-'СЕТ СН'!$H$20</f>
        <v>3506.46467979</v>
      </c>
      <c r="X94" s="36">
        <f>SUMIFS(СВЦЭМ!$C$33:$C$776,СВЦЭМ!$A$33:$A$776,$A94,СВЦЭМ!$B$33:$B$776,X$83)+'СЕТ СН'!$H$12+СВЦЭМ!$D$10+'СЕТ СН'!$H$5-'СЕТ СН'!$H$20</f>
        <v>3589.0202474400003</v>
      </c>
      <c r="Y94" s="36">
        <f>SUMIFS(СВЦЭМ!$C$33:$C$776,СВЦЭМ!$A$33:$A$776,$A94,СВЦЭМ!$B$33:$B$776,Y$83)+'СЕТ СН'!$H$12+СВЦЭМ!$D$10+'СЕТ СН'!$H$5-'СЕТ СН'!$H$20</f>
        <v>3726.85702434</v>
      </c>
    </row>
    <row r="95" spans="1:25" ht="15.75" x14ac:dyDescent="0.2">
      <c r="A95" s="35">
        <f t="shared" si="2"/>
        <v>43567</v>
      </c>
      <c r="B95" s="36">
        <f>SUMIFS(СВЦЭМ!$C$33:$C$776,СВЦЭМ!$A$33:$A$776,$A95,СВЦЭМ!$B$33:$B$776,B$83)+'СЕТ СН'!$H$12+СВЦЭМ!$D$10+'СЕТ СН'!$H$5-'СЕТ СН'!$H$20</f>
        <v>3837.53687107</v>
      </c>
      <c r="C95" s="36">
        <f>SUMIFS(СВЦЭМ!$C$33:$C$776,СВЦЭМ!$A$33:$A$776,$A95,СВЦЭМ!$B$33:$B$776,C$83)+'СЕТ СН'!$H$12+СВЦЭМ!$D$10+'СЕТ СН'!$H$5-'СЕТ СН'!$H$20</f>
        <v>3941.3181356200002</v>
      </c>
      <c r="D95" s="36">
        <f>SUMIFS(СВЦЭМ!$C$33:$C$776,СВЦЭМ!$A$33:$A$776,$A95,СВЦЭМ!$B$33:$B$776,D$83)+'СЕТ СН'!$H$12+СВЦЭМ!$D$10+'СЕТ СН'!$H$5-'СЕТ СН'!$H$20</f>
        <v>3992.2245331700001</v>
      </c>
      <c r="E95" s="36">
        <f>SUMIFS(СВЦЭМ!$C$33:$C$776,СВЦЭМ!$A$33:$A$776,$A95,СВЦЭМ!$B$33:$B$776,E$83)+'СЕТ СН'!$H$12+СВЦЭМ!$D$10+'СЕТ СН'!$H$5-'СЕТ СН'!$H$20</f>
        <v>3996.4580647600001</v>
      </c>
      <c r="F95" s="36">
        <f>SUMIFS(СВЦЭМ!$C$33:$C$776,СВЦЭМ!$A$33:$A$776,$A95,СВЦЭМ!$B$33:$B$776,F$83)+'СЕТ СН'!$H$12+СВЦЭМ!$D$10+'СЕТ СН'!$H$5-'СЕТ СН'!$H$20</f>
        <v>3995.4413618999997</v>
      </c>
      <c r="G95" s="36">
        <f>SUMIFS(СВЦЭМ!$C$33:$C$776,СВЦЭМ!$A$33:$A$776,$A95,СВЦЭМ!$B$33:$B$776,G$83)+'СЕТ СН'!$H$12+СВЦЭМ!$D$10+'СЕТ СН'!$H$5-'СЕТ СН'!$H$20</f>
        <v>3980.48609175</v>
      </c>
      <c r="H95" s="36">
        <f>SUMIFS(СВЦЭМ!$C$33:$C$776,СВЦЭМ!$A$33:$A$776,$A95,СВЦЭМ!$B$33:$B$776,H$83)+'СЕТ СН'!$H$12+СВЦЭМ!$D$10+'СЕТ СН'!$H$5-'СЕТ СН'!$H$20</f>
        <v>3882.3843303399999</v>
      </c>
      <c r="I95" s="36">
        <f>SUMIFS(СВЦЭМ!$C$33:$C$776,СВЦЭМ!$A$33:$A$776,$A95,СВЦЭМ!$B$33:$B$776,I$83)+'СЕТ СН'!$H$12+СВЦЭМ!$D$10+'СЕТ СН'!$H$5-'СЕТ СН'!$H$20</f>
        <v>3815.3423070099998</v>
      </c>
      <c r="J95" s="36">
        <f>SUMIFS(СВЦЭМ!$C$33:$C$776,СВЦЭМ!$A$33:$A$776,$A95,СВЦЭМ!$B$33:$B$776,J$83)+'СЕТ СН'!$H$12+СВЦЭМ!$D$10+'СЕТ СН'!$H$5-'СЕТ СН'!$H$20</f>
        <v>3680.4682744000002</v>
      </c>
      <c r="K95" s="36">
        <f>SUMIFS(СВЦЭМ!$C$33:$C$776,СВЦЭМ!$A$33:$A$776,$A95,СВЦЭМ!$B$33:$B$776,K$83)+'СЕТ СН'!$H$12+СВЦЭМ!$D$10+'СЕТ СН'!$H$5-'СЕТ СН'!$H$20</f>
        <v>3579.5564999899998</v>
      </c>
      <c r="L95" s="36">
        <f>SUMIFS(СВЦЭМ!$C$33:$C$776,СВЦЭМ!$A$33:$A$776,$A95,СВЦЭМ!$B$33:$B$776,L$83)+'СЕТ СН'!$H$12+СВЦЭМ!$D$10+'СЕТ СН'!$H$5-'СЕТ СН'!$H$20</f>
        <v>3538.2604916999999</v>
      </c>
      <c r="M95" s="36">
        <f>SUMIFS(СВЦЭМ!$C$33:$C$776,СВЦЭМ!$A$33:$A$776,$A95,СВЦЭМ!$B$33:$B$776,M$83)+'СЕТ СН'!$H$12+СВЦЭМ!$D$10+'СЕТ СН'!$H$5-'СЕТ СН'!$H$20</f>
        <v>3539.54709615</v>
      </c>
      <c r="N95" s="36">
        <f>SUMIFS(СВЦЭМ!$C$33:$C$776,СВЦЭМ!$A$33:$A$776,$A95,СВЦЭМ!$B$33:$B$776,N$83)+'СЕТ СН'!$H$12+СВЦЭМ!$D$10+'СЕТ СН'!$H$5-'СЕТ СН'!$H$20</f>
        <v>3517.9279760999998</v>
      </c>
      <c r="O95" s="36">
        <f>SUMIFS(СВЦЭМ!$C$33:$C$776,СВЦЭМ!$A$33:$A$776,$A95,СВЦЭМ!$B$33:$B$776,O$83)+'СЕТ СН'!$H$12+СВЦЭМ!$D$10+'СЕТ СН'!$H$5-'СЕТ СН'!$H$20</f>
        <v>3528.6040896599998</v>
      </c>
      <c r="P95" s="36">
        <f>SUMIFS(СВЦЭМ!$C$33:$C$776,СВЦЭМ!$A$33:$A$776,$A95,СВЦЭМ!$B$33:$B$776,P$83)+'СЕТ СН'!$H$12+СВЦЭМ!$D$10+'СЕТ СН'!$H$5-'СЕТ СН'!$H$20</f>
        <v>3552.7034624899998</v>
      </c>
      <c r="Q95" s="36">
        <f>SUMIFS(СВЦЭМ!$C$33:$C$776,СВЦЭМ!$A$33:$A$776,$A95,СВЦЭМ!$B$33:$B$776,Q$83)+'СЕТ СН'!$H$12+СВЦЭМ!$D$10+'СЕТ СН'!$H$5-'СЕТ СН'!$H$20</f>
        <v>3565.5398011500001</v>
      </c>
      <c r="R95" s="36">
        <f>SUMIFS(СВЦЭМ!$C$33:$C$776,СВЦЭМ!$A$33:$A$776,$A95,СВЦЭМ!$B$33:$B$776,R$83)+'СЕТ СН'!$H$12+СВЦЭМ!$D$10+'СЕТ СН'!$H$5-'СЕТ СН'!$H$20</f>
        <v>3575.1648291800002</v>
      </c>
      <c r="S95" s="36">
        <f>SUMIFS(СВЦЭМ!$C$33:$C$776,СВЦЭМ!$A$33:$A$776,$A95,СВЦЭМ!$B$33:$B$776,S$83)+'СЕТ СН'!$H$12+СВЦЭМ!$D$10+'СЕТ СН'!$H$5-'СЕТ СН'!$H$20</f>
        <v>3559.0339639700001</v>
      </c>
      <c r="T95" s="36">
        <f>SUMIFS(СВЦЭМ!$C$33:$C$776,СВЦЭМ!$A$33:$A$776,$A95,СВЦЭМ!$B$33:$B$776,T$83)+'СЕТ СН'!$H$12+СВЦЭМ!$D$10+'СЕТ СН'!$H$5-'СЕТ СН'!$H$20</f>
        <v>3541.4771308499999</v>
      </c>
      <c r="U95" s="36">
        <f>SUMIFS(СВЦЭМ!$C$33:$C$776,СВЦЭМ!$A$33:$A$776,$A95,СВЦЭМ!$B$33:$B$776,U$83)+'СЕТ СН'!$H$12+СВЦЭМ!$D$10+'СЕТ СН'!$H$5-'СЕТ СН'!$H$20</f>
        <v>3486.6017780100001</v>
      </c>
      <c r="V95" s="36">
        <f>SUMIFS(СВЦЭМ!$C$33:$C$776,СВЦЭМ!$A$33:$A$776,$A95,СВЦЭМ!$B$33:$B$776,V$83)+'СЕТ СН'!$H$12+СВЦЭМ!$D$10+'СЕТ СН'!$H$5-'СЕТ СН'!$H$20</f>
        <v>3477.1790388300001</v>
      </c>
      <c r="W95" s="36">
        <f>SUMIFS(СВЦЭМ!$C$33:$C$776,СВЦЭМ!$A$33:$A$776,$A95,СВЦЭМ!$B$33:$B$776,W$83)+'СЕТ СН'!$H$12+СВЦЭМ!$D$10+'СЕТ СН'!$H$5-'СЕТ СН'!$H$20</f>
        <v>3489.6134908200002</v>
      </c>
      <c r="X95" s="36">
        <f>SUMIFS(СВЦЭМ!$C$33:$C$776,СВЦЭМ!$A$33:$A$776,$A95,СВЦЭМ!$B$33:$B$776,X$83)+'СЕТ СН'!$H$12+СВЦЭМ!$D$10+'СЕТ СН'!$H$5-'СЕТ СН'!$H$20</f>
        <v>3564.5656377</v>
      </c>
      <c r="Y95" s="36">
        <f>SUMIFS(СВЦЭМ!$C$33:$C$776,СВЦЭМ!$A$33:$A$776,$A95,СВЦЭМ!$B$33:$B$776,Y$83)+'СЕТ СН'!$H$12+СВЦЭМ!$D$10+'СЕТ СН'!$H$5-'СЕТ СН'!$H$20</f>
        <v>3689.03146109</v>
      </c>
    </row>
    <row r="96" spans="1:25" ht="15.75" x14ac:dyDescent="0.2">
      <c r="A96" s="35">
        <f t="shared" si="2"/>
        <v>43568</v>
      </c>
      <c r="B96" s="36">
        <f>SUMIFS(СВЦЭМ!$C$33:$C$776,СВЦЭМ!$A$33:$A$776,$A96,СВЦЭМ!$B$33:$B$776,B$83)+'СЕТ СН'!$H$12+СВЦЭМ!$D$10+'СЕТ СН'!$H$5-'СЕТ СН'!$H$20</f>
        <v>3796.7023713099998</v>
      </c>
      <c r="C96" s="36">
        <f>SUMIFS(СВЦЭМ!$C$33:$C$776,СВЦЭМ!$A$33:$A$776,$A96,СВЦЭМ!$B$33:$B$776,C$83)+'СЕТ СН'!$H$12+СВЦЭМ!$D$10+'СЕТ СН'!$H$5-'СЕТ СН'!$H$20</f>
        <v>3888.41577383</v>
      </c>
      <c r="D96" s="36">
        <f>SUMIFS(СВЦЭМ!$C$33:$C$776,СВЦЭМ!$A$33:$A$776,$A96,СВЦЭМ!$B$33:$B$776,D$83)+'СЕТ СН'!$H$12+СВЦЭМ!$D$10+'СЕТ СН'!$H$5-'СЕТ СН'!$H$20</f>
        <v>3975.3139455800001</v>
      </c>
      <c r="E96" s="36">
        <f>SUMIFS(СВЦЭМ!$C$33:$C$776,СВЦЭМ!$A$33:$A$776,$A96,СВЦЭМ!$B$33:$B$776,E$83)+'СЕТ СН'!$H$12+СВЦЭМ!$D$10+'СЕТ СН'!$H$5-'СЕТ СН'!$H$20</f>
        <v>3987.55332082</v>
      </c>
      <c r="F96" s="36">
        <f>SUMIFS(СВЦЭМ!$C$33:$C$776,СВЦЭМ!$A$33:$A$776,$A96,СВЦЭМ!$B$33:$B$776,F$83)+'СЕТ СН'!$H$12+СВЦЭМ!$D$10+'СЕТ СН'!$H$5-'СЕТ СН'!$H$20</f>
        <v>3984.8345747399999</v>
      </c>
      <c r="G96" s="36">
        <f>SUMIFS(СВЦЭМ!$C$33:$C$776,СВЦЭМ!$A$33:$A$776,$A96,СВЦЭМ!$B$33:$B$776,G$83)+'СЕТ СН'!$H$12+СВЦЭМ!$D$10+'СЕТ СН'!$H$5-'СЕТ СН'!$H$20</f>
        <v>3955.3780354999999</v>
      </c>
      <c r="H96" s="36">
        <f>SUMIFS(СВЦЭМ!$C$33:$C$776,СВЦЭМ!$A$33:$A$776,$A96,СВЦЭМ!$B$33:$B$776,H$83)+'СЕТ СН'!$H$12+СВЦЭМ!$D$10+'СЕТ СН'!$H$5-'СЕТ СН'!$H$20</f>
        <v>3848.68501509</v>
      </c>
      <c r="I96" s="36">
        <f>SUMIFS(СВЦЭМ!$C$33:$C$776,СВЦЭМ!$A$33:$A$776,$A96,СВЦЭМ!$B$33:$B$776,I$83)+'СЕТ СН'!$H$12+СВЦЭМ!$D$10+'СЕТ СН'!$H$5-'СЕТ СН'!$H$20</f>
        <v>3786.3363267200002</v>
      </c>
      <c r="J96" s="36">
        <f>SUMIFS(СВЦЭМ!$C$33:$C$776,СВЦЭМ!$A$33:$A$776,$A96,СВЦЭМ!$B$33:$B$776,J$83)+'СЕТ СН'!$H$12+СВЦЭМ!$D$10+'СЕТ СН'!$H$5-'СЕТ СН'!$H$20</f>
        <v>3715.4459459099999</v>
      </c>
      <c r="K96" s="36">
        <f>SUMIFS(СВЦЭМ!$C$33:$C$776,СВЦЭМ!$A$33:$A$776,$A96,СВЦЭМ!$B$33:$B$776,K$83)+'СЕТ СН'!$H$12+СВЦЭМ!$D$10+'СЕТ СН'!$H$5-'СЕТ СН'!$H$20</f>
        <v>3581.6969212899999</v>
      </c>
      <c r="L96" s="36">
        <f>SUMIFS(СВЦЭМ!$C$33:$C$776,СВЦЭМ!$A$33:$A$776,$A96,СВЦЭМ!$B$33:$B$776,L$83)+'СЕТ СН'!$H$12+СВЦЭМ!$D$10+'СЕТ СН'!$H$5-'СЕТ СН'!$H$20</f>
        <v>3545.5335741099998</v>
      </c>
      <c r="M96" s="36">
        <f>SUMIFS(СВЦЭМ!$C$33:$C$776,СВЦЭМ!$A$33:$A$776,$A96,СВЦЭМ!$B$33:$B$776,M$83)+'СЕТ СН'!$H$12+СВЦЭМ!$D$10+'СЕТ СН'!$H$5-'СЕТ СН'!$H$20</f>
        <v>3531.4599826799999</v>
      </c>
      <c r="N96" s="36">
        <f>SUMIFS(СВЦЭМ!$C$33:$C$776,СВЦЭМ!$A$33:$A$776,$A96,СВЦЭМ!$B$33:$B$776,N$83)+'СЕТ СН'!$H$12+СВЦЭМ!$D$10+'СЕТ СН'!$H$5-'СЕТ СН'!$H$20</f>
        <v>3546.2666388500002</v>
      </c>
      <c r="O96" s="36">
        <f>SUMIFS(СВЦЭМ!$C$33:$C$776,СВЦЭМ!$A$33:$A$776,$A96,СВЦЭМ!$B$33:$B$776,O$83)+'СЕТ СН'!$H$12+СВЦЭМ!$D$10+'СЕТ СН'!$H$5-'СЕТ СН'!$H$20</f>
        <v>3546.7462345200001</v>
      </c>
      <c r="P96" s="36">
        <f>SUMIFS(СВЦЭМ!$C$33:$C$776,СВЦЭМ!$A$33:$A$776,$A96,СВЦЭМ!$B$33:$B$776,P$83)+'СЕТ СН'!$H$12+СВЦЭМ!$D$10+'СЕТ СН'!$H$5-'СЕТ СН'!$H$20</f>
        <v>3567.45396738</v>
      </c>
      <c r="Q96" s="36">
        <f>SUMIFS(СВЦЭМ!$C$33:$C$776,СВЦЭМ!$A$33:$A$776,$A96,СВЦЭМ!$B$33:$B$776,Q$83)+'СЕТ СН'!$H$12+СВЦЭМ!$D$10+'СЕТ СН'!$H$5-'СЕТ СН'!$H$20</f>
        <v>3578.0596138000001</v>
      </c>
      <c r="R96" s="36">
        <f>SUMIFS(СВЦЭМ!$C$33:$C$776,СВЦЭМ!$A$33:$A$776,$A96,СВЦЭМ!$B$33:$B$776,R$83)+'СЕТ СН'!$H$12+СВЦЭМ!$D$10+'СЕТ СН'!$H$5-'СЕТ СН'!$H$20</f>
        <v>3580.7241695299999</v>
      </c>
      <c r="S96" s="36">
        <f>SUMIFS(СВЦЭМ!$C$33:$C$776,СВЦЭМ!$A$33:$A$776,$A96,СВЦЭМ!$B$33:$B$776,S$83)+'СЕТ СН'!$H$12+СВЦЭМ!$D$10+'СЕТ СН'!$H$5-'СЕТ СН'!$H$20</f>
        <v>3588.3926627800001</v>
      </c>
      <c r="T96" s="36">
        <f>SUMIFS(СВЦЭМ!$C$33:$C$776,СВЦЭМ!$A$33:$A$776,$A96,СВЦЭМ!$B$33:$B$776,T$83)+'СЕТ СН'!$H$12+СВЦЭМ!$D$10+'СЕТ СН'!$H$5-'СЕТ СН'!$H$20</f>
        <v>3581.5917500400001</v>
      </c>
      <c r="U96" s="36">
        <f>SUMIFS(СВЦЭМ!$C$33:$C$776,СВЦЭМ!$A$33:$A$776,$A96,СВЦЭМ!$B$33:$B$776,U$83)+'СЕТ СН'!$H$12+СВЦЭМ!$D$10+'СЕТ СН'!$H$5-'СЕТ СН'!$H$20</f>
        <v>3557.20904939</v>
      </c>
      <c r="V96" s="36">
        <f>SUMIFS(СВЦЭМ!$C$33:$C$776,СВЦЭМ!$A$33:$A$776,$A96,СВЦЭМ!$B$33:$B$776,V$83)+'СЕТ СН'!$H$12+СВЦЭМ!$D$10+'СЕТ СН'!$H$5-'СЕТ СН'!$H$20</f>
        <v>3536.4521975299999</v>
      </c>
      <c r="W96" s="36">
        <f>SUMIFS(СВЦЭМ!$C$33:$C$776,СВЦЭМ!$A$33:$A$776,$A96,СВЦЭМ!$B$33:$B$776,W$83)+'СЕТ СН'!$H$12+СВЦЭМ!$D$10+'СЕТ СН'!$H$5-'СЕТ СН'!$H$20</f>
        <v>3524.1324184599998</v>
      </c>
      <c r="X96" s="36">
        <f>SUMIFS(СВЦЭМ!$C$33:$C$776,СВЦЭМ!$A$33:$A$776,$A96,СВЦЭМ!$B$33:$B$776,X$83)+'СЕТ СН'!$H$12+СВЦЭМ!$D$10+'СЕТ СН'!$H$5-'СЕТ СН'!$H$20</f>
        <v>3626.13550799</v>
      </c>
      <c r="Y96" s="36">
        <f>SUMIFS(СВЦЭМ!$C$33:$C$776,СВЦЭМ!$A$33:$A$776,$A96,СВЦЭМ!$B$33:$B$776,Y$83)+'СЕТ СН'!$H$12+СВЦЭМ!$D$10+'СЕТ СН'!$H$5-'СЕТ СН'!$H$20</f>
        <v>3744.3484030500003</v>
      </c>
    </row>
    <row r="97" spans="1:25" ht="15.75" x14ac:dyDescent="0.2">
      <c r="A97" s="35">
        <f t="shared" si="2"/>
        <v>43569</v>
      </c>
      <c r="B97" s="36">
        <f>SUMIFS(СВЦЭМ!$C$33:$C$776,СВЦЭМ!$A$33:$A$776,$A97,СВЦЭМ!$B$33:$B$776,B$83)+'СЕТ СН'!$H$12+СВЦЭМ!$D$10+'СЕТ СН'!$H$5-'СЕТ СН'!$H$20</f>
        <v>3808.69494786</v>
      </c>
      <c r="C97" s="36">
        <f>SUMIFS(СВЦЭМ!$C$33:$C$776,СВЦЭМ!$A$33:$A$776,$A97,СВЦЭМ!$B$33:$B$776,C$83)+'СЕТ СН'!$H$12+СВЦЭМ!$D$10+'СЕТ СН'!$H$5-'СЕТ СН'!$H$20</f>
        <v>3934.7327153799997</v>
      </c>
      <c r="D97" s="36">
        <f>SUMIFS(СВЦЭМ!$C$33:$C$776,СВЦЭМ!$A$33:$A$776,$A97,СВЦЭМ!$B$33:$B$776,D$83)+'СЕТ СН'!$H$12+СВЦЭМ!$D$10+'СЕТ СН'!$H$5-'СЕТ СН'!$H$20</f>
        <v>4032.7721839599999</v>
      </c>
      <c r="E97" s="36">
        <f>SUMIFS(СВЦЭМ!$C$33:$C$776,СВЦЭМ!$A$33:$A$776,$A97,СВЦЭМ!$B$33:$B$776,E$83)+'СЕТ СН'!$H$12+СВЦЭМ!$D$10+'СЕТ СН'!$H$5-'СЕТ СН'!$H$20</f>
        <v>4045.3860722899999</v>
      </c>
      <c r="F97" s="36">
        <f>SUMIFS(СВЦЭМ!$C$33:$C$776,СВЦЭМ!$A$33:$A$776,$A97,СВЦЭМ!$B$33:$B$776,F$83)+'СЕТ СН'!$H$12+СВЦЭМ!$D$10+'СЕТ СН'!$H$5-'СЕТ СН'!$H$20</f>
        <v>4026.4336181200001</v>
      </c>
      <c r="G97" s="36">
        <f>SUMIFS(СВЦЭМ!$C$33:$C$776,СВЦЭМ!$A$33:$A$776,$A97,СВЦЭМ!$B$33:$B$776,G$83)+'СЕТ СН'!$H$12+СВЦЭМ!$D$10+'СЕТ СН'!$H$5-'СЕТ СН'!$H$20</f>
        <v>4016.8802539999997</v>
      </c>
      <c r="H97" s="36">
        <f>SUMIFS(СВЦЭМ!$C$33:$C$776,СВЦЭМ!$A$33:$A$776,$A97,СВЦЭМ!$B$33:$B$776,H$83)+'СЕТ СН'!$H$12+СВЦЭМ!$D$10+'СЕТ СН'!$H$5-'СЕТ СН'!$H$20</f>
        <v>3894.4766399800001</v>
      </c>
      <c r="I97" s="36">
        <f>SUMIFS(СВЦЭМ!$C$33:$C$776,СВЦЭМ!$A$33:$A$776,$A97,СВЦЭМ!$B$33:$B$776,I$83)+'СЕТ СН'!$H$12+СВЦЭМ!$D$10+'СЕТ СН'!$H$5-'СЕТ СН'!$H$20</f>
        <v>3810.1494511599999</v>
      </c>
      <c r="J97" s="36">
        <f>SUMIFS(СВЦЭМ!$C$33:$C$776,СВЦЭМ!$A$33:$A$776,$A97,СВЦЭМ!$B$33:$B$776,J$83)+'СЕТ СН'!$H$12+СВЦЭМ!$D$10+'СЕТ СН'!$H$5-'СЕТ СН'!$H$20</f>
        <v>3721.11230097</v>
      </c>
      <c r="K97" s="36">
        <f>SUMIFS(СВЦЭМ!$C$33:$C$776,СВЦЭМ!$A$33:$A$776,$A97,СВЦЭМ!$B$33:$B$776,K$83)+'СЕТ СН'!$H$12+СВЦЭМ!$D$10+'СЕТ СН'!$H$5-'СЕТ СН'!$H$20</f>
        <v>3592.8243949600001</v>
      </c>
      <c r="L97" s="36">
        <f>SUMIFS(СВЦЭМ!$C$33:$C$776,СВЦЭМ!$A$33:$A$776,$A97,СВЦЭМ!$B$33:$B$776,L$83)+'СЕТ СН'!$H$12+СВЦЭМ!$D$10+'СЕТ СН'!$H$5-'СЕТ СН'!$H$20</f>
        <v>3540.2569090699999</v>
      </c>
      <c r="M97" s="36">
        <f>SUMIFS(СВЦЭМ!$C$33:$C$776,СВЦЭМ!$A$33:$A$776,$A97,СВЦЭМ!$B$33:$B$776,M$83)+'СЕТ СН'!$H$12+СВЦЭМ!$D$10+'СЕТ СН'!$H$5-'СЕТ СН'!$H$20</f>
        <v>3525.0473588499999</v>
      </c>
      <c r="N97" s="36">
        <f>SUMIFS(СВЦЭМ!$C$33:$C$776,СВЦЭМ!$A$33:$A$776,$A97,СВЦЭМ!$B$33:$B$776,N$83)+'СЕТ СН'!$H$12+СВЦЭМ!$D$10+'СЕТ СН'!$H$5-'СЕТ СН'!$H$20</f>
        <v>3535.0327814699999</v>
      </c>
      <c r="O97" s="36">
        <f>SUMIFS(СВЦЭМ!$C$33:$C$776,СВЦЭМ!$A$33:$A$776,$A97,СВЦЭМ!$B$33:$B$776,O$83)+'СЕТ СН'!$H$12+СВЦЭМ!$D$10+'СЕТ СН'!$H$5-'СЕТ СН'!$H$20</f>
        <v>3533.5099458499999</v>
      </c>
      <c r="P97" s="36">
        <f>SUMIFS(СВЦЭМ!$C$33:$C$776,СВЦЭМ!$A$33:$A$776,$A97,СВЦЭМ!$B$33:$B$776,P$83)+'СЕТ СН'!$H$12+СВЦЭМ!$D$10+'СЕТ СН'!$H$5-'СЕТ СН'!$H$20</f>
        <v>3559.6597573500003</v>
      </c>
      <c r="Q97" s="36">
        <f>SUMIFS(СВЦЭМ!$C$33:$C$776,СВЦЭМ!$A$33:$A$776,$A97,СВЦЭМ!$B$33:$B$776,Q$83)+'СЕТ СН'!$H$12+СВЦЭМ!$D$10+'СЕТ СН'!$H$5-'СЕТ СН'!$H$20</f>
        <v>3556.0389451400001</v>
      </c>
      <c r="R97" s="36">
        <f>SUMIFS(СВЦЭМ!$C$33:$C$776,СВЦЭМ!$A$33:$A$776,$A97,СВЦЭМ!$B$33:$B$776,R$83)+'СЕТ СН'!$H$12+СВЦЭМ!$D$10+'СЕТ СН'!$H$5-'СЕТ СН'!$H$20</f>
        <v>3554.9345028799999</v>
      </c>
      <c r="S97" s="36">
        <f>SUMIFS(СВЦЭМ!$C$33:$C$776,СВЦЭМ!$A$33:$A$776,$A97,СВЦЭМ!$B$33:$B$776,S$83)+'СЕТ СН'!$H$12+СВЦЭМ!$D$10+'СЕТ СН'!$H$5-'СЕТ СН'!$H$20</f>
        <v>3573.5992164999998</v>
      </c>
      <c r="T97" s="36">
        <f>SUMIFS(СВЦЭМ!$C$33:$C$776,СВЦЭМ!$A$33:$A$776,$A97,СВЦЭМ!$B$33:$B$776,T$83)+'СЕТ СН'!$H$12+СВЦЭМ!$D$10+'СЕТ СН'!$H$5-'СЕТ СН'!$H$20</f>
        <v>3556.2811129199999</v>
      </c>
      <c r="U97" s="36">
        <f>SUMIFS(СВЦЭМ!$C$33:$C$776,СВЦЭМ!$A$33:$A$776,$A97,СВЦЭМ!$B$33:$B$776,U$83)+'СЕТ СН'!$H$12+СВЦЭМ!$D$10+'СЕТ СН'!$H$5-'СЕТ СН'!$H$20</f>
        <v>3526.8044365300002</v>
      </c>
      <c r="V97" s="36">
        <f>SUMIFS(СВЦЭМ!$C$33:$C$776,СВЦЭМ!$A$33:$A$776,$A97,СВЦЭМ!$B$33:$B$776,V$83)+'СЕТ СН'!$H$12+СВЦЭМ!$D$10+'СЕТ СН'!$H$5-'СЕТ СН'!$H$20</f>
        <v>3511.9646633000002</v>
      </c>
      <c r="W97" s="36">
        <f>SUMIFS(СВЦЭМ!$C$33:$C$776,СВЦЭМ!$A$33:$A$776,$A97,СВЦЭМ!$B$33:$B$776,W$83)+'СЕТ СН'!$H$12+СВЦЭМ!$D$10+'СЕТ СН'!$H$5-'СЕТ СН'!$H$20</f>
        <v>3515.0433437299998</v>
      </c>
      <c r="X97" s="36">
        <f>SUMIFS(СВЦЭМ!$C$33:$C$776,СВЦЭМ!$A$33:$A$776,$A97,СВЦЭМ!$B$33:$B$776,X$83)+'СЕТ СН'!$H$12+СВЦЭМ!$D$10+'СЕТ СН'!$H$5-'СЕТ СН'!$H$20</f>
        <v>3584.6729002000002</v>
      </c>
      <c r="Y97" s="36">
        <f>SUMIFS(СВЦЭМ!$C$33:$C$776,СВЦЭМ!$A$33:$A$776,$A97,СВЦЭМ!$B$33:$B$776,Y$83)+'СЕТ СН'!$H$12+СВЦЭМ!$D$10+'СЕТ СН'!$H$5-'СЕТ СН'!$H$20</f>
        <v>3707.4664817900002</v>
      </c>
    </row>
    <row r="98" spans="1:25" ht="15.75" x14ac:dyDescent="0.2">
      <c r="A98" s="35">
        <f t="shared" si="2"/>
        <v>43570</v>
      </c>
      <c r="B98" s="36">
        <f>SUMIFS(СВЦЭМ!$C$33:$C$776,СВЦЭМ!$A$33:$A$776,$A98,СВЦЭМ!$B$33:$B$776,B$83)+'СЕТ СН'!$H$12+СВЦЭМ!$D$10+'СЕТ СН'!$H$5-'СЕТ СН'!$H$20</f>
        <v>3767.9220823999999</v>
      </c>
      <c r="C98" s="36">
        <f>SUMIFS(СВЦЭМ!$C$33:$C$776,СВЦЭМ!$A$33:$A$776,$A98,СВЦЭМ!$B$33:$B$776,C$83)+'СЕТ СН'!$H$12+СВЦЭМ!$D$10+'СЕТ СН'!$H$5-'СЕТ СН'!$H$20</f>
        <v>3870.5150205700002</v>
      </c>
      <c r="D98" s="36">
        <f>SUMIFS(СВЦЭМ!$C$33:$C$776,СВЦЭМ!$A$33:$A$776,$A98,СВЦЭМ!$B$33:$B$776,D$83)+'СЕТ СН'!$H$12+СВЦЭМ!$D$10+'СЕТ СН'!$H$5-'СЕТ СН'!$H$20</f>
        <v>3941.3250462000001</v>
      </c>
      <c r="E98" s="36">
        <f>SUMIFS(СВЦЭМ!$C$33:$C$776,СВЦЭМ!$A$33:$A$776,$A98,СВЦЭМ!$B$33:$B$776,E$83)+'СЕТ СН'!$H$12+СВЦЭМ!$D$10+'СЕТ СН'!$H$5-'СЕТ СН'!$H$20</f>
        <v>3947.9333846600002</v>
      </c>
      <c r="F98" s="36">
        <f>SUMIFS(СВЦЭМ!$C$33:$C$776,СВЦЭМ!$A$33:$A$776,$A98,СВЦЭМ!$B$33:$B$776,F$83)+'СЕТ СН'!$H$12+СВЦЭМ!$D$10+'СЕТ СН'!$H$5-'СЕТ СН'!$H$20</f>
        <v>3944.0396447000003</v>
      </c>
      <c r="G98" s="36">
        <f>SUMIFS(СВЦЭМ!$C$33:$C$776,СВЦЭМ!$A$33:$A$776,$A98,СВЦЭМ!$B$33:$B$776,G$83)+'СЕТ СН'!$H$12+СВЦЭМ!$D$10+'СЕТ СН'!$H$5-'СЕТ СН'!$H$20</f>
        <v>3948.2007052500003</v>
      </c>
      <c r="H98" s="36">
        <f>SUMIFS(СВЦЭМ!$C$33:$C$776,СВЦЭМ!$A$33:$A$776,$A98,СВЦЭМ!$B$33:$B$776,H$83)+'СЕТ СН'!$H$12+СВЦЭМ!$D$10+'СЕТ СН'!$H$5-'СЕТ СН'!$H$20</f>
        <v>3860.10127569</v>
      </c>
      <c r="I98" s="36">
        <f>SUMIFS(СВЦЭМ!$C$33:$C$776,СВЦЭМ!$A$33:$A$776,$A98,СВЦЭМ!$B$33:$B$776,I$83)+'СЕТ СН'!$H$12+СВЦЭМ!$D$10+'СЕТ СН'!$H$5-'СЕТ СН'!$H$20</f>
        <v>3806.64744453</v>
      </c>
      <c r="J98" s="36">
        <f>SUMIFS(СВЦЭМ!$C$33:$C$776,СВЦЭМ!$A$33:$A$776,$A98,СВЦЭМ!$B$33:$B$776,J$83)+'СЕТ СН'!$H$12+СВЦЭМ!$D$10+'СЕТ СН'!$H$5-'СЕТ СН'!$H$20</f>
        <v>3696.2716592900001</v>
      </c>
      <c r="K98" s="36">
        <f>SUMIFS(СВЦЭМ!$C$33:$C$776,СВЦЭМ!$A$33:$A$776,$A98,СВЦЭМ!$B$33:$B$776,K$83)+'СЕТ СН'!$H$12+СВЦЭМ!$D$10+'СЕТ СН'!$H$5-'СЕТ СН'!$H$20</f>
        <v>3600.6553251699997</v>
      </c>
      <c r="L98" s="36">
        <f>SUMIFS(СВЦЭМ!$C$33:$C$776,СВЦЭМ!$A$33:$A$776,$A98,СВЦЭМ!$B$33:$B$776,L$83)+'СЕТ СН'!$H$12+СВЦЭМ!$D$10+'СЕТ СН'!$H$5-'СЕТ СН'!$H$20</f>
        <v>3570.4273152000001</v>
      </c>
      <c r="M98" s="36">
        <f>SUMIFS(СВЦЭМ!$C$33:$C$776,СВЦЭМ!$A$33:$A$776,$A98,СВЦЭМ!$B$33:$B$776,M$83)+'СЕТ СН'!$H$12+СВЦЭМ!$D$10+'СЕТ СН'!$H$5-'СЕТ СН'!$H$20</f>
        <v>3568.55350361</v>
      </c>
      <c r="N98" s="36">
        <f>SUMIFS(СВЦЭМ!$C$33:$C$776,СВЦЭМ!$A$33:$A$776,$A98,СВЦЭМ!$B$33:$B$776,N$83)+'СЕТ СН'!$H$12+СВЦЭМ!$D$10+'СЕТ СН'!$H$5-'СЕТ СН'!$H$20</f>
        <v>3563.4856211300003</v>
      </c>
      <c r="O98" s="36">
        <f>SUMIFS(СВЦЭМ!$C$33:$C$776,СВЦЭМ!$A$33:$A$776,$A98,СВЦЭМ!$B$33:$B$776,O$83)+'СЕТ СН'!$H$12+СВЦЭМ!$D$10+'СЕТ СН'!$H$5-'СЕТ СН'!$H$20</f>
        <v>3577.3034586100002</v>
      </c>
      <c r="P98" s="36">
        <f>SUMIFS(СВЦЭМ!$C$33:$C$776,СВЦЭМ!$A$33:$A$776,$A98,СВЦЭМ!$B$33:$B$776,P$83)+'СЕТ СН'!$H$12+СВЦЭМ!$D$10+'СЕТ СН'!$H$5-'СЕТ СН'!$H$20</f>
        <v>3591.9095495299998</v>
      </c>
      <c r="Q98" s="36">
        <f>SUMIFS(СВЦЭМ!$C$33:$C$776,СВЦЭМ!$A$33:$A$776,$A98,СВЦЭМ!$B$33:$B$776,Q$83)+'СЕТ СН'!$H$12+СВЦЭМ!$D$10+'СЕТ СН'!$H$5-'СЕТ СН'!$H$20</f>
        <v>3598.40958499</v>
      </c>
      <c r="R98" s="36">
        <f>SUMIFS(СВЦЭМ!$C$33:$C$776,СВЦЭМ!$A$33:$A$776,$A98,СВЦЭМ!$B$33:$B$776,R$83)+'СЕТ СН'!$H$12+СВЦЭМ!$D$10+'СЕТ СН'!$H$5-'СЕТ СН'!$H$20</f>
        <v>3589.1402176900001</v>
      </c>
      <c r="S98" s="36">
        <f>SUMIFS(СВЦЭМ!$C$33:$C$776,СВЦЭМ!$A$33:$A$776,$A98,СВЦЭМ!$B$33:$B$776,S$83)+'СЕТ СН'!$H$12+СВЦЭМ!$D$10+'СЕТ СН'!$H$5-'СЕТ СН'!$H$20</f>
        <v>3595.44830456</v>
      </c>
      <c r="T98" s="36">
        <f>SUMIFS(СВЦЭМ!$C$33:$C$776,СВЦЭМ!$A$33:$A$776,$A98,СВЦЭМ!$B$33:$B$776,T$83)+'СЕТ СН'!$H$12+СВЦЭМ!$D$10+'СЕТ СН'!$H$5-'СЕТ СН'!$H$20</f>
        <v>3575.8892126299997</v>
      </c>
      <c r="U98" s="36">
        <f>SUMIFS(СВЦЭМ!$C$33:$C$776,СВЦЭМ!$A$33:$A$776,$A98,СВЦЭМ!$B$33:$B$776,U$83)+'СЕТ СН'!$H$12+СВЦЭМ!$D$10+'СЕТ СН'!$H$5-'СЕТ СН'!$H$20</f>
        <v>3547.3785270200001</v>
      </c>
      <c r="V98" s="36">
        <f>SUMIFS(СВЦЭМ!$C$33:$C$776,СВЦЭМ!$A$33:$A$776,$A98,СВЦЭМ!$B$33:$B$776,V$83)+'СЕТ СН'!$H$12+СВЦЭМ!$D$10+'СЕТ СН'!$H$5-'СЕТ СН'!$H$20</f>
        <v>3547.9990863200001</v>
      </c>
      <c r="W98" s="36">
        <f>SUMIFS(СВЦЭМ!$C$33:$C$776,СВЦЭМ!$A$33:$A$776,$A98,СВЦЭМ!$B$33:$B$776,W$83)+'СЕТ СН'!$H$12+СВЦЭМ!$D$10+'СЕТ СН'!$H$5-'СЕТ СН'!$H$20</f>
        <v>3549.3837200899998</v>
      </c>
      <c r="X98" s="36">
        <f>SUMIFS(СВЦЭМ!$C$33:$C$776,СВЦЭМ!$A$33:$A$776,$A98,СВЦЭМ!$B$33:$B$776,X$83)+'СЕТ СН'!$H$12+СВЦЭМ!$D$10+'СЕТ СН'!$H$5-'СЕТ СН'!$H$20</f>
        <v>3606.1846381300002</v>
      </c>
      <c r="Y98" s="36">
        <f>SUMIFS(СВЦЭМ!$C$33:$C$776,СВЦЭМ!$A$33:$A$776,$A98,СВЦЭМ!$B$33:$B$776,Y$83)+'СЕТ СН'!$H$12+СВЦЭМ!$D$10+'СЕТ СН'!$H$5-'СЕТ СН'!$H$20</f>
        <v>3699.7240122499998</v>
      </c>
    </row>
    <row r="99" spans="1:25" ht="15.75" x14ac:dyDescent="0.2">
      <c r="A99" s="35">
        <f t="shared" si="2"/>
        <v>43571</v>
      </c>
      <c r="B99" s="36">
        <f>SUMIFS(СВЦЭМ!$C$33:$C$776,СВЦЭМ!$A$33:$A$776,$A99,СВЦЭМ!$B$33:$B$776,B$83)+'СЕТ СН'!$H$12+СВЦЭМ!$D$10+'СЕТ СН'!$H$5-'СЕТ СН'!$H$20</f>
        <v>3763.91322171</v>
      </c>
      <c r="C99" s="36">
        <f>SUMIFS(СВЦЭМ!$C$33:$C$776,СВЦЭМ!$A$33:$A$776,$A99,СВЦЭМ!$B$33:$B$776,C$83)+'СЕТ СН'!$H$12+СВЦЭМ!$D$10+'СЕТ СН'!$H$5-'СЕТ СН'!$H$20</f>
        <v>3857.08687431</v>
      </c>
      <c r="D99" s="36">
        <f>SUMIFS(СВЦЭМ!$C$33:$C$776,СВЦЭМ!$A$33:$A$776,$A99,СВЦЭМ!$B$33:$B$776,D$83)+'СЕТ СН'!$H$12+СВЦЭМ!$D$10+'СЕТ СН'!$H$5-'СЕТ СН'!$H$20</f>
        <v>3946.0009238100001</v>
      </c>
      <c r="E99" s="36">
        <f>SUMIFS(СВЦЭМ!$C$33:$C$776,СВЦЭМ!$A$33:$A$776,$A99,СВЦЭМ!$B$33:$B$776,E$83)+'СЕТ СН'!$H$12+СВЦЭМ!$D$10+'СЕТ СН'!$H$5-'СЕТ СН'!$H$20</f>
        <v>3968.4010476599997</v>
      </c>
      <c r="F99" s="36">
        <f>SUMIFS(СВЦЭМ!$C$33:$C$776,СВЦЭМ!$A$33:$A$776,$A99,СВЦЭМ!$B$33:$B$776,F$83)+'СЕТ СН'!$H$12+СВЦЭМ!$D$10+'СЕТ СН'!$H$5-'СЕТ СН'!$H$20</f>
        <v>3969.3479190600001</v>
      </c>
      <c r="G99" s="36">
        <f>SUMIFS(СВЦЭМ!$C$33:$C$776,СВЦЭМ!$A$33:$A$776,$A99,СВЦЭМ!$B$33:$B$776,G$83)+'СЕТ СН'!$H$12+СВЦЭМ!$D$10+'СЕТ СН'!$H$5-'СЕТ СН'!$H$20</f>
        <v>3966.1913600899998</v>
      </c>
      <c r="H99" s="36">
        <f>SUMIFS(СВЦЭМ!$C$33:$C$776,СВЦЭМ!$A$33:$A$776,$A99,СВЦЭМ!$B$33:$B$776,H$83)+'СЕТ СН'!$H$12+СВЦЭМ!$D$10+'СЕТ СН'!$H$5-'СЕТ СН'!$H$20</f>
        <v>3887.1454619799997</v>
      </c>
      <c r="I99" s="36">
        <f>SUMIFS(СВЦЭМ!$C$33:$C$776,СВЦЭМ!$A$33:$A$776,$A99,СВЦЭМ!$B$33:$B$776,I$83)+'СЕТ СН'!$H$12+СВЦЭМ!$D$10+'СЕТ СН'!$H$5-'СЕТ СН'!$H$20</f>
        <v>3817.5597356200001</v>
      </c>
      <c r="J99" s="36">
        <f>SUMIFS(СВЦЭМ!$C$33:$C$776,СВЦЭМ!$A$33:$A$776,$A99,СВЦЭМ!$B$33:$B$776,J$83)+'СЕТ СН'!$H$12+СВЦЭМ!$D$10+'СЕТ СН'!$H$5-'СЕТ СН'!$H$20</f>
        <v>3701.2739553000001</v>
      </c>
      <c r="K99" s="36">
        <f>SUMIFS(СВЦЭМ!$C$33:$C$776,СВЦЭМ!$A$33:$A$776,$A99,СВЦЭМ!$B$33:$B$776,K$83)+'СЕТ СН'!$H$12+СВЦЭМ!$D$10+'СЕТ СН'!$H$5-'СЕТ СН'!$H$20</f>
        <v>3626.3762103700001</v>
      </c>
      <c r="L99" s="36">
        <f>SUMIFS(СВЦЭМ!$C$33:$C$776,СВЦЭМ!$A$33:$A$776,$A99,СВЦЭМ!$B$33:$B$776,L$83)+'СЕТ СН'!$H$12+СВЦЭМ!$D$10+'СЕТ СН'!$H$5-'СЕТ СН'!$H$20</f>
        <v>3605.08522524</v>
      </c>
      <c r="M99" s="36">
        <f>SUMIFS(СВЦЭМ!$C$33:$C$776,СВЦЭМ!$A$33:$A$776,$A99,СВЦЭМ!$B$33:$B$776,M$83)+'СЕТ СН'!$H$12+СВЦЭМ!$D$10+'СЕТ СН'!$H$5-'СЕТ СН'!$H$20</f>
        <v>3568.8395994500002</v>
      </c>
      <c r="N99" s="36">
        <f>SUMIFS(СВЦЭМ!$C$33:$C$776,СВЦЭМ!$A$33:$A$776,$A99,СВЦЭМ!$B$33:$B$776,N$83)+'СЕТ СН'!$H$12+СВЦЭМ!$D$10+'СЕТ СН'!$H$5-'СЕТ СН'!$H$20</f>
        <v>3588.75545969</v>
      </c>
      <c r="O99" s="36">
        <f>SUMIFS(СВЦЭМ!$C$33:$C$776,СВЦЭМ!$A$33:$A$776,$A99,СВЦЭМ!$B$33:$B$776,O$83)+'СЕТ СН'!$H$12+СВЦЭМ!$D$10+'СЕТ СН'!$H$5-'СЕТ СН'!$H$20</f>
        <v>3603.2685683199998</v>
      </c>
      <c r="P99" s="36">
        <f>SUMIFS(СВЦЭМ!$C$33:$C$776,СВЦЭМ!$A$33:$A$776,$A99,СВЦЭМ!$B$33:$B$776,P$83)+'СЕТ СН'!$H$12+СВЦЭМ!$D$10+'СЕТ СН'!$H$5-'СЕТ СН'!$H$20</f>
        <v>3597.9238962099998</v>
      </c>
      <c r="Q99" s="36">
        <f>SUMIFS(СВЦЭМ!$C$33:$C$776,СВЦЭМ!$A$33:$A$776,$A99,СВЦЭМ!$B$33:$B$776,Q$83)+'СЕТ СН'!$H$12+СВЦЭМ!$D$10+'СЕТ СН'!$H$5-'СЕТ СН'!$H$20</f>
        <v>3595.0472587599997</v>
      </c>
      <c r="R99" s="36">
        <f>SUMIFS(СВЦЭМ!$C$33:$C$776,СВЦЭМ!$A$33:$A$776,$A99,СВЦЭМ!$B$33:$B$776,R$83)+'СЕТ СН'!$H$12+СВЦЭМ!$D$10+'СЕТ СН'!$H$5-'СЕТ СН'!$H$20</f>
        <v>3587.0035120500002</v>
      </c>
      <c r="S99" s="36">
        <f>SUMIFS(СВЦЭМ!$C$33:$C$776,СВЦЭМ!$A$33:$A$776,$A99,СВЦЭМ!$B$33:$B$776,S$83)+'СЕТ СН'!$H$12+СВЦЭМ!$D$10+'СЕТ СН'!$H$5-'СЕТ СН'!$H$20</f>
        <v>3586.3762165799999</v>
      </c>
      <c r="T99" s="36">
        <f>SUMIFS(СВЦЭМ!$C$33:$C$776,СВЦЭМ!$A$33:$A$776,$A99,СВЦЭМ!$B$33:$B$776,T$83)+'СЕТ СН'!$H$12+СВЦЭМ!$D$10+'СЕТ СН'!$H$5-'СЕТ СН'!$H$20</f>
        <v>3598.2473177000002</v>
      </c>
      <c r="U99" s="36">
        <f>SUMIFS(СВЦЭМ!$C$33:$C$776,СВЦЭМ!$A$33:$A$776,$A99,СВЦЭМ!$B$33:$B$776,U$83)+'СЕТ СН'!$H$12+СВЦЭМ!$D$10+'СЕТ СН'!$H$5-'СЕТ СН'!$H$20</f>
        <v>3560.0963105199999</v>
      </c>
      <c r="V99" s="36">
        <f>SUMIFS(СВЦЭМ!$C$33:$C$776,СВЦЭМ!$A$33:$A$776,$A99,СВЦЭМ!$B$33:$B$776,V$83)+'СЕТ СН'!$H$12+СВЦЭМ!$D$10+'СЕТ СН'!$H$5-'СЕТ СН'!$H$20</f>
        <v>3571.1259789199999</v>
      </c>
      <c r="W99" s="36">
        <f>SUMIFS(СВЦЭМ!$C$33:$C$776,СВЦЭМ!$A$33:$A$776,$A99,СВЦЭМ!$B$33:$B$776,W$83)+'СЕТ СН'!$H$12+СВЦЭМ!$D$10+'СЕТ СН'!$H$5-'СЕТ СН'!$H$20</f>
        <v>3569.7137775299998</v>
      </c>
      <c r="X99" s="36">
        <f>SUMIFS(СВЦЭМ!$C$33:$C$776,СВЦЭМ!$A$33:$A$776,$A99,СВЦЭМ!$B$33:$B$776,X$83)+'СЕТ СН'!$H$12+СВЦЭМ!$D$10+'СЕТ СН'!$H$5-'СЕТ СН'!$H$20</f>
        <v>3664.08687134</v>
      </c>
      <c r="Y99" s="36">
        <f>SUMIFS(СВЦЭМ!$C$33:$C$776,СВЦЭМ!$A$33:$A$776,$A99,СВЦЭМ!$B$33:$B$776,Y$83)+'СЕТ СН'!$H$12+СВЦЭМ!$D$10+'СЕТ СН'!$H$5-'СЕТ СН'!$H$20</f>
        <v>3753.5466994600001</v>
      </c>
    </row>
    <row r="100" spans="1:25" ht="15.75" x14ac:dyDescent="0.2">
      <c r="A100" s="35">
        <f t="shared" si="2"/>
        <v>43572</v>
      </c>
      <c r="B100" s="36">
        <f>SUMIFS(СВЦЭМ!$C$33:$C$776,СВЦЭМ!$A$33:$A$776,$A100,СВЦЭМ!$B$33:$B$776,B$83)+'СЕТ СН'!$H$12+СВЦЭМ!$D$10+'СЕТ СН'!$H$5-'СЕТ СН'!$H$20</f>
        <v>3783.4532567000001</v>
      </c>
      <c r="C100" s="36">
        <f>SUMIFS(СВЦЭМ!$C$33:$C$776,СВЦЭМ!$A$33:$A$776,$A100,СВЦЭМ!$B$33:$B$776,C$83)+'СЕТ СН'!$H$12+СВЦЭМ!$D$10+'СЕТ СН'!$H$5-'СЕТ СН'!$H$20</f>
        <v>3861.52508076</v>
      </c>
      <c r="D100" s="36">
        <f>SUMIFS(СВЦЭМ!$C$33:$C$776,СВЦЭМ!$A$33:$A$776,$A100,СВЦЭМ!$B$33:$B$776,D$83)+'СЕТ СН'!$H$12+СВЦЭМ!$D$10+'СЕТ СН'!$H$5-'СЕТ СН'!$H$20</f>
        <v>3914.2290272299997</v>
      </c>
      <c r="E100" s="36">
        <f>SUMIFS(СВЦЭМ!$C$33:$C$776,СВЦЭМ!$A$33:$A$776,$A100,СВЦЭМ!$B$33:$B$776,E$83)+'СЕТ СН'!$H$12+СВЦЭМ!$D$10+'СЕТ СН'!$H$5-'СЕТ СН'!$H$20</f>
        <v>3925.2813104799998</v>
      </c>
      <c r="F100" s="36">
        <f>SUMIFS(СВЦЭМ!$C$33:$C$776,СВЦЭМ!$A$33:$A$776,$A100,СВЦЭМ!$B$33:$B$776,F$83)+'СЕТ СН'!$H$12+СВЦЭМ!$D$10+'СЕТ СН'!$H$5-'СЕТ СН'!$H$20</f>
        <v>3928.9477497099997</v>
      </c>
      <c r="G100" s="36">
        <f>SUMIFS(СВЦЭМ!$C$33:$C$776,СВЦЭМ!$A$33:$A$776,$A100,СВЦЭМ!$B$33:$B$776,G$83)+'СЕТ СН'!$H$12+СВЦЭМ!$D$10+'СЕТ СН'!$H$5-'СЕТ СН'!$H$20</f>
        <v>3930.6420026799997</v>
      </c>
      <c r="H100" s="36">
        <f>SUMIFS(СВЦЭМ!$C$33:$C$776,СВЦЭМ!$A$33:$A$776,$A100,СВЦЭМ!$B$33:$B$776,H$83)+'СЕТ СН'!$H$12+СВЦЭМ!$D$10+'СЕТ СН'!$H$5-'СЕТ СН'!$H$20</f>
        <v>3855.1606154199999</v>
      </c>
      <c r="I100" s="36">
        <f>SUMIFS(СВЦЭМ!$C$33:$C$776,СВЦЭМ!$A$33:$A$776,$A100,СВЦЭМ!$B$33:$B$776,I$83)+'СЕТ СН'!$H$12+СВЦЭМ!$D$10+'СЕТ СН'!$H$5-'СЕТ СН'!$H$20</f>
        <v>3791.3300746499999</v>
      </c>
      <c r="J100" s="36">
        <f>SUMIFS(СВЦЭМ!$C$33:$C$776,СВЦЭМ!$A$33:$A$776,$A100,СВЦЭМ!$B$33:$B$776,J$83)+'СЕТ СН'!$H$12+СВЦЭМ!$D$10+'СЕТ СН'!$H$5-'СЕТ СН'!$H$20</f>
        <v>3683.2363470299997</v>
      </c>
      <c r="K100" s="36">
        <f>SUMIFS(СВЦЭМ!$C$33:$C$776,СВЦЭМ!$A$33:$A$776,$A100,СВЦЭМ!$B$33:$B$776,K$83)+'СЕТ СН'!$H$12+СВЦЭМ!$D$10+'СЕТ СН'!$H$5-'СЕТ СН'!$H$20</f>
        <v>3611.95719396</v>
      </c>
      <c r="L100" s="36">
        <f>SUMIFS(СВЦЭМ!$C$33:$C$776,СВЦЭМ!$A$33:$A$776,$A100,СВЦЭМ!$B$33:$B$776,L$83)+'СЕТ СН'!$H$12+СВЦЭМ!$D$10+'СЕТ СН'!$H$5-'СЕТ СН'!$H$20</f>
        <v>3578.9119693100001</v>
      </c>
      <c r="M100" s="36">
        <f>SUMIFS(СВЦЭМ!$C$33:$C$776,СВЦЭМ!$A$33:$A$776,$A100,СВЦЭМ!$B$33:$B$776,M$83)+'СЕТ СН'!$H$12+СВЦЭМ!$D$10+'СЕТ СН'!$H$5-'СЕТ СН'!$H$20</f>
        <v>3580.27333727</v>
      </c>
      <c r="N100" s="36">
        <f>SUMIFS(СВЦЭМ!$C$33:$C$776,СВЦЭМ!$A$33:$A$776,$A100,СВЦЭМ!$B$33:$B$776,N$83)+'СЕТ СН'!$H$12+СВЦЭМ!$D$10+'СЕТ СН'!$H$5-'СЕТ СН'!$H$20</f>
        <v>3573.1635465099998</v>
      </c>
      <c r="O100" s="36">
        <f>SUMIFS(СВЦЭМ!$C$33:$C$776,СВЦЭМ!$A$33:$A$776,$A100,СВЦЭМ!$B$33:$B$776,O$83)+'СЕТ СН'!$H$12+СВЦЭМ!$D$10+'СЕТ СН'!$H$5-'СЕТ СН'!$H$20</f>
        <v>3576.5580510199998</v>
      </c>
      <c r="P100" s="36">
        <f>SUMIFS(СВЦЭМ!$C$33:$C$776,СВЦЭМ!$A$33:$A$776,$A100,СВЦЭМ!$B$33:$B$776,P$83)+'СЕТ СН'!$H$12+СВЦЭМ!$D$10+'СЕТ СН'!$H$5-'СЕТ СН'!$H$20</f>
        <v>3581.5303336299999</v>
      </c>
      <c r="Q100" s="36">
        <f>SUMIFS(СВЦЭМ!$C$33:$C$776,СВЦЭМ!$A$33:$A$776,$A100,СВЦЭМ!$B$33:$B$776,Q$83)+'СЕТ СН'!$H$12+СВЦЭМ!$D$10+'СЕТ СН'!$H$5-'СЕТ СН'!$H$20</f>
        <v>3605.5872564199999</v>
      </c>
      <c r="R100" s="36">
        <f>SUMIFS(СВЦЭМ!$C$33:$C$776,СВЦЭМ!$A$33:$A$776,$A100,СВЦЭМ!$B$33:$B$776,R$83)+'СЕТ СН'!$H$12+СВЦЭМ!$D$10+'СЕТ СН'!$H$5-'СЕТ СН'!$H$20</f>
        <v>3606.4130795900001</v>
      </c>
      <c r="S100" s="36">
        <f>SUMIFS(СВЦЭМ!$C$33:$C$776,СВЦЭМ!$A$33:$A$776,$A100,СВЦЭМ!$B$33:$B$776,S$83)+'СЕТ СН'!$H$12+СВЦЭМ!$D$10+'СЕТ СН'!$H$5-'СЕТ СН'!$H$20</f>
        <v>3584.6151519</v>
      </c>
      <c r="T100" s="36">
        <f>SUMIFS(СВЦЭМ!$C$33:$C$776,СВЦЭМ!$A$33:$A$776,$A100,СВЦЭМ!$B$33:$B$776,T$83)+'СЕТ СН'!$H$12+СВЦЭМ!$D$10+'СЕТ СН'!$H$5-'СЕТ СН'!$H$20</f>
        <v>3593.5532837000001</v>
      </c>
      <c r="U100" s="36">
        <f>SUMIFS(СВЦЭМ!$C$33:$C$776,СВЦЭМ!$A$33:$A$776,$A100,СВЦЭМ!$B$33:$B$776,U$83)+'СЕТ СН'!$H$12+СВЦЭМ!$D$10+'СЕТ СН'!$H$5-'СЕТ СН'!$H$20</f>
        <v>3605.6066785000003</v>
      </c>
      <c r="V100" s="36">
        <f>SUMIFS(СВЦЭМ!$C$33:$C$776,СВЦЭМ!$A$33:$A$776,$A100,СВЦЭМ!$B$33:$B$776,V$83)+'СЕТ СН'!$H$12+СВЦЭМ!$D$10+'СЕТ СН'!$H$5-'СЕТ СН'!$H$20</f>
        <v>3587.8074360099999</v>
      </c>
      <c r="W100" s="36">
        <f>SUMIFS(СВЦЭМ!$C$33:$C$776,СВЦЭМ!$A$33:$A$776,$A100,СВЦЭМ!$B$33:$B$776,W$83)+'СЕТ СН'!$H$12+СВЦЭМ!$D$10+'СЕТ СН'!$H$5-'СЕТ СН'!$H$20</f>
        <v>3607.3172963100001</v>
      </c>
      <c r="X100" s="36">
        <f>SUMIFS(СВЦЭМ!$C$33:$C$776,СВЦЭМ!$A$33:$A$776,$A100,СВЦЭМ!$B$33:$B$776,X$83)+'СЕТ СН'!$H$12+СВЦЭМ!$D$10+'СЕТ СН'!$H$5-'СЕТ СН'!$H$20</f>
        <v>3643.1095977800001</v>
      </c>
      <c r="Y100" s="36">
        <f>SUMIFS(СВЦЭМ!$C$33:$C$776,СВЦЭМ!$A$33:$A$776,$A100,СВЦЭМ!$B$33:$B$776,Y$83)+'СЕТ СН'!$H$12+СВЦЭМ!$D$10+'СЕТ СН'!$H$5-'СЕТ СН'!$H$20</f>
        <v>3723.49266536</v>
      </c>
    </row>
    <row r="101" spans="1:25" ht="15.75" x14ac:dyDescent="0.2">
      <c r="A101" s="35">
        <f t="shared" si="2"/>
        <v>43573</v>
      </c>
      <c r="B101" s="36">
        <f>SUMIFS(СВЦЭМ!$C$33:$C$776,СВЦЭМ!$A$33:$A$776,$A101,СВЦЭМ!$B$33:$B$776,B$83)+'СЕТ СН'!$H$12+СВЦЭМ!$D$10+'СЕТ СН'!$H$5-'СЕТ СН'!$H$20</f>
        <v>3766.7975837599997</v>
      </c>
      <c r="C101" s="36">
        <f>SUMIFS(СВЦЭМ!$C$33:$C$776,СВЦЭМ!$A$33:$A$776,$A101,СВЦЭМ!$B$33:$B$776,C$83)+'СЕТ СН'!$H$12+СВЦЭМ!$D$10+'СЕТ СН'!$H$5-'СЕТ СН'!$H$20</f>
        <v>3839.64164815</v>
      </c>
      <c r="D101" s="36">
        <f>SUMIFS(СВЦЭМ!$C$33:$C$776,СВЦЭМ!$A$33:$A$776,$A101,СВЦЭМ!$B$33:$B$776,D$83)+'СЕТ СН'!$H$12+СВЦЭМ!$D$10+'СЕТ СН'!$H$5-'СЕТ СН'!$H$20</f>
        <v>3917.9328736400003</v>
      </c>
      <c r="E101" s="36">
        <f>SUMIFS(СВЦЭМ!$C$33:$C$776,СВЦЭМ!$A$33:$A$776,$A101,СВЦЭМ!$B$33:$B$776,E$83)+'СЕТ СН'!$H$12+СВЦЭМ!$D$10+'СЕТ СН'!$H$5-'СЕТ СН'!$H$20</f>
        <v>3905.0686186499997</v>
      </c>
      <c r="F101" s="36">
        <f>SUMIFS(СВЦЭМ!$C$33:$C$776,СВЦЭМ!$A$33:$A$776,$A101,СВЦЭМ!$B$33:$B$776,F$83)+'СЕТ СН'!$H$12+СВЦЭМ!$D$10+'СЕТ СН'!$H$5-'СЕТ СН'!$H$20</f>
        <v>3909.9614504299998</v>
      </c>
      <c r="G101" s="36">
        <f>SUMIFS(СВЦЭМ!$C$33:$C$776,СВЦЭМ!$A$33:$A$776,$A101,СВЦЭМ!$B$33:$B$776,G$83)+'СЕТ СН'!$H$12+СВЦЭМ!$D$10+'СЕТ СН'!$H$5-'СЕТ СН'!$H$20</f>
        <v>3914.42658979</v>
      </c>
      <c r="H101" s="36">
        <f>SUMIFS(СВЦЭМ!$C$33:$C$776,СВЦЭМ!$A$33:$A$776,$A101,СВЦЭМ!$B$33:$B$776,H$83)+'СЕТ СН'!$H$12+СВЦЭМ!$D$10+'СЕТ СН'!$H$5-'СЕТ СН'!$H$20</f>
        <v>3845.22726018</v>
      </c>
      <c r="I101" s="36">
        <f>SUMIFS(СВЦЭМ!$C$33:$C$776,СВЦЭМ!$A$33:$A$776,$A101,СВЦЭМ!$B$33:$B$776,I$83)+'СЕТ СН'!$H$12+СВЦЭМ!$D$10+'СЕТ СН'!$H$5-'СЕТ СН'!$H$20</f>
        <v>3774.3001903300001</v>
      </c>
      <c r="J101" s="36">
        <f>SUMIFS(СВЦЭМ!$C$33:$C$776,СВЦЭМ!$A$33:$A$776,$A101,СВЦЭМ!$B$33:$B$776,J$83)+'СЕТ СН'!$H$12+СВЦЭМ!$D$10+'СЕТ СН'!$H$5-'СЕТ СН'!$H$20</f>
        <v>3690.63377984</v>
      </c>
      <c r="K101" s="36">
        <f>SUMIFS(СВЦЭМ!$C$33:$C$776,СВЦЭМ!$A$33:$A$776,$A101,СВЦЭМ!$B$33:$B$776,K$83)+'СЕТ СН'!$H$12+СВЦЭМ!$D$10+'СЕТ СН'!$H$5-'СЕТ СН'!$H$20</f>
        <v>3598.07702251</v>
      </c>
      <c r="L101" s="36">
        <f>SUMIFS(СВЦЭМ!$C$33:$C$776,СВЦЭМ!$A$33:$A$776,$A101,СВЦЭМ!$B$33:$B$776,L$83)+'СЕТ СН'!$H$12+СВЦЭМ!$D$10+'СЕТ СН'!$H$5-'СЕТ СН'!$H$20</f>
        <v>3559.7550700699999</v>
      </c>
      <c r="M101" s="36">
        <f>SUMIFS(СВЦЭМ!$C$33:$C$776,СВЦЭМ!$A$33:$A$776,$A101,СВЦЭМ!$B$33:$B$776,M$83)+'СЕТ СН'!$H$12+СВЦЭМ!$D$10+'СЕТ СН'!$H$5-'СЕТ СН'!$H$20</f>
        <v>3580.21559596</v>
      </c>
      <c r="N101" s="36">
        <f>SUMIFS(СВЦЭМ!$C$33:$C$776,СВЦЭМ!$A$33:$A$776,$A101,СВЦЭМ!$B$33:$B$776,N$83)+'СЕТ СН'!$H$12+СВЦЭМ!$D$10+'СЕТ СН'!$H$5-'СЕТ СН'!$H$20</f>
        <v>3561.1783975099997</v>
      </c>
      <c r="O101" s="36">
        <f>SUMIFS(СВЦЭМ!$C$33:$C$776,СВЦЭМ!$A$33:$A$776,$A101,СВЦЭМ!$B$33:$B$776,O$83)+'СЕТ СН'!$H$12+СВЦЭМ!$D$10+'СЕТ СН'!$H$5-'СЕТ СН'!$H$20</f>
        <v>3558.1011621400003</v>
      </c>
      <c r="P101" s="36">
        <f>SUMIFS(СВЦЭМ!$C$33:$C$776,СВЦЭМ!$A$33:$A$776,$A101,СВЦЭМ!$B$33:$B$776,P$83)+'СЕТ СН'!$H$12+СВЦЭМ!$D$10+'СЕТ СН'!$H$5-'СЕТ СН'!$H$20</f>
        <v>3561.87504489</v>
      </c>
      <c r="Q101" s="36">
        <f>SUMIFS(СВЦЭМ!$C$33:$C$776,СВЦЭМ!$A$33:$A$776,$A101,СВЦЭМ!$B$33:$B$776,Q$83)+'СЕТ СН'!$H$12+СВЦЭМ!$D$10+'СЕТ СН'!$H$5-'СЕТ СН'!$H$20</f>
        <v>3556.5783059800001</v>
      </c>
      <c r="R101" s="36">
        <f>SUMIFS(СВЦЭМ!$C$33:$C$776,СВЦЭМ!$A$33:$A$776,$A101,СВЦЭМ!$B$33:$B$776,R$83)+'СЕТ СН'!$H$12+СВЦЭМ!$D$10+'СЕТ СН'!$H$5-'СЕТ СН'!$H$20</f>
        <v>3564.3619281000001</v>
      </c>
      <c r="S101" s="36">
        <f>SUMIFS(СВЦЭМ!$C$33:$C$776,СВЦЭМ!$A$33:$A$776,$A101,СВЦЭМ!$B$33:$B$776,S$83)+'СЕТ СН'!$H$12+СВЦЭМ!$D$10+'СЕТ СН'!$H$5-'СЕТ СН'!$H$20</f>
        <v>3557.6995499</v>
      </c>
      <c r="T101" s="36">
        <f>SUMIFS(СВЦЭМ!$C$33:$C$776,СВЦЭМ!$A$33:$A$776,$A101,СВЦЭМ!$B$33:$B$776,T$83)+'СЕТ СН'!$H$12+СВЦЭМ!$D$10+'СЕТ СН'!$H$5-'СЕТ СН'!$H$20</f>
        <v>3566.6102955699998</v>
      </c>
      <c r="U101" s="36">
        <f>SUMIFS(СВЦЭМ!$C$33:$C$776,СВЦЭМ!$A$33:$A$776,$A101,СВЦЭМ!$B$33:$B$776,U$83)+'СЕТ СН'!$H$12+СВЦЭМ!$D$10+'СЕТ СН'!$H$5-'СЕТ СН'!$H$20</f>
        <v>3565.4561266700002</v>
      </c>
      <c r="V101" s="36">
        <f>SUMIFS(СВЦЭМ!$C$33:$C$776,СВЦЭМ!$A$33:$A$776,$A101,СВЦЭМ!$B$33:$B$776,V$83)+'СЕТ СН'!$H$12+СВЦЭМ!$D$10+'СЕТ СН'!$H$5-'СЕТ СН'!$H$20</f>
        <v>3573.3965789600002</v>
      </c>
      <c r="W101" s="36">
        <f>SUMIFS(СВЦЭМ!$C$33:$C$776,СВЦЭМ!$A$33:$A$776,$A101,СВЦЭМ!$B$33:$B$776,W$83)+'СЕТ СН'!$H$12+СВЦЭМ!$D$10+'СЕТ СН'!$H$5-'СЕТ СН'!$H$20</f>
        <v>3553.2435924800002</v>
      </c>
      <c r="X101" s="36">
        <f>SUMIFS(СВЦЭМ!$C$33:$C$776,СВЦЭМ!$A$33:$A$776,$A101,СВЦЭМ!$B$33:$B$776,X$83)+'СЕТ СН'!$H$12+СВЦЭМ!$D$10+'СЕТ СН'!$H$5-'СЕТ СН'!$H$20</f>
        <v>3594.23604806</v>
      </c>
      <c r="Y101" s="36">
        <f>SUMIFS(СВЦЭМ!$C$33:$C$776,СВЦЭМ!$A$33:$A$776,$A101,СВЦЭМ!$B$33:$B$776,Y$83)+'СЕТ СН'!$H$12+СВЦЭМ!$D$10+'СЕТ СН'!$H$5-'СЕТ СН'!$H$20</f>
        <v>3676.1160115900002</v>
      </c>
    </row>
    <row r="102" spans="1:25" ht="15.75" x14ac:dyDescent="0.2">
      <c r="A102" s="35">
        <f t="shared" si="2"/>
        <v>43574</v>
      </c>
      <c r="B102" s="36">
        <f>SUMIFS(СВЦЭМ!$C$33:$C$776,СВЦЭМ!$A$33:$A$776,$A102,СВЦЭМ!$B$33:$B$776,B$83)+'СЕТ СН'!$H$12+СВЦЭМ!$D$10+'СЕТ СН'!$H$5-'СЕТ СН'!$H$20</f>
        <v>3770.6766370599998</v>
      </c>
      <c r="C102" s="36">
        <f>SUMIFS(СВЦЭМ!$C$33:$C$776,СВЦЭМ!$A$33:$A$776,$A102,СВЦЭМ!$B$33:$B$776,C$83)+'СЕТ СН'!$H$12+СВЦЭМ!$D$10+'СЕТ СН'!$H$5-'СЕТ СН'!$H$20</f>
        <v>3840.33225042</v>
      </c>
      <c r="D102" s="36">
        <f>SUMIFS(СВЦЭМ!$C$33:$C$776,СВЦЭМ!$A$33:$A$776,$A102,СВЦЭМ!$B$33:$B$776,D$83)+'СЕТ СН'!$H$12+СВЦЭМ!$D$10+'СЕТ СН'!$H$5-'СЕТ СН'!$H$20</f>
        <v>3912.3790668500001</v>
      </c>
      <c r="E102" s="36">
        <f>SUMIFS(СВЦЭМ!$C$33:$C$776,СВЦЭМ!$A$33:$A$776,$A102,СВЦЭМ!$B$33:$B$776,E$83)+'СЕТ СН'!$H$12+СВЦЭМ!$D$10+'СЕТ СН'!$H$5-'СЕТ СН'!$H$20</f>
        <v>3913.1974115200001</v>
      </c>
      <c r="F102" s="36">
        <f>SUMIFS(СВЦЭМ!$C$33:$C$776,СВЦЭМ!$A$33:$A$776,$A102,СВЦЭМ!$B$33:$B$776,F$83)+'СЕТ СН'!$H$12+СВЦЭМ!$D$10+'СЕТ СН'!$H$5-'СЕТ СН'!$H$20</f>
        <v>3922.5970849200003</v>
      </c>
      <c r="G102" s="36">
        <f>SUMIFS(СВЦЭМ!$C$33:$C$776,СВЦЭМ!$A$33:$A$776,$A102,СВЦЭМ!$B$33:$B$776,G$83)+'СЕТ СН'!$H$12+СВЦЭМ!$D$10+'СЕТ СН'!$H$5-'СЕТ СН'!$H$20</f>
        <v>3922.12537724</v>
      </c>
      <c r="H102" s="36">
        <f>SUMIFS(СВЦЭМ!$C$33:$C$776,СВЦЭМ!$A$33:$A$776,$A102,СВЦЭМ!$B$33:$B$776,H$83)+'СЕТ СН'!$H$12+СВЦЭМ!$D$10+'СЕТ СН'!$H$5-'СЕТ СН'!$H$20</f>
        <v>3849.6989529900002</v>
      </c>
      <c r="I102" s="36">
        <f>SUMIFS(СВЦЭМ!$C$33:$C$776,СВЦЭМ!$A$33:$A$776,$A102,СВЦЭМ!$B$33:$B$776,I$83)+'СЕТ СН'!$H$12+СВЦЭМ!$D$10+'СЕТ СН'!$H$5-'СЕТ СН'!$H$20</f>
        <v>3774.68882214</v>
      </c>
      <c r="J102" s="36">
        <f>SUMIFS(СВЦЭМ!$C$33:$C$776,СВЦЭМ!$A$33:$A$776,$A102,СВЦЭМ!$B$33:$B$776,J$83)+'СЕТ СН'!$H$12+СВЦЭМ!$D$10+'СЕТ СН'!$H$5-'СЕТ СН'!$H$20</f>
        <v>3678.9884199200001</v>
      </c>
      <c r="K102" s="36">
        <f>SUMIFS(СВЦЭМ!$C$33:$C$776,СВЦЭМ!$A$33:$A$776,$A102,СВЦЭМ!$B$33:$B$776,K$83)+'СЕТ СН'!$H$12+СВЦЭМ!$D$10+'СЕТ СН'!$H$5-'СЕТ СН'!$H$20</f>
        <v>3603.6627623700001</v>
      </c>
      <c r="L102" s="36">
        <f>SUMIFS(СВЦЭМ!$C$33:$C$776,СВЦЭМ!$A$33:$A$776,$A102,СВЦЭМ!$B$33:$B$776,L$83)+'СЕТ СН'!$H$12+СВЦЭМ!$D$10+'СЕТ СН'!$H$5-'СЕТ СН'!$H$20</f>
        <v>3566.3849171699999</v>
      </c>
      <c r="M102" s="36">
        <f>SUMIFS(СВЦЭМ!$C$33:$C$776,СВЦЭМ!$A$33:$A$776,$A102,СВЦЭМ!$B$33:$B$776,M$83)+'СЕТ СН'!$H$12+СВЦЭМ!$D$10+'СЕТ СН'!$H$5-'СЕТ СН'!$H$20</f>
        <v>3563.2046133600002</v>
      </c>
      <c r="N102" s="36">
        <f>SUMIFS(СВЦЭМ!$C$33:$C$776,СВЦЭМ!$A$33:$A$776,$A102,СВЦЭМ!$B$33:$B$776,N$83)+'СЕТ СН'!$H$12+СВЦЭМ!$D$10+'СЕТ СН'!$H$5-'СЕТ СН'!$H$20</f>
        <v>3544.69812383</v>
      </c>
      <c r="O102" s="36">
        <f>SUMIFS(СВЦЭМ!$C$33:$C$776,СВЦЭМ!$A$33:$A$776,$A102,СВЦЭМ!$B$33:$B$776,O$83)+'СЕТ СН'!$H$12+СВЦЭМ!$D$10+'СЕТ СН'!$H$5-'СЕТ СН'!$H$20</f>
        <v>3552.11065732</v>
      </c>
      <c r="P102" s="36">
        <f>SUMIFS(СВЦЭМ!$C$33:$C$776,СВЦЭМ!$A$33:$A$776,$A102,СВЦЭМ!$B$33:$B$776,P$83)+'СЕТ СН'!$H$12+СВЦЭМ!$D$10+'СЕТ СН'!$H$5-'СЕТ СН'!$H$20</f>
        <v>3554.9219332900002</v>
      </c>
      <c r="Q102" s="36">
        <f>SUMIFS(СВЦЭМ!$C$33:$C$776,СВЦЭМ!$A$33:$A$776,$A102,СВЦЭМ!$B$33:$B$776,Q$83)+'СЕТ СН'!$H$12+СВЦЭМ!$D$10+'СЕТ СН'!$H$5-'СЕТ СН'!$H$20</f>
        <v>3554.4061401600002</v>
      </c>
      <c r="R102" s="36">
        <f>SUMIFS(СВЦЭМ!$C$33:$C$776,СВЦЭМ!$A$33:$A$776,$A102,СВЦЭМ!$B$33:$B$776,R$83)+'СЕТ СН'!$H$12+СВЦЭМ!$D$10+'СЕТ СН'!$H$5-'СЕТ СН'!$H$20</f>
        <v>3545.1300903700003</v>
      </c>
      <c r="S102" s="36">
        <f>SUMIFS(СВЦЭМ!$C$33:$C$776,СВЦЭМ!$A$33:$A$776,$A102,СВЦЭМ!$B$33:$B$776,S$83)+'СЕТ СН'!$H$12+СВЦЭМ!$D$10+'СЕТ СН'!$H$5-'СЕТ СН'!$H$20</f>
        <v>3539.5756103799999</v>
      </c>
      <c r="T102" s="36">
        <f>SUMIFS(СВЦЭМ!$C$33:$C$776,СВЦЭМ!$A$33:$A$776,$A102,СВЦЭМ!$B$33:$B$776,T$83)+'СЕТ СН'!$H$12+СВЦЭМ!$D$10+'СЕТ СН'!$H$5-'СЕТ СН'!$H$20</f>
        <v>3541.4315022999999</v>
      </c>
      <c r="U102" s="36">
        <f>SUMIFS(СВЦЭМ!$C$33:$C$776,СВЦЭМ!$A$33:$A$776,$A102,СВЦЭМ!$B$33:$B$776,U$83)+'СЕТ СН'!$H$12+СВЦЭМ!$D$10+'СЕТ СН'!$H$5-'СЕТ СН'!$H$20</f>
        <v>3543.1736749000002</v>
      </c>
      <c r="V102" s="36">
        <f>SUMIFS(СВЦЭМ!$C$33:$C$776,СВЦЭМ!$A$33:$A$776,$A102,СВЦЭМ!$B$33:$B$776,V$83)+'СЕТ СН'!$H$12+СВЦЭМ!$D$10+'СЕТ СН'!$H$5-'СЕТ СН'!$H$20</f>
        <v>3554.7854758799999</v>
      </c>
      <c r="W102" s="36">
        <f>SUMIFS(СВЦЭМ!$C$33:$C$776,СВЦЭМ!$A$33:$A$776,$A102,СВЦЭМ!$B$33:$B$776,W$83)+'СЕТ СН'!$H$12+СВЦЭМ!$D$10+'СЕТ СН'!$H$5-'СЕТ СН'!$H$20</f>
        <v>3555.1159251399999</v>
      </c>
      <c r="X102" s="36">
        <f>SUMIFS(СВЦЭМ!$C$33:$C$776,СВЦЭМ!$A$33:$A$776,$A102,СВЦЭМ!$B$33:$B$776,X$83)+'СЕТ СН'!$H$12+СВЦЭМ!$D$10+'СЕТ СН'!$H$5-'СЕТ СН'!$H$20</f>
        <v>3579.5920087499999</v>
      </c>
      <c r="Y102" s="36">
        <f>SUMIFS(СВЦЭМ!$C$33:$C$776,СВЦЭМ!$A$33:$A$776,$A102,СВЦЭМ!$B$33:$B$776,Y$83)+'СЕТ СН'!$H$12+СВЦЭМ!$D$10+'СЕТ СН'!$H$5-'СЕТ СН'!$H$20</f>
        <v>3667.9880609699999</v>
      </c>
    </row>
    <row r="103" spans="1:25" ht="15.75" x14ac:dyDescent="0.2">
      <c r="A103" s="35">
        <f t="shared" si="2"/>
        <v>43575</v>
      </c>
      <c r="B103" s="36">
        <f>SUMIFS(СВЦЭМ!$C$33:$C$776,СВЦЭМ!$A$33:$A$776,$A103,СВЦЭМ!$B$33:$B$776,B$83)+'СЕТ СН'!$H$12+СВЦЭМ!$D$10+'СЕТ СН'!$H$5-'СЕТ СН'!$H$20</f>
        <v>3775.1238490400001</v>
      </c>
      <c r="C103" s="36">
        <f>SUMIFS(СВЦЭМ!$C$33:$C$776,СВЦЭМ!$A$33:$A$776,$A103,СВЦЭМ!$B$33:$B$776,C$83)+'СЕТ СН'!$H$12+СВЦЭМ!$D$10+'СЕТ СН'!$H$5-'СЕТ СН'!$H$20</f>
        <v>3849.7531007400003</v>
      </c>
      <c r="D103" s="36">
        <f>SUMIFS(СВЦЭМ!$C$33:$C$776,СВЦЭМ!$A$33:$A$776,$A103,СВЦЭМ!$B$33:$B$776,D$83)+'СЕТ СН'!$H$12+СВЦЭМ!$D$10+'СЕТ СН'!$H$5-'СЕТ СН'!$H$20</f>
        <v>3917.1593231900001</v>
      </c>
      <c r="E103" s="36">
        <f>SUMIFS(СВЦЭМ!$C$33:$C$776,СВЦЭМ!$A$33:$A$776,$A103,СВЦЭМ!$B$33:$B$776,E$83)+'СЕТ СН'!$H$12+СВЦЭМ!$D$10+'СЕТ СН'!$H$5-'СЕТ СН'!$H$20</f>
        <v>3931.8073671100001</v>
      </c>
      <c r="F103" s="36">
        <f>SUMIFS(СВЦЭМ!$C$33:$C$776,СВЦЭМ!$A$33:$A$776,$A103,СВЦЭМ!$B$33:$B$776,F$83)+'СЕТ СН'!$H$12+СВЦЭМ!$D$10+'СЕТ СН'!$H$5-'СЕТ СН'!$H$20</f>
        <v>3935.98181712</v>
      </c>
      <c r="G103" s="36">
        <f>SUMIFS(СВЦЭМ!$C$33:$C$776,СВЦЭМ!$A$33:$A$776,$A103,СВЦЭМ!$B$33:$B$776,G$83)+'СЕТ СН'!$H$12+СВЦЭМ!$D$10+'СЕТ СН'!$H$5-'СЕТ СН'!$H$20</f>
        <v>3927.0936459899999</v>
      </c>
      <c r="H103" s="36">
        <f>SUMIFS(СВЦЭМ!$C$33:$C$776,СВЦЭМ!$A$33:$A$776,$A103,СВЦЭМ!$B$33:$B$776,H$83)+'СЕТ СН'!$H$12+СВЦЭМ!$D$10+'СЕТ СН'!$H$5-'СЕТ СН'!$H$20</f>
        <v>3850.5873422499999</v>
      </c>
      <c r="I103" s="36">
        <f>SUMIFS(СВЦЭМ!$C$33:$C$776,СВЦЭМ!$A$33:$A$776,$A103,СВЦЭМ!$B$33:$B$776,I$83)+'СЕТ СН'!$H$12+СВЦЭМ!$D$10+'СЕТ СН'!$H$5-'СЕТ СН'!$H$20</f>
        <v>3813.3161453399998</v>
      </c>
      <c r="J103" s="36">
        <f>SUMIFS(СВЦЭМ!$C$33:$C$776,СВЦЭМ!$A$33:$A$776,$A103,СВЦЭМ!$B$33:$B$776,J$83)+'СЕТ СН'!$H$12+СВЦЭМ!$D$10+'СЕТ СН'!$H$5-'СЕТ СН'!$H$20</f>
        <v>3721.1063260800001</v>
      </c>
      <c r="K103" s="36">
        <f>SUMIFS(СВЦЭМ!$C$33:$C$776,СВЦЭМ!$A$33:$A$776,$A103,СВЦЭМ!$B$33:$B$776,K$83)+'СЕТ СН'!$H$12+СВЦЭМ!$D$10+'СЕТ СН'!$H$5-'СЕТ СН'!$H$20</f>
        <v>3574.0839502099998</v>
      </c>
      <c r="L103" s="36">
        <f>SUMIFS(СВЦЭМ!$C$33:$C$776,СВЦЭМ!$A$33:$A$776,$A103,СВЦЭМ!$B$33:$B$776,L$83)+'СЕТ СН'!$H$12+СВЦЭМ!$D$10+'СЕТ СН'!$H$5-'СЕТ СН'!$H$20</f>
        <v>3527.8808870299999</v>
      </c>
      <c r="M103" s="36">
        <f>SUMIFS(СВЦЭМ!$C$33:$C$776,СВЦЭМ!$A$33:$A$776,$A103,СВЦЭМ!$B$33:$B$776,M$83)+'СЕТ СН'!$H$12+СВЦЭМ!$D$10+'СЕТ СН'!$H$5-'СЕТ СН'!$H$20</f>
        <v>3525.9116293299999</v>
      </c>
      <c r="N103" s="36">
        <f>SUMIFS(СВЦЭМ!$C$33:$C$776,СВЦЭМ!$A$33:$A$776,$A103,СВЦЭМ!$B$33:$B$776,N$83)+'СЕТ СН'!$H$12+СВЦЭМ!$D$10+'СЕТ СН'!$H$5-'СЕТ СН'!$H$20</f>
        <v>3542.0065648499999</v>
      </c>
      <c r="O103" s="36">
        <f>SUMIFS(СВЦЭМ!$C$33:$C$776,СВЦЭМ!$A$33:$A$776,$A103,СВЦЭМ!$B$33:$B$776,O$83)+'СЕТ СН'!$H$12+СВЦЭМ!$D$10+'СЕТ СН'!$H$5-'СЕТ СН'!$H$20</f>
        <v>3550.7109911100001</v>
      </c>
      <c r="P103" s="36">
        <f>SUMIFS(СВЦЭМ!$C$33:$C$776,СВЦЭМ!$A$33:$A$776,$A103,СВЦЭМ!$B$33:$B$776,P$83)+'СЕТ СН'!$H$12+СВЦЭМ!$D$10+'СЕТ СН'!$H$5-'СЕТ СН'!$H$20</f>
        <v>3556.9584153999999</v>
      </c>
      <c r="Q103" s="36">
        <f>SUMIFS(СВЦЭМ!$C$33:$C$776,СВЦЭМ!$A$33:$A$776,$A103,СВЦЭМ!$B$33:$B$776,Q$83)+'СЕТ СН'!$H$12+СВЦЭМ!$D$10+'СЕТ СН'!$H$5-'СЕТ СН'!$H$20</f>
        <v>3568.4355136899999</v>
      </c>
      <c r="R103" s="36">
        <f>SUMIFS(СВЦЭМ!$C$33:$C$776,СВЦЭМ!$A$33:$A$776,$A103,СВЦЭМ!$B$33:$B$776,R$83)+'СЕТ СН'!$H$12+СВЦЭМ!$D$10+'СЕТ СН'!$H$5-'СЕТ СН'!$H$20</f>
        <v>3560.2521946900001</v>
      </c>
      <c r="S103" s="36">
        <f>SUMIFS(СВЦЭМ!$C$33:$C$776,СВЦЭМ!$A$33:$A$776,$A103,СВЦЭМ!$B$33:$B$776,S$83)+'СЕТ СН'!$H$12+СВЦЭМ!$D$10+'СЕТ СН'!$H$5-'СЕТ СН'!$H$20</f>
        <v>3573.1519290699998</v>
      </c>
      <c r="T103" s="36">
        <f>SUMIFS(СВЦЭМ!$C$33:$C$776,СВЦЭМ!$A$33:$A$776,$A103,СВЦЭМ!$B$33:$B$776,T$83)+'СЕТ СН'!$H$12+СВЦЭМ!$D$10+'СЕТ СН'!$H$5-'СЕТ СН'!$H$20</f>
        <v>3561.9639555100002</v>
      </c>
      <c r="U103" s="36">
        <f>SUMIFS(СВЦЭМ!$C$33:$C$776,СВЦЭМ!$A$33:$A$776,$A103,СВЦЭМ!$B$33:$B$776,U$83)+'СЕТ СН'!$H$12+СВЦЭМ!$D$10+'СЕТ СН'!$H$5-'СЕТ СН'!$H$20</f>
        <v>3516.86307687</v>
      </c>
      <c r="V103" s="36">
        <f>SUMIFS(СВЦЭМ!$C$33:$C$776,СВЦЭМ!$A$33:$A$776,$A103,СВЦЭМ!$B$33:$B$776,V$83)+'СЕТ СН'!$H$12+СВЦЭМ!$D$10+'СЕТ СН'!$H$5-'СЕТ СН'!$H$20</f>
        <v>3517.4229254900001</v>
      </c>
      <c r="W103" s="36">
        <f>SUMIFS(СВЦЭМ!$C$33:$C$776,СВЦЭМ!$A$33:$A$776,$A103,СВЦЭМ!$B$33:$B$776,W$83)+'СЕТ СН'!$H$12+СВЦЭМ!$D$10+'СЕТ СН'!$H$5-'СЕТ СН'!$H$20</f>
        <v>3638.3992159600002</v>
      </c>
      <c r="X103" s="36">
        <f>SUMIFS(СВЦЭМ!$C$33:$C$776,СВЦЭМ!$A$33:$A$776,$A103,СВЦЭМ!$B$33:$B$776,X$83)+'СЕТ СН'!$H$12+СВЦЭМ!$D$10+'СЕТ СН'!$H$5-'СЕТ СН'!$H$20</f>
        <v>3770.1997163300002</v>
      </c>
      <c r="Y103" s="36">
        <f>SUMIFS(СВЦЭМ!$C$33:$C$776,СВЦЭМ!$A$33:$A$776,$A103,СВЦЭМ!$B$33:$B$776,Y$83)+'СЕТ СН'!$H$12+СВЦЭМ!$D$10+'СЕТ СН'!$H$5-'СЕТ СН'!$H$20</f>
        <v>3820.9326755800003</v>
      </c>
    </row>
    <row r="104" spans="1:25" ht="15.75" x14ac:dyDescent="0.2">
      <c r="A104" s="35">
        <f t="shared" si="2"/>
        <v>43576</v>
      </c>
      <c r="B104" s="36">
        <f>SUMIFS(СВЦЭМ!$C$33:$C$776,СВЦЭМ!$A$33:$A$776,$A104,СВЦЭМ!$B$33:$B$776,B$83)+'СЕТ СН'!$H$12+СВЦЭМ!$D$10+'СЕТ СН'!$H$5-'СЕТ СН'!$H$20</f>
        <v>3700.40296842</v>
      </c>
      <c r="C104" s="36">
        <f>SUMIFS(СВЦЭМ!$C$33:$C$776,СВЦЭМ!$A$33:$A$776,$A104,СВЦЭМ!$B$33:$B$776,C$83)+'СЕТ СН'!$H$12+СВЦЭМ!$D$10+'СЕТ СН'!$H$5-'СЕТ СН'!$H$20</f>
        <v>3729.6829247800001</v>
      </c>
      <c r="D104" s="36">
        <f>SUMIFS(СВЦЭМ!$C$33:$C$776,СВЦЭМ!$A$33:$A$776,$A104,СВЦЭМ!$B$33:$B$776,D$83)+'СЕТ СН'!$H$12+СВЦЭМ!$D$10+'СЕТ СН'!$H$5-'СЕТ СН'!$H$20</f>
        <v>3770.32373065</v>
      </c>
      <c r="E104" s="36">
        <f>SUMIFS(СВЦЭМ!$C$33:$C$776,СВЦЭМ!$A$33:$A$776,$A104,СВЦЭМ!$B$33:$B$776,E$83)+'СЕТ СН'!$H$12+СВЦЭМ!$D$10+'СЕТ СН'!$H$5-'СЕТ СН'!$H$20</f>
        <v>3770.5414328799998</v>
      </c>
      <c r="F104" s="36">
        <f>SUMIFS(СВЦЭМ!$C$33:$C$776,СВЦЭМ!$A$33:$A$776,$A104,СВЦЭМ!$B$33:$B$776,F$83)+'СЕТ СН'!$H$12+СВЦЭМ!$D$10+'СЕТ СН'!$H$5-'СЕТ СН'!$H$20</f>
        <v>3777.0869102199999</v>
      </c>
      <c r="G104" s="36">
        <f>SUMIFS(СВЦЭМ!$C$33:$C$776,СВЦЭМ!$A$33:$A$776,$A104,СВЦЭМ!$B$33:$B$776,G$83)+'СЕТ СН'!$H$12+СВЦЭМ!$D$10+'СЕТ СН'!$H$5-'СЕТ СН'!$H$20</f>
        <v>3764.9682501500001</v>
      </c>
      <c r="H104" s="36">
        <f>SUMIFS(СВЦЭМ!$C$33:$C$776,СВЦЭМ!$A$33:$A$776,$A104,СВЦЭМ!$B$33:$B$776,H$83)+'СЕТ СН'!$H$12+СВЦЭМ!$D$10+'СЕТ СН'!$H$5-'СЕТ СН'!$H$20</f>
        <v>3748.5902461400001</v>
      </c>
      <c r="I104" s="36">
        <f>SUMIFS(СВЦЭМ!$C$33:$C$776,СВЦЭМ!$A$33:$A$776,$A104,СВЦЭМ!$B$33:$B$776,I$83)+'СЕТ СН'!$H$12+СВЦЭМ!$D$10+'СЕТ СН'!$H$5-'СЕТ СН'!$H$20</f>
        <v>3729.73920954</v>
      </c>
      <c r="J104" s="36">
        <f>SUMIFS(СВЦЭМ!$C$33:$C$776,СВЦЭМ!$A$33:$A$776,$A104,СВЦЭМ!$B$33:$B$776,J$83)+'СЕТ СН'!$H$12+СВЦЭМ!$D$10+'СЕТ СН'!$H$5-'СЕТ СН'!$H$20</f>
        <v>3693.81087196</v>
      </c>
      <c r="K104" s="36">
        <f>SUMIFS(СВЦЭМ!$C$33:$C$776,СВЦЭМ!$A$33:$A$776,$A104,СВЦЭМ!$B$33:$B$776,K$83)+'СЕТ СН'!$H$12+СВЦЭМ!$D$10+'СЕТ СН'!$H$5-'СЕТ СН'!$H$20</f>
        <v>3655.6596005599999</v>
      </c>
      <c r="L104" s="36">
        <f>SUMIFS(СВЦЭМ!$C$33:$C$776,СВЦЭМ!$A$33:$A$776,$A104,СВЦЭМ!$B$33:$B$776,L$83)+'СЕТ СН'!$H$12+СВЦЭМ!$D$10+'СЕТ СН'!$H$5-'СЕТ СН'!$H$20</f>
        <v>3628.3357897199999</v>
      </c>
      <c r="M104" s="36">
        <f>SUMIFS(СВЦЭМ!$C$33:$C$776,СВЦЭМ!$A$33:$A$776,$A104,СВЦЭМ!$B$33:$B$776,M$83)+'СЕТ СН'!$H$12+СВЦЭМ!$D$10+'СЕТ СН'!$H$5-'СЕТ СН'!$H$20</f>
        <v>3641.1753006500003</v>
      </c>
      <c r="N104" s="36">
        <f>SUMIFS(СВЦЭМ!$C$33:$C$776,СВЦЭМ!$A$33:$A$776,$A104,СВЦЭМ!$B$33:$B$776,N$83)+'СЕТ СН'!$H$12+СВЦЭМ!$D$10+'СЕТ СН'!$H$5-'СЕТ СН'!$H$20</f>
        <v>3656.8379309900001</v>
      </c>
      <c r="O104" s="36">
        <f>SUMIFS(СВЦЭМ!$C$33:$C$776,СВЦЭМ!$A$33:$A$776,$A104,СВЦЭМ!$B$33:$B$776,O$83)+'СЕТ СН'!$H$12+СВЦЭМ!$D$10+'СЕТ СН'!$H$5-'СЕТ СН'!$H$20</f>
        <v>3673.1175849800002</v>
      </c>
      <c r="P104" s="36">
        <f>SUMIFS(СВЦЭМ!$C$33:$C$776,СВЦЭМ!$A$33:$A$776,$A104,СВЦЭМ!$B$33:$B$776,P$83)+'СЕТ СН'!$H$12+СВЦЭМ!$D$10+'СЕТ СН'!$H$5-'СЕТ СН'!$H$20</f>
        <v>3680.87262827</v>
      </c>
      <c r="Q104" s="36">
        <f>SUMIFS(СВЦЭМ!$C$33:$C$776,СВЦЭМ!$A$33:$A$776,$A104,СВЦЭМ!$B$33:$B$776,Q$83)+'СЕТ СН'!$H$12+СВЦЭМ!$D$10+'СЕТ СН'!$H$5-'СЕТ СН'!$H$20</f>
        <v>3693.6913396499999</v>
      </c>
      <c r="R104" s="36">
        <f>SUMIFS(СВЦЭМ!$C$33:$C$776,СВЦЭМ!$A$33:$A$776,$A104,СВЦЭМ!$B$33:$B$776,R$83)+'СЕТ СН'!$H$12+СВЦЭМ!$D$10+'СЕТ СН'!$H$5-'СЕТ СН'!$H$20</f>
        <v>3721.50862431</v>
      </c>
      <c r="S104" s="36">
        <f>SUMIFS(СВЦЭМ!$C$33:$C$776,СВЦЭМ!$A$33:$A$776,$A104,СВЦЭМ!$B$33:$B$776,S$83)+'СЕТ СН'!$H$12+СВЦЭМ!$D$10+'СЕТ СН'!$H$5-'СЕТ СН'!$H$20</f>
        <v>3702.0223432900002</v>
      </c>
      <c r="T104" s="36">
        <f>SUMIFS(СВЦЭМ!$C$33:$C$776,СВЦЭМ!$A$33:$A$776,$A104,СВЦЭМ!$B$33:$B$776,T$83)+'СЕТ СН'!$H$12+СВЦЭМ!$D$10+'СЕТ СН'!$H$5-'СЕТ СН'!$H$20</f>
        <v>3663.2131134199999</v>
      </c>
      <c r="U104" s="36">
        <f>SUMIFS(СВЦЭМ!$C$33:$C$776,СВЦЭМ!$A$33:$A$776,$A104,СВЦЭМ!$B$33:$B$776,U$83)+'СЕТ СН'!$H$12+СВЦЭМ!$D$10+'СЕТ СН'!$H$5-'СЕТ СН'!$H$20</f>
        <v>3635.7990103299999</v>
      </c>
      <c r="V104" s="36">
        <f>SUMIFS(СВЦЭМ!$C$33:$C$776,СВЦЭМ!$A$33:$A$776,$A104,СВЦЭМ!$B$33:$B$776,V$83)+'СЕТ СН'!$H$12+СВЦЭМ!$D$10+'СЕТ СН'!$H$5-'СЕТ СН'!$H$20</f>
        <v>3598.8735137499998</v>
      </c>
      <c r="W104" s="36">
        <f>SUMIFS(СВЦЭМ!$C$33:$C$776,СВЦЭМ!$A$33:$A$776,$A104,СВЦЭМ!$B$33:$B$776,W$83)+'СЕТ СН'!$H$12+СВЦЭМ!$D$10+'СЕТ СН'!$H$5-'СЕТ СН'!$H$20</f>
        <v>3587.8157912199999</v>
      </c>
      <c r="X104" s="36">
        <f>SUMIFS(СВЦЭМ!$C$33:$C$776,СВЦЭМ!$A$33:$A$776,$A104,СВЦЭМ!$B$33:$B$776,X$83)+'СЕТ СН'!$H$12+СВЦЭМ!$D$10+'СЕТ СН'!$H$5-'СЕТ СН'!$H$20</f>
        <v>3593.9657963300001</v>
      </c>
      <c r="Y104" s="36">
        <f>SUMIFS(СВЦЭМ!$C$33:$C$776,СВЦЭМ!$A$33:$A$776,$A104,СВЦЭМ!$B$33:$B$776,Y$83)+'СЕТ СН'!$H$12+СВЦЭМ!$D$10+'СЕТ СН'!$H$5-'СЕТ СН'!$H$20</f>
        <v>3643.9727717400001</v>
      </c>
    </row>
    <row r="105" spans="1:25" ht="15.75" x14ac:dyDescent="0.2">
      <c r="A105" s="35">
        <f t="shared" si="2"/>
        <v>43577</v>
      </c>
      <c r="B105" s="36">
        <f>SUMIFS(СВЦЭМ!$C$33:$C$776,СВЦЭМ!$A$33:$A$776,$A105,СВЦЭМ!$B$33:$B$776,B$83)+'СЕТ СН'!$H$12+СВЦЭМ!$D$10+'СЕТ СН'!$H$5-'СЕТ СН'!$H$20</f>
        <v>3661.8579404800003</v>
      </c>
      <c r="C105" s="36">
        <f>SUMIFS(СВЦЭМ!$C$33:$C$776,СВЦЭМ!$A$33:$A$776,$A105,СВЦЭМ!$B$33:$B$776,C$83)+'СЕТ СН'!$H$12+СВЦЭМ!$D$10+'СЕТ СН'!$H$5-'СЕТ СН'!$H$20</f>
        <v>3685.0905080499997</v>
      </c>
      <c r="D105" s="36">
        <f>SUMIFS(СВЦЭМ!$C$33:$C$776,СВЦЭМ!$A$33:$A$776,$A105,СВЦЭМ!$B$33:$B$776,D$83)+'СЕТ СН'!$H$12+СВЦЭМ!$D$10+'СЕТ СН'!$H$5-'СЕТ СН'!$H$20</f>
        <v>3735.2667291500002</v>
      </c>
      <c r="E105" s="36">
        <f>SUMIFS(СВЦЭМ!$C$33:$C$776,СВЦЭМ!$A$33:$A$776,$A105,СВЦЭМ!$B$33:$B$776,E$83)+'СЕТ СН'!$H$12+СВЦЭМ!$D$10+'СЕТ СН'!$H$5-'СЕТ СН'!$H$20</f>
        <v>3774.1821946600003</v>
      </c>
      <c r="F105" s="36">
        <f>SUMIFS(СВЦЭМ!$C$33:$C$776,СВЦЭМ!$A$33:$A$776,$A105,СВЦЭМ!$B$33:$B$776,F$83)+'СЕТ СН'!$H$12+СВЦЭМ!$D$10+'СЕТ СН'!$H$5-'СЕТ СН'!$H$20</f>
        <v>3788.5370889799997</v>
      </c>
      <c r="G105" s="36">
        <f>SUMIFS(СВЦЭМ!$C$33:$C$776,СВЦЭМ!$A$33:$A$776,$A105,СВЦЭМ!$B$33:$B$776,G$83)+'СЕТ СН'!$H$12+СВЦЭМ!$D$10+'СЕТ СН'!$H$5-'СЕТ СН'!$H$20</f>
        <v>3726.5172491000003</v>
      </c>
      <c r="H105" s="36">
        <f>SUMIFS(СВЦЭМ!$C$33:$C$776,СВЦЭМ!$A$33:$A$776,$A105,СВЦЭМ!$B$33:$B$776,H$83)+'СЕТ СН'!$H$12+СВЦЭМ!$D$10+'СЕТ СН'!$H$5-'СЕТ СН'!$H$20</f>
        <v>3706.7180739599999</v>
      </c>
      <c r="I105" s="36">
        <f>SUMIFS(СВЦЭМ!$C$33:$C$776,СВЦЭМ!$A$33:$A$776,$A105,СВЦЭМ!$B$33:$B$776,I$83)+'СЕТ СН'!$H$12+СВЦЭМ!$D$10+'СЕТ СН'!$H$5-'СЕТ СН'!$H$20</f>
        <v>3703.0578487800003</v>
      </c>
      <c r="J105" s="36">
        <f>SUMIFS(СВЦЭМ!$C$33:$C$776,СВЦЭМ!$A$33:$A$776,$A105,СВЦЭМ!$B$33:$B$776,J$83)+'СЕТ СН'!$H$12+СВЦЭМ!$D$10+'СЕТ СН'!$H$5-'СЕТ СН'!$H$20</f>
        <v>3700.4170146599999</v>
      </c>
      <c r="K105" s="36">
        <f>SUMIFS(СВЦЭМ!$C$33:$C$776,СВЦЭМ!$A$33:$A$776,$A105,СВЦЭМ!$B$33:$B$776,K$83)+'СЕТ СН'!$H$12+СВЦЭМ!$D$10+'СЕТ СН'!$H$5-'СЕТ СН'!$H$20</f>
        <v>3709.0474489400003</v>
      </c>
      <c r="L105" s="36">
        <f>SUMIFS(СВЦЭМ!$C$33:$C$776,СВЦЭМ!$A$33:$A$776,$A105,СВЦЭМ!$B$33:$B$776,L$83)+'СЕТ СН'!$H$12+СВЦЭМ!$D$10+'СЕТ СН'!$H$5-'СЕТ СН'!$H$20</f>
        <v>3692.9071824399998</v>
      </c>
      <c r="M105" s="36">
        <f>SUMIFS(СВЦЭМ!$C$33:$C$776,СВЦЭМ!$A$33:$A$776,$A105,СВЦЭМ!$B$33:$B$776,M$83)+'СЕТ СН'!$H$12+СВЦЭМ!$D$10+'СЕТ СН'!$H$5-'СЕТ СН'!$H$20</f>
        <v>3692.3196976199997</v>
      </c>
      <c r="N105" s="36">
        <f>SUMIFS(СВЦЭМ!$C$33:$C$776,СВЦЭМ!$A$33:$A$776,$A105,СВЦЭМ!$B$33:$B$776,N$83)+'СЕТ СН'!$H$12+СВЦЭМ!$D$10+'СЕТ СН'!$H$5-'СЕТ СН'!$H$20</f>
        <v>3685.3365262799998</v>
      </c>
      <c r="O105" s="36">
        <f>SUMIFS(СВЦЭМ!$C$33:$C$776,СВЦЭМ!$A$33:$A$776,$A105,СВЦЭМ!$B$33:$B$776,O$83)+'СЕТ СН'!$H$12+СВЦЭМ!$D$10+'СЕТ СН'!$H$5-'СЕТ СН'!$H$20</f>
        <v>3694.1847031500001</v>
      </c>
      <c r="P105" s="36">
        <f>SUMIFS(СВЦЭМ!$C$33:$C$776,СВЦЭМ!$A$33:$A$776,$A105,СВЦЭМ!$B$33:$B$776,P$83)+'СЕТ СН'!$H$12+СВЦЭМ!$D$10+'СЕТ СН'!$H$5-'СЕТ СН'!$H$20</f>
        <v>3696.6361555900003</v>
      </c>
      <c r="Q105" s="36">
        <f>SUMIFS(СВЦЭМ!$C$33:$C$776,СВЦЭМ!$A$33:$A$776,$A105,СВЦЭМ!$B$33:$B$776,Q$83)+'СЕТ СН'!$H$12+СВЦЭМ!$D$10+'СЕТ СН'!$H$5-'СЕТ СН'!$H$20</f>
        <v>3712.3685589300003</v>
      </c>
      <c r="R105" s="36">
        <f>SUMIFS(СВЦЭМ!$C$33:$C$776,СВЦЭМ!$A$33:$A$776,$A105,СВЦЭМ!$B$33:$B$776,R$83)+'СЕТ СН'!$H$12+СВЦЭМ!$D$10+'СЕТ СН'!$H$5-'СЕТ СН'!$H$20</f>
        <v>3712.06281274</v>
      </c>
      <c r="S105" s="36">
        <f>SUMIFS(СВЦЭМ!$C$33:$C$776,СВЦЭМ!$A$33:$A$776,$A105,СВЦЭМ!$B$33:$B$776,S$83)+'СЕТ СН'!$H$12+СВЦЭМ!$D$10+'СЕТ СН'!$H$5-'СЕТ СН'!$H$20</f>
        <v>3682.3658847300003</v>
      </c>
      <c r="T105" s="36">
        <f>SUMIFS(СВЦЭМ!$C$33:$C$776,СВЦЭМ!$A$33:$A$776,$A105,СВЦЭМ!$B$33:$B$776,T$83)+'СЕТ СН'!$H$12+СВЦЭМ!$D$10+'СЕТ СН'!$H$5-'СЕТ СН'!$H$20</f>
        <v>3687.8218048899998</v>
      </c>
      <c r="U105" s="36">
        <f>SUMIFS(СВЦЭМ!$C$33:$C$776,СВЦЭМ!$A$33:$A$776,$A105,СВЦЭМ!$B$33:$B$776,U$83)+'СЕТ СН'!$H$12+СВЦЭМ!$D$10+'СЕТ СН'!$H$5-'СЕТ СН'!$H$20</f>
        <v>3671.3388632900001</v>
      </c>
      <c r="V105" s="36">
        <f>SUMIFS(СВЦЭМ!$C$33:$C$776,СВЦЭМ!$A$33:$A$776,$A105,СВЦЭМ!$B$33:$B$776,V$83)+'СЕТ СН'!$H$12+СВЦЭМ!$D$10+'СЕТ СН'!$H$5-'СЕТ СН'!$H$20</f>
        <v>3659.0172192099999</v>
      </c>
      <c r="W105" s="36">
        <f>SUMIFS(СВЦЭМ!$C$33:$C$776,СВЦЭМ!$A$33:$A$776,$A105,СВЦЭМ!$B$33:$B$776,W$83)+'СЕТ СН'!$H$12+СВЦЭМ!$D$10+'СЕТ СН'!$H$5-'СЕТ СН'!$H$20</f>
        <v>3663.6797890799999</v>
      </c>
      <c r="X105" s="36">
        <f>SUMIFS(СВЦЭМ!$C$33:$C$776,СВЦЭМ!$A$33:$A$776,$A105,СВЦЭМ!$B$33:$B$776,X$83)+'СЕТ СН'!$H$12+СВЦЭМ!$D$10+'СЕТ СН'!$H$5-'СЕТ СН'!$H$20</f>
        <v>3695.3017344800001</v>
      </c>
      <c r="Y105" s="36">
        <f>SUMIFS(СВЦЭМ!$C$33:$C$776,СВЦЭМ!$A$33:$A$776,$A105,СВЦЭМ!$B$33:$B$776,Y$83)+'СЕТ СН'!$H$12+СВЦЭМ!$D$10+'СЕТ СН'!$H$5-'СЕТ СН'!$H$20</f>
        <v>3711.0790181699999</v>
      </c>
    </row>
    <row r="106" spans="1:25" ht="15.75" x14ac:dyDescent="0.2">
      <c r="A106" s="35">
        <f t="shared" si="2"/>
        <v>43578</v>
      </c>
      <c r="B106" s="36">
        <f>SUMIFS(СВЦЭМ!$C$33:$C$776,СВЦЭМ!$A$33:$A$776,$A106,СВЦЭМ!$B$33:$B$776,B$83)+'СЕТ СН'!$H$12+СВЦЭМ!$D$10+'СЕТ СН'!$H$5-'СЕТ СН'!$H$20</f>
        <v>3669.15772634</v>
      </c>
      <c r="C106" s="36">
        <f>SUMIFS(СВЦЭМ!$C$33:$C$776,СВЦЭМ!$A$33:$A$776,$A106,СВЦЭМ!$B$33:$B$776,C$83)+'СЕТ СН'!$H$12+СВЦЭМ!$D$10+'СЕТ СН'!$H$5-'СЕТ СН'!$H$20</f>
        <v>3718.5106711500002</v>
      </c>
      <c r="D106" s="36">
        <f>SUMIFS(СВЦЭМ!$C$33:$C$776,СВЦЭМ!$A$33:$A$776,$A106,СВЦЭМ!$B$33:$B$776,D$83)+'СЕТ СН'!$H$12+СВЦЭМ!$D$10+'СЕТ СН'!$H$5-'СЕТ СН'!$H$20</f>
        <v>3765.2602952799998</v>
      </c>
      <c r="E106" s="36">
        <f>SUMIFS(СВЦЭМ!$C$33:$C$776,СВЦЭМ!$A$33:$A$776,$A106,СВЦЭМ!$B$33:$B$776,E$83)+'СЕТ СН'!$H$12+СВЦЭМ!$D$10+'СЕТ СН'!$H$5-'СЕТ СН'!$H$20</f>
        <v>3772.9883829600003</v>
      </c>
      <c r="F106" s="36">
        <f>SUMIFS(СВЦЭМ!$C$33:$C$776,СВЦЭМ!$A$33:$A$776,$A106,СВЦЭМ!$B$33:$B$776,F$83)+'СЕТ СН'!$H$12+СВЦЭМ!$D$10+'СЕТ СН'!$H$5-'СЕТ СН'!$H$20</f>
        <v>3779.0303115699999</v>
      </c>
      <c r="G106" s="36">
        <f>SUMIFS(СВЦЭМ!$C$33:$C$776,СВЦЭМ!$A$33:$A$776,$A106,СВЦЭМ!$B$33:$B$776,G$83)+'СЕТ СН'!$H$12+СВЦЭМ!$D$10+'СЕТ СН'!$H$5-'СЕТ СН'!$H$20</f>
        <v>3741.1009377999999</v>
      </c>
      <c r="H106" s="36">
        <f>SUMIFS(СВЦЭМ!$C$33:$C$776,СВЦЭМ!$A$33:$A$776,$A106,СВЦЭМ!$B$33:$B$776,H$83)+'СЕТ СН'!$H$12+СВЦЭМ!$D$10+'СЕТ СН'!$H$5-'СЕТ СН'!$H$20</f>
        <v>3716.8616893999997</v>
      </c>
      <c r="I106" s="36">
        <f>SUMIFS(СВЦЭМ!$C$33:$C$776,СВЦЭМ!$A$33:$A$776,$A106,СВЦЭМ!$B$33:$B$776,I$83)+'СЕТ СН'!$H$12+СВЦЭМ!$D$10+'СЕТ СН'!$H$5-'СЕТ СН'!$H$20</f>
        <v>3734.49088966</v>
      </c>
      <c r="J106" s="36">
        <f>SUMIFS(СВЦЭМ!$C$33:$C$776,СВЦЭМ!$A$33:$A$776,$A106,СВЦЭМ!$B$33:$B$776,J$83)+'СЕТ СН'!$H$12+СВЦЭМ!$D$10+'СЕТ СН'!$H$5-'СЕТ СН'!$H$20</f>
        <v>3707.6307864199998</v>
      </c>
      <c r="K106" s="36">
        <f>SUMIFS(СВЦЭМ!$C$33:$C$776,СВЦЭМ!$A$33:$A$776,$A106,СВЦЭМ!$B$33:$B$776,K$83)+'СЕТ СН'!$H$12+СВЦЭМ!$D$10+'СЕТ СН'!$H$5-'СЕТ СН'!$H$20</f>
        <v>3711.4397221500003</v>
      </c>
      <c r="L106" s="36">
        <f>SUMIFS(СВЦЭМ!$C$33:$C$776,СВЦЭМ!$A$33:$A$776,$A106,СВЦЭМ!$B$33:$B$776,L$83)+'СЕТ СН'!$H$12+СВЦЭМ!$D$10+'СЕТ СН'!$H$5-'СЕТ СН'!$H$20</f>
        <v>3696.0909932300001</v>
      </c>
      <c r="M106" s="36">
        <f>SUMIFS(СВЦЭМ!$C$33:$C$776,СВЦЭМ!$A$33:$A$776,$A106,СВЦЭМ!$B$33:$B$776,M$83)+'СЕТ СН'!$H$12+СВЦЭМ!$D$10+'СЕТ СН'!$H$5-'СЕТ СН'!$H$20</f>
        <v>3708.7068946099998</v>
      </c>
      <c r="N106" s="36">
        <f>SUMIFS(СВЦЭМ!$C$33:$C$776,СВЦЭМ!$A$33:$A$776,$A106,СВЦЭМ!$B$33:$B$776,N$83)+'СЕТ СН'!$H$12+СВЦЭМ!$D$10+'СЕТ СН'!$H$5-'СЕТ СН'!$H$20</f>
        <v>3697.3069673499999</v>
      </c>
      <c r="O106" s="36">
        <f>SUMIFS(СВЦЭМ!$C$33:$C$776,СВЦЭМ!$A$33:$A$776,$A106,СВЦЭМ!$B$33:$B$776,O$83)+'СЕТ СН'!$H$12+СВЦЭМ!$D$10+'СЕТ СН'!$H$5-'СЕТ СН'!$H$20</f>
        <v>3704.9310118499998</v>
      </c>
      <c r="P106" s="36">
        <f>SUMIFS(СВЦЭМ!$C$33:$C$776,СВЦЭМ!$A$33:$A$776,$A106,СВЦЭМ!$B$33:$B$776,P$83)+'СЕТ СН'!$H$12+СВЦЭМ!$D$10+'СЕТ СН'!$H$5-'СЕТ СН'!$H$20</f>
        <v>3723.6896423500002</v>
      </c>
      <c r="Q106" s="36">
        <f>SUMIFS(СВЦЭМ!$C$33:$C$776,СВЦЭМ!$A$33:$A$776,$A106,СВЦЭМ!$B$33:$B$776,Q$83)+'СЕТ СН'!$H$12+СВЦЭМ!$D$10+'СЕТ СН'!$H$5-'СЕТ СН'!$H$20</f>
        <v>3731.8870567599997</v>
      </c>
      <c r="R106" s="36">
        <f>SUMIFS(СВЦЭМ!$C$33:$C$776,СВЦЭМ!$A$33:$A$776,$A106,СВЦЭМ!$B$33:$B$776,R$83)+'СЕТ СН'!$H$12+СВЦЭМ!$D$10+'СЕТ СН'!$H$5-'СЕТ СН'!$H$20</f>
        <v>3722.6935011699998</v>
      </c>
      <c r="S106" s="36">
        <f>SUMIFS(СВЦЭМ!$C$33:$C$776,СВЦЭМ!$A$33:$A$776,$A106,СВЦЭМ!$B$33:$B$776,S$83)+'СЕТ СН'!$H$12+СВЦЭМ!$D$10+'СЕТ СН'!$H$5-'СЕТ СН'!$H$20</f>
        <v>3742.4400172200003</v>
      </c>
      <c r="T106" s="36">
        <f>SUMIFS(СВЦЭМ!$C$33:$C$776,СВЦЭМ!$A$33:$A$776,$A106,СВЦЭМ!$B$33:$B$776,T$83)+'СЕТ СН'!$H$12+СВЦЭМ!$D$10+'СЕТ СН'!$H$5-'СЕТ СН'!$H$20</f>
        <v>3726.4654731199998</v>
      </c>
      <c r="U106" s="36">
        <f>SUMIFS(СВЦЭМ!$C$33:$C$776,СВЦЭМ!$A$33:$A$776,$A106,СВЦЭМ!$B$33:$B$776,U$83)+'СЕТ СН'!$H$12+СВЦЭМ!$D$10+'СЕТ СН'!$H$5-'СЕТ СН'!$H$20</f>
        <v>3695.9721452700001</v>
      </c>
      <c r="V106" s="36">
        <f>SUMIFS(СВЦЭМ!$C$33:$C$776,СВЦЭМ!$A$33:$A$776,$A106,СВЦЭМ!$B$33:$B$776,V$83)+'СЕТ СН'!$H$12+СВЦЭМ!$D$10+'СЕТ СН'!$H$5-'СЕТ СН'!$H$20</f>
        <v>3677.1076682299999</v>
      </c>
      <c r="W106" s="36">
        <f>SUMIFS(СВЦЭМ!$C$33:$C$776,СВЦЭМ!$A$33:$A$776,$A106,СВЦЭМ!$B$33:$B$776,W$83)+'СЕТ СН'!$H$12+СВЦЭМ!$D$10+'СЕТ СН'!$H$5-'СЕТ СН'!$H$20</f>
        <v>3674.4608990799998</v>
      </c>
      <c r="X106" s="36">
        <f>SUMIFS(СВЦЭМ!$C$33:$C$776,СВЦЭМ!$A$33:$A$776,$A106,СВЦЭМ!$B$33:$B$776,X$83)+'СЕТ СН'!$H$12+СВЦЭМ!$D$10+'СЕТ СН'!$H$5-'СЕТ СН'!$H$20</f>
        <v>3713.8898759499998</v>
      </c>
      <c r="Y106" s="36">
        <f>SUMIFS(СВЦЭМ!$C$33:$C$776,СВЦЭМ!$A$33:$A$776,$A106,СВЦЭМ!$B$33:$B$776,Y$83)+'СЕТ СН'!$H$12+СВЦЭМ!$D$10+'СЕТ СН'!$H$5-'СЕТ СН'!$H$20</f>
        <v>3751.5596035899998</v>
      </c>
    </row>
    <row r="107" spans="1:25" ht="15.75" x14ac:dyDescent="0.2">
      <c r="A107" s="35">
        <f t="shared" si="2"/>
        <v>43579</v>
      </c>
      <c r="B107" s="36">
        <f>SUMIFS(СВЦЭМ!$C$33:$C$776,СВЦЭМ!$A$33:$A$776,$A107,СВЦЭМ!$B$33:$B$776,B$83)+'СЕТ СН'!$H$12+СВЦЭМ!$D$10+'СЕТ СН'!$H$5-'СЕТ СН'!$H$20</f>
        <v>3618.3476676099999</v>
      </c>
      <c r="C107" s="36">
        <f>SUMIFS(СВЦЭМ!$C$33:$C$776,СВЦЭМ!$A$33:$A$776,$A107,СВЦЭМ!$B$33:$B$776,C$83)+'СЕТ СН'!$H$12+СВЦЭМ!$D$10+'СЕТ СН'!$H$5-'СЕТ СН'!$H$20</f>
        <v>3673.1421964800002</v>
      </c>
      <c r="D107" s="36">
        <f>SUMIFS(СВЦЭМ!$C$33:$C$776,СВЦЭМ!$A$33:$A$776,$A107,СВЦЭМ!$B$33:$B$776,D$83)+'СЕТ СН'!$H$12+СВЦЭМ!$D$10+'СЕТ СН'!$H$5-'СЕТ СН'!$H$20</f>
        <v>3717.3708936800003</v>
      </c>
      <c r="E107" s="36">
        <f>SUMIFS(СВЦЭМ!$C$33:$C$776,СВЦЭМ!$A$33:$A$776,$A107,СВЦЭМ!$B$33:$B$776,E$83)+'СЕТ СН'!$H$12+СВЦЭМ!$D$10+'СЕТ СН'!$H$5-'СЕТ СН'!$H$20</f>
        <v>3725.7881521700001</v>
      </c>
      <c r="F107" s="36">
        <f>SUMIFS(СВЦЭМ!$C$33:$C$776,СВЦЭМ!$A$33:$A$776,$A107,СВЦЭМ!$B$33:$B$776,F$83)+'СЕТ СН'!$H$12+СВЦЭМ!$D$10+'СЕТ СН'!$H$5-'СЕТ СН'!$H$20</f>
        <v>3745.5819103100002</v>
      </c>
      <c r="G107" s="36">
        <f>SUMIFS(СВЦЭМ!$C$33:$C$776,СВЦЭМ!$A$33:$A$776,$A107,СВЦЭМ!$B$33:$B$776,G$83)+'СЕТ СН'!$H$12+СВЦЭМ!$D$10+'СЕТ СН'!$H$5-'СЕТ СН'!$H$20</f>
        <v>3739.2364198499999</v>
      </c>
      <c r="H107" s="36">
        <f>SUMIFS(СВЦЭМ!$C$33:$C$776,СВЦЭМ!$A$33:$A$776,$A107,СВЦЭМ!$B$33:$B$776,H$83)+'СЕТ СН'!$H$12+СВЦЭМ!$D$10+'СЕТ СН'!$H$5-'СЕТ СН'!$H$20</f>
        <v>3713.7744683299998</v>
      </c>
      <c r="I107" s="36">
        <f>SUMIFS(СВЦЭМ!$C$33:$C$776,СВЦЭМ!$A$33:$A$776,$A107,СВЦЭМ!$B$33:$B$776,I$83)+'СЕТ СН'!$H$12+СВЦЭМ!$D$10+'СЕТ СН'!$H$5-'СЕТ СН'!$H$20</f>
        <v>3672.6822144799999</v>
      </c>
      <c r="J107" s="36">
        <f>SUMIFS(СВЦЭМ!$C$33:$C$776,СВЦЭМ!$A$33:$A$776,$A107,СВЦЭМ!$B$33:$B$776,J$83)+'СЕТ СН'!$H$12+СВЦЭМ!$D$10+'СЕТ СН'!$H$5-'СЕТ СН'!$H$20</f>
        <v>3639.9345869600002</v>
      </c>
      <c r="K107" s="36">
        <f>SUMIFS(СВЦЭМ!$C$33:$C$776,СВЦЭМ!$A$33:$A$776,$A107,СВЦЭМ!$B$33:$B$776,K$83)+'СЕТ СН'!$H$12+СВЦЭМ!$D$10+'СЕТ СН'!$H$5-'СЕТ СН'!$H$20</f>
        <v>3649.0656365099999</v>
      </c>
      <c r="L107" s="36">
        <f>SUMIFS(СВЦЭМ!$C$33:$C$776,СВЦЭМ!$A$33:$A$776,$A107,СВЦЭМ!$B$33:$B$776,L$83)+'СЕТ СН'!$H$12+СВЦЭМ!$D$10+'СЕТ СН'!$H$5-'СЕТ СН'!$H$20</f>
        <v>3684.8694731000001</v>
      </c>
      <c r="M107" s="36">
        <f>SUMIFS(СВЦЭМ!$C$33:$C$776,СВЦЭМ!$A$33:$A$776,$A107,СВЦЭМ!$B$33:$B$776,M$83)+'СЕТ СН'!$H$12+СВЦЭМ!$D$10+'СЕТ СН'!$H$5-'СЕТ СН'!$H$20</f>
        <v>3716.5020809899997</v>
      </c>
      <c r="N107" s="36">
        <f>SUMIFS(СВЦЭМ!$C$33:$C$776,СВЦЭМ!$A$33:$A$776,$A107,СВЦЭМ!$B$33:$B$776,N$83)+'СЕТ СН'!$H$12+СВЦЭМ!$D$10+'СЕТ СН'!$H$5-'СЕТ СН'!$H$20</f>
        <v>3703.0346274100002</v>
      </c>
      <c r="O107" s="36">
        <f>SUMIFS(СВЦЭМ!$C$33:$C$776,СВЦЭМ!$A$33:$A$776,$A107,СВЦЭМ!$B$33:$B$776,O$83)+'СЕТ СН'!$H$12+СВЦЭМ!$D$10+'СЕТ СН'!$H$5-'СЕТ СН'!$H$20</f>
        <v>3710.27692411</v>
      </c>
      <c r="P107" s="36">
        <f>SUMIFS(СВЦЭМ!$C$33:$C$776,СВЦЭМ!$A$33:$A$776,$A107,СВЦЭМ!$B$33:$B$776,P$83)+'СЕТ СН'!$H$12+СВЦЭМ!$D$10+'СЕТ СН'!$H$5-'СЕТ СН'!$H$20</f>
        <v>3713.6655621899999</v>
      </c>
      <c r="Q107" s="36">
        <f>SUMIFS(СВЦЭМ!$C$33:$C$776,СВЦЭМ!$A$33:$A$776,$A107,СВЦЭМ!$B$33:$B$776,Q$83)+'СЕТ СН'!$H$12+СВЦЭМ!$D$10+'СЕТ СН'!$H$5-'СЕТ СН'!$H$20</f>
        <v>3722.0147795800003</v>
      </c>
      <c r="R107" s="36">
        <f>SUMIFS(СВЦЭМ!$C$33:$C$776,СВЦЭМ!$A$33:$A$776,$A107,СВЦЭМ!$B$33:$B$776,R$83)+'СЕТ СН'!$H$12+СВЦЭМ!$D$10+'СЕТ СН'!$H$5-'СЕТ СН'!$H$20</f>
        <v>3721.1016278699999</v>
      </c>
      <c r="S107" s="36">
        <f>SUMIFS(СВЦЭМ!$C$33:$C$776,СВЦЭМ!$A$33:$A$776,$A107,СВЦЭМ!$B$33:$B$776,S$83)+'СЕТ СН'!$H$12+СВЦЭМ!$D$10+'СЕТ СН'!$H$5-'СЕТ СН'!$H$20</f>
        <v>3725.30520467</v>
      </c>
      <c r="T107" s="36">
        <f>SUMIFS(СВЦЭМ!$C$33:$C$776,СВЦЭМ!$A$33:$A$776,$A107,СВЦЭМ!$B$33:$B$776,T$83)+'СЕТ СН'!$H$12+СВЦЭМ!$D$10+'СЕТ СН'!$H$5-'СЕТ СН'!$H$20</f>
        <v>3716.83112411</v>
      </c>
      <c r="U107" s="36">
        <f>SUMIFS(СВЦЭМ!$C$33:$C$776,СВЦЭМ!$A$33:$A$776,$A107,СВЦЭМ!$B$33:$B$776,U$83)+'СЕТ СН'!$H$12+СВЦЭМ!$D$10+'СЕТ СН'!$H$5-'СЕТ СН'!$H$20</f>
        <v>3707.70213423</v>
      </c>
      <c r="V107" s="36">
        <f>SUMIFS(СВЦЭМ!$C$33:$C$776,СВЦЭМ!$A$33:$A$776,$A107,СВЦЭМ!$B$33:$B$776,V$83)+'СЕТ СН'!$H$12+СВЦЭМ!$D$10+'СЕТ СН'!$H$5-'СЕТ СН'!$H$20</f>
        <v>3681.5734177200002</v>
      </c>
      <c r="W107" s="36">
        <f>SUMIFS(СВЦЭМ!$C$33:$C$776,СВЦЭМ!$A$33:$A$776,$A107,СВЦЭМ!$B$33:$B$776,W$83)+'СЕТ СН'!$H$12+СВЦЭМ!$D$10+'СЕТ СН'!$H$5-'СЕТ СН'!$H$20</f>
        <v>3664.5777658699999</v>
      </c>
      <c r="X107" s="36">
        <f>SUMIFS(СВЦЭМ!$C$33:$C$776,СВЦЭМ!$A$33:$A$776,$A107,СВЦЭМ!$B$33:$B$776,X$83)+'СЕТ СН'!$H$12+СВЦЭМ!$D$10+'СЕТ СН'!$H$5-'СЕТ СН'!$H$20</f>
        <v>3678.2073828900002</v>
      </c>
      <c r="Y107" s="36">
        <f>SUMIFS(СВЦЭМ!$C$33:$C$776,СВЦЭМ!$A$33:$A$776,$A107,СВЦЭМ!$B$33:$B$776,Y$83)+'СЕТ СН'!$H$12+СВЦЭМ!$D$10+'СЕТ СН'!$H$5-'СЕТ СН'!$H$20</f>
        <v>3721.17927951</v>
      </c>
    </row>
    <row r="108" spans="1:25" ht="15.75" x14ac:dyDescent="0.2">
      <c r="A108" s="35">
        <f t="shared" si="2"/>
        <v>43580</v>
      </c>
      <c r="B108" s="36">
        <f>SUMIFS(СВЦЭМ!$C$33:$C$776,СВЦЭМ!$A$33:$A$776,$A108,СВЦЭМ!$B$33:$B$776,B$83)+'СЕТ СН'!$H$12+СВЦЭМ!$D$10+'СЕТ СН'!$H$5-'СЕТ СН'!$H$20</f>
        <v>3709.39583412</v>
      </c>
      <c r="C108" s="36">
        <f>SUMIFS(СВЦЭМ!$C$33:$C$776,СВЦЭМ!$A$33:$A$776,$A108,СВЦЭМ!$B$33:$B$776,C$83)+'СЕТ СН'!$H$12+СВЦЭМ!$D$10+'СЕТ СН'!$H$5-'СЕТ СН'!$H$20</f>
        <v>3752.93050356</v>
      </c>
      <c r="D108" s="36">
        <f>SUMIFS(СВЦЭМ!$C$33:$C$776,СВЦЭМ!$A$33:$A$776,$A108,СВЦЭМ!$B$33:$B$776,D$83)+'СЕТ СН'!$H$12+СВЦЭМ!$D$10+'СЕТ СН'!$H$5-'СЕТ СН'!$H$20</f>
        <v>3787.7427250400001</v>
      </c>
      <c r="E108" s="36">
        <f>SUMIFS(СВЦЭМ!$C$33:$C$776,СВЦЭМ!$A$33:$A$776,$A108,СВЦЭМ!$B$33:$B$776,E$83)+'СЕТ СН'!$H$12+СВЦЭМ!$D$10+'СЕТ СН'!$H$5-'СЕТ СН'!$H$20</f>
        <v>3796.3832106199998</v>
      </c>
      <c r="F108" s="36">
        <f>SUMIFS(СВЦЭМ!$C$33:$C$776,СВЦЭМ!$A$33:$A$776,$A108,СВЦЭМ!$B$33:$B$776,F$83)+'СЕТ СН'!$H$12+СВЦЭМ!$D$10+'СЕТ СН'!$H$5-'СЕТ СН'!$H$20</f>
        <v>3797.4754085300001</v>
      </c>
      <c r="G108" s="36">
        <f>SUMIFS(СВЦЭМ!$C$33:$C$776,СВЦЭМ!$A$33:$A$776,$A108,СВЦЭМ!$B$33:$B$776,G$83)+'СЕТ СН'!$H$12+СВЦЭМ!$D$10+'СЕТ СН'!$H$5-'СЕТ СН'!$H$20</f>
        <v>3782.10212495</v>
      </c>
      <c r="H108" s="36">
        <f>SUMIFS(СВЦЭМ!$C$33:$C$776,СВЦЭМ!$A$33:$A$776,$A108,СВЦЭМ!$B$33:$B$776,H$83)+'СЕТ СН'!$H$12+СВЦЭМ!$D$10+'СЕТ СН'!$H$5-'СЕТ СН'!$H$20</f>
        <v>3734.92114425</v>
      </c>
      <c r="I108" s="36">
        <f>SUMIFS(СВЦЭМ!$C$33:$C$776,СВЦЭМ!$A$33:$A$776,$A108,СВЦЭМ!$B$33:$B$776,I$83)+'СЕТ СН'!$H$12+СВЦЭМ!$D$10+'СЕТ СН'!$H$5-'СЕТ СН'!$H$20</f>
        <v>3692.5166876600001</v>
      </c>
      <c r="J108" s="36">
        <f>SUMIFS(СВЦЭМ!$C$33:$C$776,СВЦЭМ!$A$33:$A$776,$A108,СВЦЭМ!$B$33:$B$776,J$83)+'СЕТ СН'!$H$12+СВЦЭМ!$D$10+'СЕТ СН'!$H$5-'СЕТ СН'!$H$20</f>
        <v>3653.8520087299999</v>
      </c>
      <c r="K108" s="36">
        <f>SUMIFS(СВЦЭМ!$C$33:$C$776,СВЦЭМ!$A$33:$A$776,$A108,СВЦЭМ!$B$33:$B$776,K$83)+'СЕТ СН'!$H$12+СВЦЭМ!$D$10+'СЕТ СН'!$H$5-'СЕТ СН'!$H$20</f>
        <v>3648.9087391200001</v>
      </c>
      <c r="L108" s="36">
        <f>SUMIFS(СВЦЭМ!$C$33:$C$776,СВЦЭМ!$A$33:$A$776,$A108,СВЦЭМ!$B$33:$B$776,L$83)+'СЕТ СН'!$H$12+СВЦЭМ!$D$10+'СЕТ СН'!$H$5-'СЕТ СН'!$H$20</f>
        <v>3641.3062556099999</v>
      </c>
      <c r="M108" s="36">
        <f>SUMIFS(СВЦЭМ!$C$33:$C$776,СВЦЭМ!$A$33:$A$776,$A108,СВЦЭМ!$B$33:$B$776,M$83)+'СЕТ СН'!$H$12+СВЦЭМ!$D$10+'СЕТ СН'!$H$5-'СЕТ СН'!$H$20</f>
        <v>3660.4149154699999</v>
      </c>
      <c r="N108" s="36">
        <f>SUMIFS(СВЦЭМ!$C$33:$C$776,СВЦЭМ!$A$33:$A$776,$A108,СВЦЭМ!$B$33:$B$776,N$83)+'СЕТ СН'!$H$12+СВЦЭМ!$D$10+'СЕТ СН'!$H$5-'СЕТ СН'!$H$20</f>
        <v>3650.6505154799997</v>
      </c>
      <c r="O108" s="36">
        <f>SUMIFS(СВЦЭМ!$C$33:$C$776,СВЦЭМ!$A$33:$A$776,$A108,СВЦЭМ!$B$33:$B$776,O$83)+'СЕТ СН'!$H$12+СВЦЭМ!$D$10+'СЕТ СН'!$H$5-'СЕТ СН'!$H$20</f>
        <v>3652.2701802299998</v>
      </c>
      <c r="P108" s="36">
        <f>SUMIFS(СВЦЭМ!$C$33:$C$776,СВЦЭМ!$A$33:$A$776,$A108,СВЦЭМ!$B$33:$B$776,P$83)+'СЕТ СН'!$H$12+СВЦЭМ!$D$10+'СЕТ СН'!$H$5-'СЕТ СН'!$H$20</f>
        <v>3670.6236239099999</v>
      </c>
      <c r="Q108" s="36">
        <f>SUMIFS(СВЦЭМ!$C$33:$C$776,СВЦЭМ!$A$33:$A$776,$A108,СВЦЭМ!$B$33:$B$776,Q$83)+'СЕТ СН'!$H$12+СВЦЭМ!$D$10+'СЕТ СН'!$H$5-'СЕТ СН'!$H$20</f>
        <v>3690.4717926200001</v>
      </c>
      <c r="R108" s="36">
        <f>SUMIFS(СВЦЭМ!$C$33:$C$776,СВЦЭМ!$A$33:$A$776,$A108,СВЦЭМ!$B$33:$B$776,R$83)+'СЕТ СН'!$H$12+СВЦЭМ!$D$10+'СЕТ СН'!$H$5-'СЕТ СН'!$H$20</f>
        <v>3696.8044216200001</v>
      </c>
      <c r="S108" s="36">
        <f>SUMIFS(СВЦЭМ!$C$33:$C$776,СВЦЭМ!$A$33:$A$776,$A108,СВЦЭМ!$B$33:$B$776,S$83)+'СЕТ СН'!$H$12+СВЦЭМ!$D$10+'СЕТ СН'!$H$5-'СЕТ СН'!$H$20</f>
        <v>3695.7077177900001</v>
      </c>
      <c r="T108" s="36">
        <f>SUMIFS(СВЦЭМ!$C$33:$C$776,СВЦЭМ!$A$33:$A$776,$A108,СВЦЭМ!$B$33:$B$776,T$83)+'СЕТ СН'!$H$12+СВЦЭМ!$D$10+'СЕТ СН'!$H$5-'СЕТ СН'!$H$20</f>
        <v>3679.7109564499997</v>
      </c>
      <c r="U108" s="36">
        <f>SUMIFS(СВЦЭМ!$C$33:$C$776,СВЦЭМ!$A$33:$A$776,$A108,СВЦЭМ!$B$33:$B$776,U$83)+'СЕТ СН'!$H$12+СВЦЭМ!$D$10+'СЕТ СН'!$H$5-'СЕТ СН'!$H$20</f>
        <v>3657.7195969499999</v>
      </c>
      <c r="V108" s="36">
        <f>SUMIFS(СВЦЭМ!$C$33:$C$776,СВЦЭМ!$A$33:$A$776,$A108,СВЦЭМ!$B$33:$B$776,V$83)+'СЕТ СН'!$H$12+СВЦЭМ!$D$10+'СЕТ СН'!$H$5-'СЕТ СН'!$H$20</f>
        <v>3639.6858217399999</v>
      </c>
      <c r="W108" s="36">
        <f>SUMIFS(СВЦЭМ!$C$33:$C$776,СВЦЭМ!$A$33:$A$776,$A108,СВЦЭМ!$B$33:$B$776,W$83)+'СЕТ СН'!$H$12+СВЦЭМ!$D$10+'СЕТ СН'!$H$5-'СЕТ СН'!$H$20</f>
        <v>3631.6888309999999</v>
      </c>
      <c r="X108" s="36">
        <f>SUMIFS(СВЦЭМ!$C$33:$C$776,СВЦЭМ!$A$33:$A$776,$A108,СВЦЭМ!$B$33:$B$776,X$83)+'СЕТ СН'!$H$12+СВЦЭМ!$D$10+'СЕТ СН'!$H$5-'СЕТ СН'!$H$20</f>
        <v>3617.0794462899999</v>
      </c>
      <c r="Y108" s="36">
        <f>SUMIFS(СВЦЭМ!$C$33:$C$776,СВЦЭМ!$A$33:$A$776,$A108,СВЦЭМ!$B$33:$B$776,Y$83)+'СЕТ СН'!$H$12+СВЦЭМ!$D$10+'СЕТ СН'!$H$5-'СЕТ СН'!$H$20</f>
        <v>3686.6904809799998</v>
      </c>
    </row>
    <row r="109" spans="1:25" ht="15.75" x14ac:dyDescent="0.2">
      <c r="A109" s="35">
        <f t="shared" si="2"/>
        <v>43581</v>
      </c>
      <c r="B109" s="36">
        <f>SUMIFS(СВЦЭМ!$C$33:$C$776,СВЦЭМ!$A$33:$A$776,$A109,СВЦЭМ!$B$33:$B$776,B$83)+'СЕТ СН'!$H$12+СВЦЭМ!$D$10+'СЕТ СН'!$H$5-'СЕТ СН'!$H$20</f>
        <v>3721.5332464000003</v>
      </c>
      <c r="C109" s="36">
        <f>SUMIFS(СВЦЭМ!$C$33:$C$776,СВЦЭМ!$A$33:$A$776,$A109,СВЦЭМ!$B$33:$B$776,C$83)+'СЕТ СН'!$H$12+СВЦЭМ!$D$10+'СЕТ СН'!$H$5-'СЕТ СН'!$H$20</f>
        <v>3760.6531392400002</v>
      </c>
      <c r="D109" s="36">
        <f>SUMIFS(СВЦЭМ!$C$33:$C$776,СВЦЭМ!$A$33:$A$776,$A109,СВЦЭМ!$B$33:$B$776,D$83)+'СЕТ СН'!$H$12+СВЦЭМ!$D$10+'СЕТ СН'!$H$5-'СЕТ СН'!$H$20</f>
        <v>3790.2803887700002</v>
      </c>
      <c r="E109" s="36">
        <f>SUMIFS(СВЦЭМ!$C$33:$C$776,СВЦЭМ!$A$33:$A$776,$A109,СВЦЭМ!$B$33:$B$776,E$83)+'СЕТ СН'!$H$12+СВЦЭМ!$D$10+'СЕТ СН'!$H$5-'СЕТ СН'!$H$20</f>
        <v>3791.78042241</v>
      </c>
      <c r="F109" s="36">
        <f>SUMIFS(СВЦЭМ!$C$33:$C$776,СВЦЭМ!$A$33:$A$776,$A109,СВЦЭМ!$B$33:$B$776,F$83)+'СЕТ СН'!$H$12+СВЦЭМ!$D$10+'СЕТ СН'!$H$5-'СЕТ СН'!$H$20</f>
        <v>3793.2354462900003</v>
      </c>
      <c r="G109" s="36">
        <f>SUMIFS(СВЦЭМ!$C$33:$C$776,СВЦЭМ!$A$33:$A$776,$A109,СВЦЭМ!$B$33:$B$776,G$83)+'СЕТ СН'!$H$12+СВЦЭМ!$D$10+'СЕТ СН'!$H$5-'СЕТ СН'!$H$20</f>
        <v>3784.2391718399999</v>
      </c>
      <c r="H109" s="36">
        <f>SUMIFS(СВЦЭМ!$C$33:$C$776,СВЦЭМ!$A$33:$A$776,$A109,СВЦЭМ!$B$33:$B$776,H$83)+'СЕТ СН'!$H$12+СВЦЭМ!$D$10+'СЕТ СН'!$H$5-'СЕТ СН'!$H$20</f>
        <v>3738.2157156900003</v>
      </c>
      <c r="I109" s="36">
        <f>SUMIFS(СВЦЭМ!$C$33:$C$776,СВЦЭМ!$A$33:$A$776,$A109,СВЦЭМ!$B$33:$B$776,I$83)+'СЕТ СН'!$H$12+СВЦЭМ!$D$10+'СЕТ СН'!$H$5-'СЕТ СН'!$H$20</f>
        <v>3694.7509611200003</v>
      </c>
      <c r="J109" s="36">
        <f>SUMIFS(СВЦЭМ!$C$33:$C$776,СВЦЭМ!$A$33:$A$776,$A109,СВЦЭМ!$B$33:$B$776,J$83)+'СЕТ СН'!$H$12+СВЦЭМ!$D$10+'СЕТ СН'!$H$5-'СЕТ СН'!$H$20</f>
        <v>3667.4620023900002</v>
      </c>
      <c r="K109" s="36">
        <f>SUMIFS(СВЦЭМ!$C$33:$C$776,СВЦЭМ!$A$33:$A$776,$A109,СВЦЭМ!$B$33:$B$776,K$83)+'СЕТ СН'!$H$12+СВЦЭМ!$D$10+'СЕТ СН'!$H$5-'СЕТ СН'!$H$20</f>
        <v>3655.25181969</v>
      </c>
      <c r="L109" s="36">
        <f>SUMIFS(СВЦЭМ!$C$33:$C$776,СВЦЭМ!$A$33:$A$776,$A109,СВЦЭМ!$B$33:$B$776,L$83)+'СЕТ СН'!$H$12+СВЦЭМ!$D$10+'СЕТ СН'!$H$5-'СЕТ СН'!$H$20</f>
        <v>3658.4598437</v>
      </c>
      <c r="M109" s="36">
        <f>SUMIFS(СВЦЭМ!$C$33:$C$776,СВЦЭМ!$A$33:$A$776,$A109,СВЦЭМ!$B$33:$B$776,M$83)+'СЕТ СН'!$H$12+СВЦЭМ!$D$10+'СЕТ СН'!$H$5-'СЕТ СН'!$H$20</f>
        <v>3667.60039792</v>
      </c>
      <c r="N109" s="36">
        <f>SUMIFS(СВЦЭМ!$C$33:$C$776,СВЦЭМ!$A$33:$A$776,$A109,СВЦЭМ!$B$33:$B$776,N$83)+'СЕТ СН'!$H$12+СВЦЭМ!$D$10+'СЕТ СН'!$H$5-'СЕТ СН'!$H$20</f>
        <v>3671.4846623499998</v>
      </c>
      <c r="O109" s="36">
        <f>SUMIFS(СВЦЭМ!$C$33:$C$776,СВЦЭМ!$A$33:$A$776,$A109,СВЦЭМ!$B$33:$B$776,O$83)+'СЕТ СН'!$H$12+СВЦЭМ!$D$10+'СЕТ СН'!$H$5-'СЕТ СН'!$H$20</f>
        <v>3673.7955031400002</v>
      </c>
      <c r="P109" s="36">
        <f>SUMIFS(СВЦЭМ!$C$33:$C$776,СВЦЭМ!$A$33:$A$776,$A109,СВЦЭМ!$B$33:$B$776,P$83)+'СЕТ СН'!$H$12+СВЦЭМ!$D$10+'СЕТ СН'!$H$5-'СЕТ СН'!$H$20</f>
        <v>3686.53811477</v>
      </c>
      <c r="Q109" s="36">
        <f>SUMIFS(СВЦЭМ!$C$33:$C$776,СВЦЭМ!$A$33:$A$776,$A109,СВЦЭМ!$B$33:$B$776,Q$83)+'СЕТ СН'!$H$12+СВЦЭМ!$D$10+'СЕТ СН'!$H$5-'СЕТ СН'!$H$20</f>
        <v>3693.4248422299997</v>
      </c>
      <c r="R109" s="36">
        <f>SUMIFS(СВЦЭМ!$C$33:$C$776,СВЦЭМ!$A$33:$A$776,$A109,СВЦЭМ!$B$33:$B$776,R$83)+'СЕТ СН'!$H$12+СВЦЭМ!$D$10+'СЕТ СН'!$H$5-'СЕТ СН'!$H$20</f>
        <v>3690.7044800100002</v>
      </c>
      <c r="S109" s="36">
        <f>SUMIFS(СВЦЭМ!$C$33:$C$776,СВЦЭМ!$A$33:$A$776,$A109,СВЦЭМ!$B$33:$B$776,S$83)+'СЕТ СН'!$H$12+СВЦЭМ!$D$10+'СЕТ СН'!$H$5-'СЕТ СН'!$H$20</f>
        <v>3680.78538131</v>
      </c>
      <c r="T109" s="36">
        <f>SUMIFS(СВЦЭМ!$C$33:$C$776,СВЦЭМ!$A$33:$A$776,$A109,СВЦЭМ!$B$33:$B$776,T$83)+'СЕТ СН'!$H$12+СВЦЭМ!$D$10+'СЕТ СН'!$H$5-'СЕТ СН'!$H$20</f>
        <v>3658.3987991700001</v>
      </c>
      <c r="U109" s="36">
        <f>SUMIFS(СВЦЭМ!$C$33:$C$776,СВЦЭМ!$A$33:$A$776,$A109,СВЦЭМ!$B$33:$B$776,U$83)+'СЕТ СН'!$H$12+СВЦЭМ!$D$10+'СЕТ СН'!$H$5-'СЕТ СН'!$H$20</f>
        <v>3620.84525841</v>
      </c>
      <c r="V109" s="36">
        <f>SUMIFS(СВЦЭМ!$C$33:$C$776,СВЦЭМ!$A$33:$A$776,$A109,СВЦЭМ!$B$33:$B$776,V$83)+'СЕТ СН'!$H$12+СВЦЭМ!$D$10+'СЕТ СН'!$H$5-'СЕТ СН'!$H$20</f>
        <v>3612.6714897299998</v>
      </c>
      <c r="W109" s="36">
        <f>SUMIFS(СВЦЭМ!$C$33:$C$776,СВЦЭМ!$A$33:$A$776,$A109,СВЦЭМ!$B$33:$B$776,W$83)+'СЕТ СН'!$H$12+СВЦЭМ!$D$10+'СЕТ СН'!$H$5-'СЕТ СН'!$H$20</f>
        <v>3622.5281452499999</v>
      </c>
      <c r="X109" s="36">
        <f>SUMIFS(СВЦЭМ!$C$33:$C$776,СВЦЭМ!$A$33:$A$776,$A109,СВЦЭМ!$B$33:$B$776,X$83)+'СЕТ СН'!$H$12+СВЦЭМ!$D$10+'СЕТ СН'!$H$5-'СЕТ СН'!$H$20</f>
        <v>3661.0046073799999</v>
      </c>
      <c r="Y109" s="36">
        <f>SUMIFS(СВЦЭМ!$C$33:$C$776,СВЦЭМ!$A$33:$A$776,$A109,СВЦЭМ!$B$33:$B$776,Y$83)+'СЕТ СН'!$H$12+СВЦЭМ!$D$10+'СЕТ СН'!$H$5-'СЕТ СН'!$H$20</f>
        <v>3699.3870845399997</v>
      </c>
    </row>
    <row r="110" spans="1:25" ht="15.75" x14ac:dyDescent="0.2">
      <c r="A110" s="35">
        <f t="shared" si="2"/>
        <v>43582</v>
      </c>
      <c r="B110" s="36">
        <f>SUMIFS(СВЦЭМ!$C$33:$C$776,СВЦЭМ!$A$33:$A$776,$A110,СВЦЭМ!$B$33:$B$776,B$83)+'СЕТ СН'!$H$12+СВЦЭМ!$D$10+'СЕТ СН'!$H$5-'СЕТ СН'!$H$20</f>
        <v>3706.56533042</v>
      </c>
      <c r="C110" s="36">
        <f>SUMIFS(СВЦЭМ!$C$33:$C$776,СВЦЭМ!$A$33:$A$776,$A110,СВЦЭМ!$B$33:$B$776,C$83)+'СЕТ СН'!$H$12+СВЦЭМ!$D$10+'СЕТ СН'!$H$5-'СЕТ СН'!$H$20</f>
        <v>3701.5944274399999</v>
      </c>
      <c r="D110" s="36">
        <f>SUMIFS(СВЦЭМ!$C$33:$C$776,СВЦЭМ!$A$33:$A$776,$A110,СВЦЭМ!$B$33:$B$776,D$83)+'СЕТ СН'!$H$12+СВЦЭМ!$D$10+'СЕТ СН'!$H$5-'СЕТ СН'!$H$20</f>
        <v>3712.3836324499998</v>
      </c>
      <c r="E110" s="36">
        <f>SUMIFS(СВЦЭМ!$C$33:$C$776,СВЦЭМ!$A$33:$A$776,$A110,СВЦЭМ!$B$33:$B$776,E$83)+'СЕТ СН'!$H$12+СВЦЭМ!$D$10+'СЕТ СН'!$H$5-'СЕТ СН'!$H$20</f>
        <v>3723.7842578700001</v>
      </c>
      <c r="F110" s="36">
        <f>SUMIFS(СВЦЭМ!$C$33:$C$776,СВЦЭМ!$A$33:$A$776,$A110,СВЦЭМ!$B$33:$B$776,F$83)+'СЕТ СН'!$H$12+СВЦЭМ!$D$10+'СЕТ СН'!$H$5-'СЕТ СН'!$H$20</f>
        <v>3752.81721191</v>
      </c>
      <c r="G110" s="36">
        <f>SUMIFS(СВЦЭМ!$C$33:$C$776,СВЦЭМ!$A$33:$A$776,$A110,СВЦЭМ!$B$33:$B$776,G$83)+'СЕТ СН'!$H$12+СВЦЭМ!$D$10+'СЕТ СН'!$H$5-'СЕТ СН'!$H$20</f>
        <v>3729.2529966500001</v>
      </c>
      <c r="H110" s="36">
        <f>SUMIFS(СВЦЭМ!$C$33:$C$776,СВЦЭМ!$A$33:$A$776,$A110,СВЦЭМ!$B$33:$B$776,H$83)+'СЕТ СН'!$H$12+СВЦЭМ!$D$10+'СЕТ СН'!$H$5-'СЕТ СН'!$H$20</f>
        <v>3727.27516014</v>
      </c>
      <c r="I110" s="36">
        <f>SUMIFS(СВЦЭМ!$C$33:$C$776,СВЦЭМ!$A$33:$A$776,$A110,СВЦЭМ!$B$33:$B$776,I$83)+'СЕТ СН'!$H$12+СВЦЭМ!$D$10+'СЕТ СН'!$H$5-'СЕТ СН'!$H$20</f>
        <v>3701.0650226500002</v>
      </c>
      <c r="J110" s="36">
        <f>SUMIFS(СВЦЭМ!$C$33:$C$776,СВЦЭМ!$A$33:$A$776,$A110,СВЦЭМ!$B$33:$B$776,J$83)+'СЕТ СН'!$H$12+СВЦЭМ!$D$10+'СЕТ СН'!$H$5-'СЕТ СН'!$H$20</f>
        <v>2653.44344387</v>
      </c>
      <c r="K110" s="36">
        <f>SUMIFS(СВЦЭМ!$C$33:$C$776,СВЦЭМ!$A$33:$A$776,$A110,СВЦЭМ!$B$33:$B$776,K$83)+'СЕТ СН'!$H$12+СВЦЭМ!$D$10+'СЕТ СН'!$H$5-'СЕТ СН'!$H$20</f>
        <v>2653.44344387</v>
      </c>
      <c r="L110" s="36">
        <f>SUMIFS(СВЦЭМ!$C$33:$C$776,СВЦЭМ!$A$33:$A$776,$A110,СВЦЭМ!$B$33:$B$776,L$83)+'СЕТ СН'!$H$12+СВЦЭМ!$D$10+'СЕТ СН'!$H$5-'СЕТ СН'!$H$20</f>
        <v>2653.44344387</v>
      </c>
      <c r="M110" s="36">
        <f>SUMIFS(СВЦЭМ!$C$33:$C$776,СВЦЭМ!$A$33:$A$776,$A110,СВЦЭМ!$B$33:$B$776,M$83)+'СЕТ СН'!$H$12+СВЦЭМ!$D$10+'СЕТ СН'!$H$5-'СЕТ СН'!$H$20</f>
        <v>2653.44344387</v>
      </c>
      <c r="N110" s="36">
        <f>SUMIFS(СВЦЭМ!$C$33:$C$776,СВЦЭМ!$A$33:$A$776,$A110,СВЦЭМ!$B$33:$B$776,N$83)+'СЕТ СН'!$H$12+СВЦЭМ!$D$10+'СЕТ СН'!$H$5-'СЕТ СН'!$H$20</f>
        <v>2653.44344387</v>
      </c>
      <c r="O110" s="36">
        <f>SUMIFS(СВЦЭМ!$C$33:$C$776,СВЦЭМ!$A$33:$A$776,$A110,СВЦЭМ!$B$33:$B$776,O$83)+'СЕТ СН'!$H$12+СВЦЭМ!$D$10+'СЕТ СН'!$H$5-'СЕТ СН'!$H$20</f>
        <v>2653.44344387</v>
      </c>
      <c r="P110" s="36">
        <f>SUMIFS(СВЦЭМ!$C$33:$C$776,СВЦЭМ!$A$33:$A$776,$A110,СВЦЭМ!$B$33:$B$776,P$83)+'СЕТ СН'!$H$12+СВЦЭМ!$D$10+'СЕТ СН'!$H$5-'СЕТ СН'!$H$20</f>
        <v>2653.44344387</v>
      </c>
      <c r="Q110" s="36">
        <f>SUMIFS(СВЦЭМ!$C$33:$C$776,СВЦЭМ!$A$33:$A$776,$A110,СВЦЭМ!$B$33:$B$776,Q$83)+'СЕТ СН'!$H$12+СВЦЭМ!$D$10+'СЕТ СН'!$H$5-'СЕТ СН'!$H$20</f>
        <v>2653.44344387</v>
      </c>
      <c r="R110" s="36">
        <f>SUMIFS(СВЦЭМ!$C$33:$C$776,СВЦЭМ!$A$33:$A$776,$A110,СВЦЭМ!$B$33:$B$776,R$83)+'СЕТ СН'!$H$12+СВЦЭМ!$D$10+'СЕТ СН'!$H$5-'СЕТ СН'!$H$20</f>
        <v>2653.44344387</v>
      </c>
      <c r="S110" s="36">
        <f>SUMIFS(СВЦЭМ!$C$33:$C$776,СВЦЭМ!$A$33:$A$776,$A110,СВЦЭМ!$B$33:$B$776,S$83)+'СЕТ СН'!$H$12+СВЦЭМ!$D$10+'СЕТ СН'!$H$5-'СЕТ СН'!$H$20</f>
        <v>2653.44344387</v>
      </c>
      <c r="T110" s="36">
        <f>SUMIFS(СВЦЭМ!$C$33:$C$776,СВЦЭМ!$A$33:$A$776,$A110,СВЦЭМ!$B$33:$B$776,T$83)+'СЕТ СН'!$H$12+СВЦЭМ!$D$10+'СЕТ СН'!$H$5-'СЕТ СН'!$H$20</f>
        <v>2653.44344387</v>
      </c>
      <c r="U110" s="36">
        <f>SUMIFS(СВЦЭМ!$C$33:$C$776,СВЦЭМ!$A$33:$A$776,$A110,СВЦЭМ!$B$33:$B$776,U$83)+'СЕТ СН'!$H$12+СВЦЭМ!$D$10+'СЕТ СН'!$H$5-'СЕТ СН'!$H$20</f>
        <v>2653.44344387</v>
      </c>
      <c r="V110" s="36">
        <f>SUMIFS(СВЦЭМ!$C$33:$C$776,СВЦЭМ!$A$33:$A$776,$A110,СВЦЭМ!$B$33:$B$776,V$83)+'СЕТ СН'!$H$12+СВЦЭМ!$D$10+'СЕТ СН'!$H$5-'СЕТ СН'!$H$20</f>
        <v>3647.74041554</v>
      </c>
      <c r="W110" s="36">
        <f>SUMIFS(СВЦЭМ!$C$33:$C$776,СВЦЭМ!$A$33:$A$776,$A110,СВЦЭМ!$B$33:$B$776,W$83)+'СЕТ СН'!$H$12+СВЦЭМ!$D$10+'СЕТ СН'!$H$5-'СЕТ СН'!$H$20</f>
        <v>3639.4904138800002</v>
      </c>
      <c r="X110" s="36">
        <f>SUMIFS(СВЦЭМ!$C$33:$C$776,СВЦЭМ!$A$33:$A$776,$A110,СВЦЭМ!$B$33:$B$776,X$83)+'СЕТ СН'!$H$12+СВЦЭМ!$D$10+'СЕТ СН'!$H$5-'СЕТ СН'!$H$20</f>
        <v>3659.8064409799999</v>
      </c>
      <c r="Y110" s="36">
        <f>SUMIFS(СВЦЭМ!$C$33:$C$776,СВЦЭМ!$A$33:$A$776,$A110,СВЦЭМ!$B$33:$B$776,Y$83)+'СЕТ СН'!$H$12+СВЦЭМ!$D$10+'СЕТ СН'!$H$5-'СЕТ СН'!$H$20</f>
        <v>3672.76248356</v>
      </c>
    </row>
    <row r="111" spans="1:25" ht="15.75" x14ac:dyDescent="0.2">
      <c r="A111" s="35">
        <f t="shared" si="2"/>
        <v>43583</v>
      </c>
      <c r="B111" s="36">
        <f>SUMIFS(СВЦЭМ!$C$33:$C$776,СВЦЭМ!$A$33:$A$776,$A111,СВЦЭМ!$B$33:$B$776,B$83)+'СЕТ СН'!$H$12+СВЦЭМ!$D$10+'СЕТ СН'!$H$5-'СЕТ СН'!$H$20</f>
        <v>3625.7309321100001</v>
      </c>
      <c r="C111" s="36">
        <f>SUMIFS(СВЦЭМ!$C$33:$C$776,СВЦЭМ!$A$33:$A$776,$A111,СВЦЭМ!$B$33:$B$776,C$83)+'СЕТ СН'!$H$12+СВЦЭМ!$D$10+'СЕТ СН'!$H$5-'СЕТ СН'!$H$20</f>
        <v>3709.08597633</v>
      </c>
      <c r="D111" s="36">
        <f>SUMIFS(СВЦЭМ!$C$33:$C$776,СВЦЭМ!$A$33:$A$776,$A111,СВЦЭМ!$B$33:$B$776,D$83)+'СЕТ СН'!$H$12+СВЦЭМ!$D$10+'СЕТ СН'!$H$5-'СЕТ СН'!$H$20</f>
        <v>3748.59291583</v>
      </c>
      <c r="E111" s="36">
        <f>SUMIFS(СВЦЭМ!$C$33:$C$776,СВЦЭМ!$A$33:$A$776,$A111,СВЦЭМ!$B$33:$B$776,E$83)+'СЕТ СН'!$H$12+СВЦЭМ!$D$10+'СЕТ СН'!$H$5-'СЕТ СН'!$H$20</f>
        <v>3776.4297638600001</v>
      </c>
      <c r="F111" s="36">
        <f>SUMIFS(СВЦЭМ!$C$33:$C$776,СВЦЭМ!$A$33:$A$776,$A111,СВЦЭМ!$B$33:$B$776,F$83)+'СЕТ СН'!$H$12+СВЦЭМ!$D$10+'СЕТ СН'!$H$5-'СЕТ СН'!$H$20</f>
        <v>3778.3814050700003</v>
      </c>
      <c r="G111" s="36">
        <f>SUMIFS(СВЦЭМ!$C$33:$C$776,СВЦЭМ!$A$33:$A$776,$A111,СВЦЭМ!$B$33:$B$776,G$83)+'СЕТ СН'!$H$12+СВЦЭМ!$D$10+'СЕТ СН'!$H$5-'СЕТ СН'!$H$20</f>
        <v>3765.9624949600002</v>
      </c>
      <c r="H111" s="36">
        <f>SUMIFS(СВЦЭМ!$C$33:$C$776,СВЦЭМ!$A$33:$A$776,$A111,СВЦЭМ!$B$33:$B$776,H$83)+'СЕТ СН'!$H$12+СВЦЭМ!$D$10+'СЕТ СН'!$H$5-'СЕТ СН'!$H$20</f>
        <v>3777.0052125900002</v>
      </c>
      <c r="I111" s="36">
        <f>SUMIFS(СВЦЭМ!$C$33:$C$776,СВЦЭМ!$A$33:$A$776,$A111,СВЦЭМ!$B$33:$B$776,I$83)+'СЕТ СН'!$H$12+СВЦЭМ!$D$10+'СЕТ СН'!$H$5-'СЕТ СН'!$H$20</f>
        <v>3726.5175200900003</v>
      </c>
      <c r="J111" s="36">
        <f>SUMIFS(СВЦЭМ!$C$33:$C$776,СВЦЭМ!$A$33:$A$776,$A111,СВЦЭМ!$B$33:$B$776,J$83)+'СЕТ СН'!$H$12+СВЦЭМ!$D$10+'СЕТ СН'!$H$5-'СЕТ СН'!$H$20</f>
        <v>3680.0796415699997</v>
      </c>
      <c r="K111" s="36">
        <f>SUMIFS(СВЦЭМ!$C$33:$C$776,СВЦЭМ!$A$33:$A$776,$A111,СВЦЭМ!$B$33:$B$776,K$83)+'СЕТ СН'!$H$12+СВЦЭМ!$D$10+'СЕТ СН'!$H$5-'СЕТ СН'!$H$20</f>
        <v>3631.4347690899999</v>
      </c>
      <c r="L111" s="36">
        <f>SUMIFS(СВЦЭМ!$C$33:$C$776,СВЦЭМ!$A$33:$A$776,$A111,СВЦЭМ!$B$33:$B$776,L$83)+'СЕТ СН'!$H$12+СВЦЭМ!$D$10+'СЕТ СН'!$H$5-'СЕТ СН'!$H$20</f>
        <v>3610.9567005700001</v>
      </c>
      <c r="M111" s="36">
        <f>SUMIFS(СВЦЭМ!$C$33:$C$776,СВЦЭМ!$A$33:$A$776,$A111,СВЦЭМ!$B$33:$B$776,M$83)+'СЕТ СН'!$H$12+СВЦЭМ!$D$10+'СЕТ СН'!$H$5-'СЕТ СН'!$H$20</f>
        <v>3618.5152412100001</v>
      </c>
      <c r="N111" s="36">
        <f>SUMIFS(СВЦЭМ!$C$33:$C$776,СВЦЭМ!$A$33:$A$776,$A111,СВЦЭМ!$B$33:$B$776,N$83)+'СЕТ СН'!$H$12+СВЦЭМ!$D$10+'СЕТ СН'!$H$5-'СЕТ СН'!$H$20</f>
        <v>3651.7991124199998</v>
      </c>
      <c r="O111" s="36">
        <f>SUMIFS(СВЦЭМ!$C$33:$C$776,СВЦЭМ!$A$33:$A$776,$A111,СВЦЭМ!$B$33:$B$776,O$83)+'СЕТ СН'!$H$12+СВЦЭМ!$D$10+'СЕТ СН'!$H$5-'СЕТ СН'!$H$20</f>
        <v>3674.6975547399998</v>
      </c>
      <c r="P111" s="36">
        <f>SUMIFS(СВЦЭМ!$C$33:$C$776,СВЦЭМ!$A$33:$A$776,$A111,СВЦЭМ!$B$33:$B$776,P$83)+'СЕТ СН'!$H$12+СВЦЭМ!$D$10+'СЕТ СН'!$H$5-'СЕТ СН'!$H$20</f>
        <v>3712.0745664400001</v>
      </c>
      <c r="Q111" s="36">
        <f>SUMIFS(СВЦЭМ!$C$33:$C$776,СВЦЭМ!$A$33:$A$776,$A111,СВЦЭМ!$B$33:$B$776,Q$83)+'СЕТ СН'!$H$12+СВЦЭМ!$D$10+'СЕТ СН'!$H$5-'СЕТ СН'!$H$20</f>
        <v>3720.9364713300001</v>
      </c>
      <c r="R111" s="36">
        <f>SUMIFS(СВЦЭМ!$C$33:$C$776,СВЦЭМ!$A$33:$A$776,$A111,СВЦЭМ!$B$33:$B$776,R$83)+'СЕТ СН'!$H$12+СВЦЭМ!$D$10+'СЕТ СН'!$H$5-'СЕТ СН'!$H$20</f>
        <v>3690.3187302699998</v>
      </c>
      <c r="S111" s="36">
        <f>SUMIFS(СВЦЭМ!$C$33:$C$776,СВЦЭМ!$A$33:$A$776,$A111,СВЦЭМ!$B$33:$B$776,S$83)+'СЕТ СН'!$H$12+СВЦЭМ!$D$10+'СЕТ СН'!$H$5-'СЕТ СН'!$H$20</f>
        <v>3656.1523560699998</v>
      </c>
      <c r="T111" s="36">
        <f>SUMIFS(СВЦЭМ!$C$33:$C$776,СВЦЭМ!$A$33:$A$776,$A111,СВЦЭМ!$B$33:$B$776,T$83)+'СЕТ СН'!$H$12+СВЦЭМ!$D$10+'СЕТ СН'!$H$5-'СЕТ СН'!$H$20</f>
        <v>3614.0041706000002</v>
      </c>
      <c r="U111" s="36">
        <f>SUMIFS(СВЦЭМ!$C$33:$C$776,СВЦЭМ!$A$33:$A$776,$A111,СВЦЭМ!$B$33:$B$776,U$83)+'СЕТ СН'!$H$12+СВЦЭМ!$D$10+'СЕТ СН'!$H$5-'СЕТ СН'!$H$20</f>
        <v>3562.0087827100001</v>
      </c>
      <c r="V111" s="36">
        <f>SUMIFS(СВЦЭМ!$C$33:$C$776,СВЦЭМ!$A$33:$A$776,$A111,СВЦЭМ!$B$33:$B$776,V$83)+'СЕТ СН'!$H$12+СВЦЭМ!$D$10+'СЕТ СН'!$H$5-'СЕТ СН'!$H$20</f>
        <v>3535.0016299600002</v>
      </c>
      <c r="W111" s="36">
        <f>SUMIFS(СВЦЭМ!$C$33:$C$776,СВЦЭМ!$A$33:$A$776,$A111,СВЦЭМ!$B$33:$B$776,W$83)+'СЕТ СН'!$H$12+СВЦЭМ!$D$10+'СЕТ СН'!$H$5-'СЕТ СН'!$H$20</f>
        <v>3544.3386733799998</v>
      </c>
      <c r="X111" s="36">
        <f>SUMIFS(СВЦЭМ!$C$33:$C$776,СВЦЭМ!$A$33:$A$776,$A111,СВЦЭМ!$B$33:$B$776,X$83)+'СЕТ СН'!$H$12+СВЦЭМ!$D$10+'СЕТ СН'!$H$5-'СЕТ СН'!$H$20</f>
        <v>3557.2039708100001</v>
      </c>
      <c r="Y111" s="36">
        <f>SUMIFS(СВЦЭМ!$C$33:$C$776,СВЦЭМ!$A$33:$A$776,$A111,СВЦЭМ!$B$33:$B$776,Y$83)+'СЕТ СН'!$H$12+СВЦЭМ!$D$10+'СЕТ СН'!$H$5-'СЕТ СН'!$H$20</f>
        <v>3601.4150400399999</v>
      </c>
    </row>
    <row r="112" spans="1:25" ht="15.75" x14ac:dyDescent="0.2">
      <c r="A112" s="35">
        <f t="shared" si="2"/>
        <v>43584</v>
      </c>
      <c r="B112" s="36">
        <f>SUMIFS(СВЦЭМ!$C$33:$C$776,СВЦЭМ!$A$33:$A$776,$A112,СВЦЭМ!$B$33:$B$776,B$83)+'СЕТ СН'!$H$12+СВЦЭМ!$D$10+'СЕТ СН'!$H$5-'СЕТ СН'!$H$20</f>
        <v>3700.6326619399997</v>
      </c>
      <c r="C112" s="36">
        <f>SUMIFS(СВЦЭМ!$C$33:$C$776,СВЦЭМ!$A$33:$A$776,$A112,СВЦЭМ!$B$33:$B$776,C$83)+'СЕТ СН'!$H$12+СВЦЭМ!$D$10+'СЕТ СН'!$H$5-'СЕТ СН'!$H$20</f>
        <v>3736.3577660599999</v>
      </c>
      <c r="D112" s="36">
        <f>SUMIFS(СВЦЭМ!$C$33:$C$776,СВЦЭМ!$A$33:$A$776,$A112,СВЦЭМ!$B$33:$B$776,D$83)+'СЕТ СН'!$H$12+СВЦЭМ!$D$10+'СЕТ СН'!$H$5-'СЕТ СН'!$H$20</f>
        <v>3764.6501826799999</v>
      </c>
      <c r="E112" s="36">
        <f>SUMIFS(СВЦЭМ!$C$33:$C$776,СВЦЭМ!$A$33:$A$776,$A112,СВЦЭМ!$B$33:$B$776,E$83)+'СЕТ СН'!$H$12+СВЦЭМ!$D$10+'СЕТ СН'!$H$5-'СЕТ СН'!$H$20</f>
        <v>3768.9071484200003</v>
      </c>
      <c r="F112" s="36">
        <f>SUMIFS(СВЦЭМ!$C$33:$C$776,СВЦЭМ!$A$33:$A$776,$A112,СВЦЭМ!$B$33:$B$776,F$83)+'СЕТ СН'!$H$12+СВЦЭМ!$D$10+'СЕТ СН'!$H$5-'СЕТ СН'!$H$20</f>
        <v>3776.9156981799997</v>
      </c>
      <c r="G112" s="36">
        <f>SUMIFS(СВЦЭМ!$C$33:$C$776,СВЦЭМ!$A$33:$A$776,$A112,СВЦЭМ!$B$33:$B$776,G$83)+'СЕТ СН'!$H$12+СВЦЭМ!$D$10+'СЕТ СН'!$H$5-'СЕТ СН'!$H$20</f>
        <v>3762.1092586300001</v>
      </c>
      <c r="H112" s="36">
        <f>SUMIFS(СВЦЭМ!$C$33:$C$776,СВЦЭМ!$A$33:$A$776,$A112,СВЦЭМ!$B$33:$B$776,H$83)+'СЕТ СН'!$H$12+СВЦЭМ!$D$10+'СЕТ СН'!$H$5-'СЕТ СН'!$H$20</f>
        <v>3748.2716020899998</v>
      </c>
      <c r="I112" s="36">
        <f>SUMIFS(СВЦЭМ!$C$33:$C$776,СВЦЭМ!$A$33:$A$776,$A112,СВЦЭМ!$B$33:$B$776,I$83)+'СЕТ СН'!$H$12+СВЦЭМ!$D$10+'СЕТ СН'!$H$5-'СЕТ СН'!$H$20</f>
        <v>3698.6682218799997</v>
      </c>
      <c r="J112" s="36">
        <f>SUMIFS(СВЦЭМ!$C$33:$C$776,СВЦЭМ!$A$33:$A$776,$A112,СВЦЭМ!$B$33:$B$776,J$83)+'СЕТ СН'!$H$12+СВЦЭМ!$D$10+'СЕТ СН'!$H$5-'СЕТ СН'!$H$20</f>
        <v>3651.0559876100001</v>
      </c>
      <c r="K112" s="36">
        <f>SUMIFS(СВЦЭМ!$C$33:$C$776,СВЦЭМ!$A$33:$A$776,$A112,СВЦЭМ!$B$33:$B$776,K$83)+'СЕТ СН'!$H$12+СВЦЭМ!$D$10+'СЕТ СН'!$H$5-'СЕТ СН'!$H$20</f>
        <v>3637.1835852599997</v>
      </c>
      <c r="L112" s="36">
        <f>SUMIFS(СВЦЭМ!$C$33:$C$776,СВЦЭМ!$A$33:$A$776,$A112,СВЦЭМ!$B$33:$B$776,L$83)+'СЕТ СН'!$H$12+СВЦЭМ!$D$10+'СЕТ СН'!$H$5-'СЕТ СН'!$H$20</f>
        <v>3604.6185922499999</v>
      </c>
      <c r="M112" s="36">
        <f>SUMIFS(СВЦЭМ!$C$33:$C$776,СВЦЭМ!$A$33:$A$776,$A112,СВЦЭМ!$B$33:$B$776,M$83)+'СЕТ СН'!$H$12+СВЦЭМ!$D$10+'СЕТ СН'!$H$5-'СЕТ СН'!$H$20</f>
        <v>3634.2310636000002</v>
      </c>
      <c r="N112" s="36">
        <f>SUMIFS(СВЦЭМ!$C$33:$C$776,СВЦЭМ!$A$33:$A$776,$A112,СВЦЭМ!$B$33:$B$776,N$83)+'СЕТ СН'!$H$12+СВЦЭМ!$D$10+'СЕТ СН'!$H$5-'СЕТ СН'!$H$20</f>
        <v>3634.0309621300003</v>
      </c>
      <c r="O112" s="36">
        <f>SUMIFS(СВЦЭМ!$C$33:$C$776,СВЦЭМ!$A$33:$A$776,$A112,СВЦЭМ!$B$33:$B$776,O$83)+'СЕТ СН'!$H$12+СВЦЭМ!$D$10+'СЕТ СН'!$H$5-'СЕТ СН'!$H$20</f>
        <v>3637.2562155400001</v>
      </c>
      <c r="P112" s="36">
        <f>SUMIFS(СВЦЭМ!$C$33:$C$776,СВЦЭМ!$A$33:$A$776,$A112,СВЦЭМ!$B$33:$B$776,P$83)+'СЕТ СН'!$H$12+СВЦЭМ!$D$10+'СЕТ СН'!$H$5-'СЕТ СН'!$H$20</f>
        <v>3658.2776921099999</v>
      </c>
      <c r="Q112" s="36">
        <f>SUMIFS(СВЦЭМ!$C$33:$C$776,СВЦЭМ!$A$33:$A$776,$A112,СВЦЭМ!$B$33:$B$776,Q$83)+'СЕТ СН'!$H$12+СВЦЭМ!$D$10+'СЕТ СН'!$H$5-'СЕТ СН'!$H$20</f>
        <v>3668.1374902699999</v>
      </c>
      <c r="R112" s="36">
        <f>SUMIFS(СВЦЭМ!$C$33:$C$776,СВЦЭМ!$A$33:$A$776,$A112,СВЦЭМ!$B$33:$B$776,R$83)+'СЕТ СН'!$H$12+СВЦЭМ!$D$10+'СЕТ СН'!$H$5-'СЕТ СН'!$H$20</f>
        <v>3656.32431761</v>
      </c>
      <c r="S112" s="36">
        <f>SUMIFS(СВЦЭМ!$C$33:$C$776,СВЦЭМ!$A$33:$A$776,$A112,СВЦЭМ!$B$33:$B$776,S$83)+'СЕТ СН'!$H$12+СВЦЭМ!$D$10+'СЕТ СН'!$H$5-'СЕТ СН'!$H$20</f>
        <v>3656.2000897799999</v>
      </c>
      <c r="T112" s="36">
        <f>SUMIFS(СВЦЭМ!$C$33:$C$776,СВЦЭМ!$A$33:$A$776,$A112,СВЦЭМ!$B$33:$B$776,T$83)+'СЕТ СН'!$H$12+СВЦЭМ!$D$10+'СЕТ СН'!$H$5-'СЕТ СН'!$H$20</f>
        <v>3637.3587466500003</v>
      </c>
      <c r="U112" s="36">
        <f>SUMIFS(СВЦЭМ!$C$33:$C$776,СВЦЭМ!$A$33:$A$776,$A112,СВЦЭМ!$B$33:$B$776,U$83)+'СЕТ СН'!$H$12+СВЦЭМ!$D$10+'СЕТ СН'!$H$5-'СЕТ СН'!$H$20</f>
        <v>3624.4837140700001</v>
      </c>
      <c r="V112" s="36">
        <f>SUMIFS(СВЦЭМ!$C$33:$C$776,СВЦЭМ!$A$33:$A$776,$A112,СВЦЭМ!$B$33:$B$776,V$83)+'СЕТ СН'!$H$12+СВЦЭМ!$D$10+'СЕТ СН'!$H$5-'СЕТ СН'!$H$20</f>
        <v>3587.5344002399997</v>
      </c>
      <c r="W112" s="36">
        <f>SUMIFS(СВЦЭМ!$C$33:$C$776,СВЦЭМ!$A$33:$A$776,$A112,СВЦЭМ!$B$33:$B$776,W$83)+'СЕТ СН'!$H$12+СВЦЭМ!$D$10+'СЕТ СН'!$H$5-'СЕТ СН'!$H$20</f>
        <v>3564.1018024</v>
      </c>
      <c r="X112" s="36">
        <f>SUMIFS(СВЦЭМ!$C$33:$C$776,СВЦЭМ!$A$33:$A$776,$A112,СВЦЭМ!$B$33:$B$776,X$83)+'СЕТ СН'!$H$12+СВЦЭМ!$D$10+'СЕТ СН'!$H$5-'СЕТ СН'!$H$20</f>
        <v>3596.9262825599999</v>
      </c>
      <c r="Y112" s="36">
        <f>SUMIFS(СВЦЭМ!$C$33:$C$776,СВЦЭМ!$A$33:$A$776,$A112,СВЦЭМ!$B$33:$B$776,Y$83)+'СЕТ СН'!$H$12+СВЦЭМ!$D$10+'СЕТ СН'!$H$5-'СЕТ СН'!$H$20</f>
        <v>3633.7194532900003</v>
      </c>
    </row>
    <row r="113" spans="1:27" ht="15.75" x14ac:dyDescent="0.2">
      <c r="A113" s="35">
        <f t="shared" si="2"/>
        <v>43585</v>
      </c>
      <c r="B113" s="36">
        <f>SUMIFS(СВЦЭМ!$C$33:$C$776,СВЦЭМ!$A$33:$A$776,$A113,СВЦЭМ!$B$33:$B$776,B$83)+'СЕТ СН'!$H$12+СВЦЭМ!$D$10+'СЕТ СН'!$H$5-'СЕТ СН'!$H$20</f>
        <v>3709.4916836299999</v>
      </c>
      <c r="C113" s="36">
        <f>SUMIFS(СВЦЭМ!$C$33:$C$776,СВЦЭМ!$A$33:$A$776,$A113,СВЦЭМ!$B$33:$B$776,C$83)+'СЕТ СН'!$H$12+СВЦЭМ!$D$10+'СЕТ СН'!$H$5-'СЕТ СН'!$H$20</f>
        <v>3749.7228450299999</v>
      </c>
      <c r="D113" s="36">
        <f>SUMIFS(СВЦЭМ!$C$33:$C$776,СВЦЭМ!$A$33:$A$776,$A113,СВЦЭМ!$B$33:$B$776,D$83)+'СЕТ СН'!$H$12+СВЦЭМ!$D$10+'СЕТ СН'!$H$5-'СЕТ СН'!$H$20</f>
        <v>3785.9720563000001</v>
      </c>
      <c r="E113" s="36">
        <f>SUMIFS(СВЦЭМ!$C$33:$C$776,СВЦЭМ!$A$33:$A$776,$A113,СВЦЭМ!$B$33:$B$776,E$83)+'СЕТ СН'!$H$12+СВЦЭМ!$D$10+'СЕТ СН'!$H$5-'СЕТ СН'!$H$20</f>
        <v>3792.4865203300001</v>
      </c>
      <c r="F113" s="36">
        <f>SUMIFS(СВЦЭМ!$C$33:$C$776,СВЦЭМ!$A$33:$A$776,$A113,СВЦЭМ!$B$33:$B$776,F$83)+'СЕТ СН'!$H$12+СВЦЭМ!$D$10+'СЕТ СН'!$H$5-'СЕТ СН'!$H$20</f>
        <v>3794.9302957999998</v>
      </c>
      <c r="G113" s="36">
        <f>SUMIFS(СВЦЭМ!$C$33:$C$776,СВЦЭМ!$A$33:$A$776,$A113,СВЦЭМ!$B$33:$B$776,G$83)+'СЕТ СН'!$H$12+СВЦЭМ!$D$10+'СЕТ СН'!$H$5-'СЕТ СН'!$H$20</f>
        <v>3773.7627652599999</v>
      </c>
      <c r="H113" s="36">
        <f>SUMIFS(СВЦЭМ!$C$33:$C$776,СВЦЭМ!$A$33:$A$776,$A113,СВЦЭМ!$B$33:$B$776,H$83)+'СЕТ СН'!$H$12+СВЦЭМ!$D$10+'СЕТ СН'!$H$5-'СЕТ СН'!$H$20</f>
        <v>3702.70201671</v>
      </c>
      <c r="I113" s="36">
        <f>SUMIFS(СВЦЭМ!$C$33:$C$776,СВЦЭМ!$A$33:$A$776,$A113,СВЦЭМ!$B$33:$B$776,I$83)+'СЕТ СН'!$H$12+СВЦЭМ!$D$10+'СЕТ СН'!$H$5-'СЕТ СН'!$H$20</f>
        <v>3642.5318206800002</v>
      </c>
      <c r="J113" s="36">
        <f>SUMIFS(СВЦЭМ!$C$33:$C$776,СВЦЭМ!$A$33:$A$776,$A113,СВЦЭМ!$B$33:$B$776,J$83)+'СЕТ СН'!$H$12+СВЦЭМ!$D$10+'СЕТ СН'!$H$5-'СЕТ СН'!$H$20</f>
        <v>3630.1235914099998</v>
      </c>
      <c r="K113" s="36">
        <f>SUMIFS(СВЦЭМ!$C$33:$C$776,СВЦЭМ!$A$33:$A$776,$A113,СВЦЭМ!$B$33:$B$776,K$83)+'СЕТ СН'!$H$12+СВЦЭМ!$D$10+'СЕТ СН'!$H$5-'СЕТ СН'!$H$20</f>
        <v>3634.2804644299999</v>
      </c>
      <c r="L113" s="36">
        <f>SUMIFS(СВЦЭМ!$C$33:$C$776,СВЦЭМ!$A$33:$A$776,$A113,СВЦЭМ!$B$33:$B$776,L$83)+'СЕТ СН'!$H$12+СВЦЭМ!$D$10+'СЕТ СН'!$H$5-'СЕТ СН'!$H$20</f>
        <v>3628.9213312699999</v>
      </c>
      <c r="M113" s="36">
        <f>SUMIFS(СВЦЭМ!$C$33:$C$776,СВЦЭМ!$A$33:$A$776,$A113,СВЦЭМ!$B$33:$B$776,M$83)+'СЕТ СН'!$H$12+СВЦЭМ!$D$10+'СЕТ СН'!$H$5-'СЕТ СН'!$H$20</f>
        <v>3612.55890034</v>
      </c>
      <c r="N113" s="36">
        <f>SUMIFS(СВЦЭМ!$C$33:$C$776,СВЦЭМ!$A$33:$A$776,$A113,СВЦЭМ!$B$33:$B$776,N$83)+'СЕТ СН'!$H$12+СВЦЭМ!$D$10+'СЕТ СН'!$H$5-'СЕТ СН'!$H$20</f>
        <v>3612.0630384199999</v>
      </c>
      <c r="O113" s="36">
        <f>SUMIFS(СВЦЭМ!$C$33:$C$776,СВЦЭМ!$A$33:$A$776,$A113,СВЦЭМ!$B$33:$B$776,O$83)+'СЕТ СН'!$H$12+СВЦЭМ!$D$10+'СЕТ СН'!$H$5-'СЕТ СН'!$H$20</f>
        <v>3615.5872123499998</v>
      </c>
      <c r="P113" s="36">
        <f>SUMIFS(СВЦЭМ!$C$33:$C$776,СВЦЭМ!$A$33:$A$776,$A113,СВЦЭМ!$B$33:$B$776,P$83)+'СЕТ СН'!$H$12+СВЦЭМ!$D$10+'СЕТ СН'!$H$5-'СЕТ СН'!$H$20</f>
        <v>3639.7481061799999</v>
      </c>
      <c r="Q113" s="36">
        <f>SUMIFS(СВЦЭМ!$C$33:$C$776,СВЦЭМ!$A$33:$A$776,$A113,СВЦЭМ!$B$33:$B$776,Q$83)+'СЕТ СН'!$H$12+СВЦЭМ!$D$10+'СЕТ СН'!$H$5-'СЕТ СН'!$H$20</f>
        <v>3648.29091135</v>
      </c>
      <c r="R113" s="36">
        <f>SUMIFS(СВЦЭМ!$C$33:$C$776,СВЦЭМ!$A$33:$A$776,$A113,СВЦЭМ!$B$33:$B$776,R$83)+'СЕТ СН'!$H$12+СВЦЭМ!$D$10+'СЕТ СН'!$H$5-'СЕТ СН'!$H$20</f>
        <v>3647.4740528699999</v>
      </c>
      <c r="S113" s="36">
        <f>SUMIFS(СВЦЭМ!$C$33:$C$776,СВЦЭМ!$A$33:$A$776,$A113,СВЦЭМ!$B$33:$B$776,S$83)+'СЕТ СН'!$H$12+СВЦЭМ!$D$10+'СЕТ СН'!$H$5-'СЕТ СН'!$H$20</f>
        <v>3630.2831114700002</v>
      </c>
      <c r="T113" s="36">
        <f>SUMIFS(СВЦЭМ!$C$33:$C$776,СВЦЭМ!$A$33:$A$776,$A113,СВЦЭМ!$B$33:$B$776,T$83)+'СЕТ СН'!$H$12+СВЦЭМ!$D$10+'СЕТ СН'!$H$5-'СЕТ СН'!$H$20</f>
        <v>3607.4493138400003</v>
      </c>
      <c r="U113" s="36">
        <f>SUMIFS(СВЦЭМ!$C$33:$C$776,СВЦЭМ!$A$33:$A$776,$A113,СВЦЭМ!$B$33:$B$776,U$83)+'СЕТ СН'!$H$12+СВЦЭМ!$D$10+'СЕТ СН'!$H$5-'СЕТ СН'!$H$20</f>
        <v>3594.30292947</v>
      </c>
      <c r="V113" s="36">
        <f>SUMIFS(СВЦЭМ!$C$33:$C$776,СВЦЭМ!$A$33:$A$776,$A113,СВЦЭМ!$B$33:$B$776,V$83)+'СЕТ СН'!$H$12+СВЦЭМ!$D$10+'СЕТ СН'!$H$5-'СЕТ СН'!$H$20</f>
        <v>3582.06324958</v>
      </c>
      <c r="W113" s="36">
        <f>SUMIFS(СВЦЭМ!$C$33:$C$776,СВЦЭМ!$A$33:$A$776,$A113,СВЦЭМ!$B$33:$B$776,W$83)+'СЕТ СН'!$H$12+СВЦЭМ!$D$10+'СЕТ СН'!$H$5-'СЕТ СН'!$H$20</f>
        <v>3576.3485199400002</v>
      </c>
      <c r="X113" s="36">
        <f>SUMIFS(СВЦЭМ!$C$33:$C$776,СВЦЭМ!$A$33:$A$776,$A113,СВЦЭМ!$B$33:$B$776,X$83)+'СЕТ СН'!$H$12+СВЦЭМ!$D$10+'СЕТ СН'!$H$5-'СЕТ СН'!$H$20</f>
        <v>3598.1517063299998</v>
      </c>
      <c r="Y113" s="36">
        <f>SUMIFS(СВЦЭМ!$C$33:$C$776,СВЦЭМ!$A$33:$A$776,$A113,СВЦЭМ!$B$33:$B$776,Y$83)+'СЕТ СН'!$H$12+СВЦЭМ!$D$10+'СЕТ СН'!$H$5-'СЕТ СН'!$H$20</f>
        <v>3620.06859661</v>
      </c>
      <c r="AA113" s="37"/>
    </row>
    <row r="114" spans="1:27" ht="15.75" hidden="1" x14ac:dyDescent="0.2">
      <c r="A114" s="35">
        <f t="shared" si="2"/>
        <v>43586</v>
      </c>
      <c r="B114" s="36">
        <f>SUMIFS(СВЦЭМ!$C$33:$C$776,СВЦЭМ!$A$33:$A$776,$A114,СВЦЭМ!$B$33:$B$776,B$83)+'СЕТ СН'!$H$12+СВЦЭМ!$D$10+'СЕТ СН'!$H$5-'СЕТ СН'!$H$20</f>
        <v>2653.44344387</v>
      </c>
      <c r="C114" s="36">
        <f>SUMIFS(СВЦЭМ!$C$33:$C$776,СВЦЭМ!$A$33:$A$776,$A114,СВЦЭМ!$B$33:$B$776,C$83)+'СЕТ СН'!$H$12+СВЦЭМ!$D$10+'СЕТ СН'!$H$5-'СЕТ СН'!$H$20</f>
        <v>2653.44344387</v>
      </c>
      <c r="D114" s="36">
        <f>SUMIFS(СВЦЭМ!$C$33:$C$776,СВЦЭМ!$A$33:$A$776,$A114,СВЦЭМ!$B$33:$B$776,D$83)+'СЕТ СН'!$H$12+СВЦЭМ!$D$10+'СЕТ СН'!$H$5-'СЕТ СН'!$H$20</f>
        <v>2653.44344387</v>
      </c>
      <c r="E114" s="36">
        <f>SUMIFS(СВЦЭМ!$C$33:$C$776,СВЦЭМ!$A$33:$A$776,$A114,СВЦЭМ!$B$33:$B$776,E$83)+'СЕТ СН'!$H$12+СВЦЭМ!$D$10+'СЕТ СН'!$H$5-'СЕТ СН'!$H$20</f>
        <v>2653.44344387</v>
      </c>
      <c r="F114" s="36">
        <f>SUMIFS(СВЦЭМ!$C$33:$C$776,СВЦЭМ!$A$33:$A$776,$A114,СВЦЭМ!$B$33:$B$776,F$83)+'СЕТ СН'!$H$12+СВЦЭМ!$D$10+'СЕТ СН'!$H$5-'СЕТ СН'!$H$20</f>
        <v>2653.44344387</v>
      </c>
      <c r="G114" s="36">
        <f>SUMIFS(СВЦЭМ!$C$33:$C$776,СВЦЭМ!$A$33:$A$776,$A114,СВЦЭМ!$B$33:$B$776,G$83)+'СЕТ СН'!$H$12+СВЦЭМ!$D$10+'СЕТ СН'!$H$5-'СЕТ СН'!$H$20</f>
        <v>2653.44344387</v>
      </c>
      <c r="H114" s="36">
        <f>SUMIFS(СВЦЭМ!$C$33:$C$776,СВЦЭМ!$A$33:$A$776,$A114,СВЦЭМ!$B$33:$B$776,H$83)+'СЕТ СН'!$H$12+СВЦЭМ!$D$10+'СЕТ СН'!$H$5-'СЕТ СН'!$H$20</f>
        <v>2653.44344387</v>
      </c>
      <c r="I114" s="36">
        <f>SUMIFS(СВЦЭМ!$C$33:$C$776,СВЦЭМ!$A$33:$A$776,$A114,СВЦЭМ!$B$33:$B$776,I$83)+'СЕТ СН'!$H$12+СВЦЭМ!$D$10+'СЕТ СН'!$H$5-'СЕТ СН'!$H$20</f>
        <v>2653.44344387</v>
      </c>
      <c r="J114" s="36">
        <f>SUMIFS(СВЦЭМ!$C$33:$C$776,СВЦЭМ!$A$33:$A$776,$A114,СВЦЭМ!$B$33:$B$776,J$83)+'СЕТ СН'!$H$12+СВЦЭМ!$D$10+'СЕТ СН'!$H$5-'СЕТ СН'!$H$20</f>
        <v>2653.44344387</v>
      </c>
      <c r="K114" s="36">
        <f>SUMIFS(СВЦЭМ!$C$33:$C$776,СВЦЭМ!$A$33:$A$776,$A114,СВЦЭМ!$B$33:$B$776,K$83)+'СЕТ СН'!$H$12+СВЦЭМ!$D$10+'СЕТ СН'!$H$5-'СЕТ СН'!$H$20</f>
        <v>2653.44344387</v>
      </c>
      <c r="L114" s="36">
        <f>SUMIFS(СВЦЭМ!$C$33:$C$776,СВЦЭМ!$A$33:$A$776,$A114,СВЦЭМ!$B$33:$B$776,L$83)+'СЕТ СН'!$H$12+СВЦЭМ!$D$10+'СЕТ СН'!$H$5-'СЕТ СН'!$H$20</f>
        <v>2653.44344387</v>
      </c>
      <c r="M114" s="36">
        <f>SUMIFS(СВЦЭМ!$C$33:$C$776,СВЦЭМ!$A$33:$A$776,$A114,СВЦЭМ!$B$33:$B$776,M$83)+'СЕТ СН'!$H$12+СВЦЭМ!$D$10+'СЕТ СН'!$H$5-'СЕТ СН'!$H$20</f>
        <v>2653.44344387</v>
      </c>
      <c r="N114" s="36">
        <f>SUMIFS(СВЦЭМ!$C$33:$C$776,СВЦЭМ!$A$33:$A$776,$A114,СВЦЭМ!$B$33:$B$776,N$83)+'СЕТ СН'!$H$12+СВЦЭМ!$D$10+'СЕТ СН'!$H$5-'СЕТ СН'!$H$20</f>
        <v>2653.44344387</v>
      </c>
      <c r="O114" s="36">
        <f>SUMIFS(СВЦЭМ!$C$33:$C$776,СВЦЭМ!$A$33:$A$776,$A114,СВЦЭМ!$B$33:$B$776,O$83)+'СЕТ СН'!$H$12+СВЦЭМ!$D$10+'СЕТ СН'!$H$5-'СЕТ СН'!$H$20</f>
        <v>2653.44344387</v>
      </c>
      <c r="P114" s="36">
        <f>SUMIFS(СВЦЭМ!$C$33:$C$776,СВЦЭМ!$A$33:$A$776,$A114,СВЦЭМ!$B$33:$B$776,P$83)+'СЕТ СН'!$H$12+СВЦЭМ!$D$10+'СЕТ СН'!$H$5-'СЕТ СН'!$H$20</f>
        <v>2653.44344387</v>
      </c>
      <c r="Q114" s="36">
        <f>SUMIFS(СВЦЭМ!$C$33:$C$776,СВЦЭМ!$A$33:$A$776,$A114,СВЦЭМ!$B$33:$B$776,Q$83)+'СЕТ СН'!$H$12+СВЦЭМ!$D$10+'СЕТ СН'!$H$5-'СЕТ СН'!$H$20</f>
        <v>2653.44344387</v>
      </c>
      <c r="R114" s="36">
        <f>SUMIFS(СВЦЭМ!$C$33:$C$776,СВЦЭМ!$A$33:$A$776,$A114,СВЦЭМ!$B$33:$B$776,R$83)+'СЕТ СН'!$H$12+СВЦЭМ!$D$10+'СЕТ СН'!$H$5-'СЕТ СН'!$H$20</f>
        <v>2653.44344387</v>
      </c>
      <c r="S114" s="36">
        <f>SUMIFS(СВЦЭМ!$C$33:$C$776,СВЦЭМ!$A$33:$A$776,$A114,СВЦЭМ!$B$33:$B$776,S$83)+'СЕТ СН'!$H$12+СВЦЭМ!$D$10+'СЕТ СН'!$H$5-'СЕТ СН'!$H$20</f>
        <v>2653.44344387</v>
      </c>
      <c r="T114" s="36">
        <f>SUMIFS(СВЦЭМ!$C$33:$C$776,СВЦЭМ!$A$33:$A$776,$A114,СВЦЭМ!$B$33:$B$776,T$83)+'СЕТ СН'!$H$12+СВЦЭМ!$D$10+'СЕТ СН'!$H$5-'СЕТ СН'!$H$20</f>
        <v>2653.44344387</v>
      </c>
      <c r="U114" s="36">
        <f>SUMIFS(СВЦЭМ!$C$33:$C$776,СВЦЭМ!$A$33:$A$776,$A114,СВЦЭМ!$B$33:$B$776,U$83)+'СЕТ СН'!$H$12+СВЦЭМ!$D$10+'СЕТ СН'!$H$5-'СЕТ СН'!$H$20</f>
        <v>2653.44344387</v>
      </c>
      <c r="V114" s="36">
        <f>SUMIFS(СВЦЭМ!$C$33:$C$776,СВЦЭМ!$A$33:$A$776,$A114,СВЦЭМ!$B$33:$B$776,V$83)+'СЕТ СН'!$H$12+СВЦЭМ!$D$10+'СЕТ СН'!$H$5-'СЕТ СН'!$H$20</f>
        <v>2653.44344387</v>
      </c>
      <c r="W114" s="36">
        <f>SUMIFS(СВЦЭМ!$C$33:$C$776,СВЦЭМ!$A$33:$A$776,$A114,СВЦЭМ!$B$33:$B$776,W$83)+'СЕТ СН'!$H$12+СВЦЭМ!$D$10+'СЕТ СН'!$H$5-'СЕТ СН'!$H$20</f>
        <v>2653.44344387</v>
      </c>
      <c r="X114" s="36">
        <f>SUMIFS(СВЦЭМ!$C$33:$C$776,СВЦЭМ!$A$33:$A$776,$A114,СВЦЭМ!$B$33:$B$776,X$83)+'СЕТ СН'!$H$12+СВЦЭМ!$D$10+'СЕТ СН'!$H$5-'СЕТ СН'!$H$20</f>
        <v>2653.44344387</v>
      </c>
      <c r="Y114" s="36">
        <f>SUMIFS(СВЦЭМ!$C$33:$C$776,СВЦЭМ!$A$33:$A$776,$A114,СВЦЭМ!$B$33:$B$776,Y$83)+'СЕТ СН'!$H$12+СВЦЭМ!$D$10+'СЕТ СН'!$H$5-'СЕТ СН'!$H$20</f>
        <v>2653.44344387</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01.04.2019</v>
      </c>
      <c r="B120" s="36">
        <f>SUMIFS(СВЦЭМ!$C$33:$C$776,СВЦЭМ!$A$33:$A$776,$A120,СВЦЭМ!$B$33:$B$776,B$119)+'СЕТ СН'!$I$12+СВЦЭМ!$D$10+'СЕТ СН'!$I$5-'СЕТ СН'!$I$20</f>
        <v>3751.8271810199999</v>
      </c>
      <c r="C120" s="36">
        <f>SUMIFS(СВЦЭМ!$C$33:$C$776,СВЦЭМ!$A$33:$A$776,$A120,СВЦЭМ!$B$33:$B$776,C$119)+'СЕТ СН'!$I$12+СВЦЭМ!$D$10+'СЕТ СН'!$I$5-'СЕТ СН'!$I$20</f>
        <v>3793.4241751299996</v>
      </c>
      <c r="D120" s="36">
        <f>SUMIFS(СВЦЭМ!$C$33:$C$776,СВЦЭМ!$A$33:$A$776,$A120,СВЦЭМ!$B$33:$B$776,D$119)+'СЕТ СН'!$I$12+СВЦЭМ!$D$10+'СЕТ СН'!$I$5-'СЕТ СН'!$I$20</f>
        <v>3818.394902</v>
      </c>
      <c r="E120" s="36">
        <f>SUMIFS(СВЦЭМ!$C$33:$C$776,СВЦЭМ!$A$33:$A$776,$A120,СВЦЭМ!$B$33:$B$776,E$119)+'СЕТ СН'!$I$12+СВЦЭМ!$D$10+'СЕТ СН'!$I$5-'СЕТ СН'!$I$20</f>
        <v>3839.7374271500003</v>
      </c>
      <c r="F120" s="36">
        <f>SUMIFS(СВЦЭМ!$C$33:$C$776,СВЦЭМ!$A$33:$A$776,$A120,СВЦЭМ!$B$33:$B$776,F$119)+'СЕТ СН'!$I$12+СВЦЭМ!$D$10+'СЕТ СН'!$I$5-'СЕТ СН'!$I$20</f>
        <v>3810.2214001299999</v>
      </c>
      <c r="G120" s="36">
        <f>SUMIFS(СВЦЭМ!$C$33:$C$776,СВЦЭМ!$A$33:$A$776,$A120,СВЦЭМ!$B$33:$B$776,G$119)+'СЕТ СН'!$I$12+СВЦЭМ!$D$10+'СЕТ СН'!$I$5-'СЕТ СН'!$I$20</f>
        <v>3815.2761538899999</v>
      </c>
      <c r="H120" s="36">
        <f>SUMIFS(СВЦЭМ!$C$33:$C$776,СВЦЭМ!$A$33:$A$776,$A120,СВЦЭМ!$B$33:$B$776,H$119)+'СЕТ СН'!$I$12+СВЦЭМ!$D$10+'СЕТ СН'!$I$5-'СЕТ СН'!$I$20</f>
        <v>3715.6698971199999</v>
      </c>
      <c r="I120" s="36">
        <f>SUMIFS(СВЦЭМ!$C$33:$C$776,СВЦЭМ!$A$33:$A$776,$A120,СВЦЭМ!$B$33:$B$776,I$119)+'СЕТ СН'!$I$12+СВЦЭМ!$D$10+'СЕТ СН'!$I$5-'СЕТ СН'!$I$20</f>
        <v>3702.0725694299999</v>
      </c>
      <c r="J120" s="36">
        <f>SUMIFS(СВЦЭМ!$C$33:$C$776,СВЦЭМ!$A$33:$A$776,$A120,СВЦЭМ!$B$33:$B$776,J$119)+'СЕТ СН'!$I$12+СВЦЭМ!$D$10+'СЕТ СН'!$I$5-'СЕТ СН'!$I$20</f>
        <v>3640.58547073</v>
      </c>
      <c r="K120" s="36">
        <f>SUMIFS(СВЦЭМ!$C$33:$C$776,СВЦЭМ!$A$33:$A$776,$A120,СВЦЭМ!$B$33:$B$776,K$119)+'СЕТ СН'!$I$12+СВЦЭМ!$D$10+'СЕТ СН'!$I$5-'СЕТ СН'!$I$20</f>
        <v>3605.1402927899999</v>
      </c>
      <c r="L120" s="36">
        <f>SUMIFS(СВЦЭМ!$C$33:$C$776,СВЦЭМ!$A$33:$A$776,$A120,СВЦЭМ!$B$33:$B$776,L$119)+'СЕТ СН'!$I$12+СВЦЭМ!$D$10+'СЕТ СН'!$I$5-'СЕТ СН'!$I$20</f>
        <v>3594.83284873</v>
      </c>
      <c r="M120" s="36">
        <f>SUMIFS(СВЦЭМ!$C$33:$C$776,СВЦЭМ!$A$33:$A$776,$A120,СВЦЭМ!$B$33:$B$776,M$119)+'СЕТ СН'!$I$12+СВЦЭМ!$D$10+'СЕТ СН'!$I$5-'СЕТ СН'!$I$20</f>
        <v>3597.69442673</v>
      </c>
      <c r="N120" s="36">
        <f>SUMIFS(СВЦЭМ!$C$33:$C$776,СВЦЭМ!$A$33:$A$776,$A120,СВЦЭМ!$B$33:$B$776,N$119)+'СЕТ СН'!$I$12+СВЦЭМ!$D$10+'СЕТ СН'!$I$5-'СЕТ СН'!$I$20</f>
        <v>3597.0365211500002</v>
      </c>
      <c r="O120" s="36">
        <f>SUMIFS(СВЦЭМ!$C$33:$C$776,СВЦЭМ!$A$33:$A$776,$A120,СВЦЭМ!$B$33:$B$776,O$119)+'СЕТ СН'!$I$12+СВЦЭМ!$D$10+'СЕТ СН'!$I$5-'СЕТ СН'!$I$20</f>
        <v>3607.3060205399997</v>
      </c>
      <c r="P120" s="36">
        <f>SUMIFS(СВЦЭМ!$C$33:$C$776,СВЦЭМ!$A$33:$A$776,$A120,СВЦЭМ!$B$33:$B$776,P$119)+'СЕТ СН'!$I$12+СВЦЭМ!$D$10+'СЕТ СН'!$I$5-'СЕТ СН'!$I$20</f>
        <v>3624.9802785500001</v>
      </c>
      <c r="Q120" s="36">
        <f>SUMIFS(СВЦЭМ!$C$33:$C$776,СВЦЭМ!$A$33:$A$776,$A120,СВЦЭМ!$B$33:$B$776,Q$119)+'СЕТ СН'!$I$12+СВЦЭМ!$D$10+'СЕТ СН'!$I$5-'СЕТ СН'!$I$20</f>
        <v>3611.2266571199998</v>
      </c>
      <c r="R120" s="36">
        <f>SUMIFS(СВЦЭМ!$C$33:$C$776,СВЦЭМ!$A$33:$A$776,$A120,СВЦЭМ!$B$33:$B$776,R$119)+'СЕТ СН'!$I$12+СВЦЭМ!$D$10+'СЕТ СН'!$I$5-'СЕТ СН'!$I$20</f>
        <v>3613.9360083699999</v>
      </c>
      <c r="S120" s="36">
        <f>SUMIFS(СВЦЭМ!$C$33:$C$776,СВЦЭМ!$A$33:$A$776,$A120,СВЦЭМ!$B$33:$B$776,S$119)+'СЕТ СН'!$I$12+СВЦЭМ!$D$10+'СЕТ СН'!$I$5-'СЕТ СН'!$I$20</f>
        <v>3600.47828742</v>
      </c>
      <c r="T120" s="36">
        <f>SUMIFS(СВЦЭМ!$C$33:$C$776,СВЦЭМ!$A$33:$A$776,$A120,СВЦЭМ!$B$33:$B$776,T$119)+'СЕТ СН'!$I$12+СВЦЭМ!$D$10+'СЕТ СН'!$I$5-'СЕТ СН'!$I$20</f>
        <v>3575.532659</v>
      </c>
      <c r="U120" s="36">
        <f>SUMIFS(СВЦЭМ!$C$33:$C$776,СВЦЭМ!$A$33:$A$776,$A120,СВЦЭМ!$B$33:$B$776,U$119)+'СЕТ СН'!$I$12+СВЦЭМ!$D$10+'СЕТ СН'!$I$5-'СЕТ СН'!$I$20</f>
        <v>3549.9714639499998</v>
      </c>
      <c r="V120" s="36">
        <f>SUMIFS(СВЦЭМ!$C$33:$C$776,СВЦЭМ!$A$33:$A$776,$A120,СВЦЭМ!$B$33:$B$776,V$119)+'СЕТ СН'!$I$12+СВЦЭМ!$D$10+'СЕТ СН'!$I$5-'СЕТ СН'!$I$20</f>
        <v>3533.1989839399998</v>
      </c>
      <c r="W120" s="36">
        <f>SUMIFS(СВЦЭМ!$C$33:$C$776,СВЦЭМ!$A$33:$A$776,$A120,СВЦЭМ!$B$33:$B$776,W$119)+'СЕТ СН'!$I$12+СВЦЭМ!$D$10+'СЕТ СН'!$I$5-'СЕТ СН'!$I$20</f>
        <v>3529.1384074799998</v>
      </c>
      <c r="X120" s="36">
        <f>SUMIFS(СВЦЭМ!$C$33:$C$776,СВЦЭМ!$A$33:$A$776,$A120,СВЦЭМ!$B$33:$B$776,X$119)+'СЕТ СН'!$I$12+СВЦЭМ!$D$10+'СЕТ СН'!$I$5-'СЕТ СН'!$I$20</f>
        <v>3595.4876719700001</v>
      </c>
      <c r="Y120" s="36">
        <f>SUMIFS(СВЦЭМ!$C$33:$C$776,СВЦЭМ!$A$33:$A$776,$A120,СВЦЭМ!$B$33:$B$776,Y$119)+'СЕТ СН'!$I$12+СВЦЭМ!$D$10+'СЕТ СН'!$I$5-'СЕТ СН'!$I$20</f>
        <v>3713.9995402999998</v>
      </c>
    </row>
    <row r="121" spans="1:27" ht="15.75" x14ac:dyDescent="0.2">
      <c r="A121" s="35">
        <f>A120+1</f>
        <v>43557</v>
      </c>
      <c r="B121" s="36">
        <f>SUMIFS(СВЦЭМ!$C$33:$C$776,СВЦЭМ!$A$33:$A$776,$A121,СВЦЭМ!$B$33:$B$776,B$119)+'СЕТ СН'!$I$12+СВЦЭМ!$D$10+'СЕТ СН'!$I$5-'СЕТ СН'!$I$20</f>
        <v>3798.6016241500001</v>
      </c>
      <c r="C121" s="36">
        <f>SUMIFS(СВЦЭМ!$C$33:$C$776,СВЦЭМ!$A$33:$A$776,$A121,СВЦЭМ!$B$33:$B$776,C$119)+'СЕТ СН'!$I$12+СВЦЭМ!$D$10+'СЕТ СН'!$I$5-'СЕТ СН'!$I$20</f>
        <v>3921.79949781</v>
      </c>
      <c r="D121" s="36">
        <f>SUMIFS(СВЦЭМ!$C$33:$C$776,СВЦЭМ!$A$33:$A$776,$A121,СВЦЭМ!$B$33:$B$776,D$119)+'СЕТ СН'!$I$12+СВЦЭМ!$D$10+'СЕТ СН'!$I$5-'СЕТ СН'!$I$20</f>
        <v>3981.7843103</v>
      </c>
      <c r="E121" s="36">
        <f>SUMIFS(СВЦЭМ!$C$33:$C$776,СВЦЭМ!$A$33:$A$776,$A121,СВЦЭМ!$B$33:$B$776,E$119)+'СЕТ СН'!$I$12+СВЦЭМ!$D$10+'СЕТ СН'!$I$5-'СЕТ СН'!$I$20</f>
        <v>3984.1693738899999</v>
      </c>
      <c r="F121" s="36">
        <f>SUMIFS(СВЦЭМ!$C$33:$C$776,СВЦЭМ!$A$33:$A$776,$A121,СВЦЭМ!$B$33:$B$776,F$119)+'СЕТ СН'!$I$12+СВЦЭМ!$D$10+'СЕТ СН'!$I$5-'СЕТ СН'!$I$20</f>
        <v>3976.9481156499996</v>
      </c>
      <c r="G121" s="36">
        <f>SUMIFS(СВЦЭМ!$C$33:$C$776,СВЦЭМ!$A$33:$A$776,$A121,СВЦЭМ!$B$33:$B$776,G$119)+'СЕТ СН'!$I$12+СВЦЭМ!$D$10+'СЕТ СН'!$I$5-'СЕТ СН'!$I$20</f>
        <v>3971.4949791600002</v>
      </c>
      <c r="H121" s="36">
        <f>SUMIFS(СВЦЭМ!$C$33:$C$776,СВЦЭМ!$A$33:$A$776,$A121,СВЦЭМ!$B$33:$B$776,H$119)+'СЕТ СН'!$I$12+СВЦЭМ!$D$10+'СЕТ СН'!$I$5-'СЕТ СН'!$I$20</f>
        <v>3862.0158028599999</v>
      </c>
      <c r="I121" s="36">
        <f>SUMIFS(СВЦЭМ!$C$33:$C$776,СВЦЭМ!$A$33:$A$776,$A121,СВЦЭМ!$B$33:$B$776,I$119)+'СЕТ СН'!$I$12+СВЦЭМ!$D$10+'СЕТ СН'!$I$5-'СЕТ СН'!$I$20</f>
        <v>2722.00344387</v>
      </c>
      <c r="J121" s="36">
        <f>SUMIFS(СВЦЭМ!$C$33:$C$776,СВЦЭМ!$A$33:$A$776,$A121,СВЦЭМ!$B$33:$B$776,J$119)+'СЕТ СН'!$I$12+СВЦЭМ!$D$10+'СЕТ СН'!$I$5-'СЕТ СН'!$I$20</f>
        <v>2722.00344387</v>
      </c>
      <c r="K121" s="36">
        <f>SUMIFS(СВЦЭМ!$C$33:$C$776,СВЦЭМ!$A$33:$A$776,$A121,СВЦЭМ!$B$33:$B$776,K$119)+'СЕТ СН'!$I$12+СВЦЭМ!$D$10+'СЕТ СН'!$I$5-'СЕТ СН'!$I$20</f>
        <v>2722.00344387</v>
      </c>
      <c r="L121" s="36">
        <f>SUMIFS(СВЦЭМ!$C$33:$C$776,СВЦЭМ!$A$33:$A$776,$A121,СВЦЭМ!$B$33:$B$776,L$119)+'СЕТ СН'!$I$12+СВЦЭМ!$D$10+'СЕТ СН'!$I$5-'СЕТ СН'!$I$20</f>
        <v>2722.00344387</v>
      </c>
      <c r="M121" s="36">
        <f>SUMIFS(СВЦЭМ!$C$33:$C$776,СВЦЭМ!$A$33:$A$776,$A121,СВЦЭМ!$B$33:$B$776,M$119)+'СЕТ СН'!$I$12+СВЦЭМ!$D$10+'СЕТ СН'!$I$5-'СЕТ СН'!$I$20</f>
        <v>2722.00344387</v>
      </c>
      <c r="N121" s="36">
        <f>SUMIFS(СВЦЭМ!$C$33:$C$776,СВЦЭМ!$A$33:$A$776,$A121,СВЦЭМ!$B$33:$B$776,N$119)+'СЕТ СН'!$I$12+СВЦЭМ!$D$10+'СЕТ СН'!$I$5-'СЕТ СН'!$I$20</f>
        <v>2722.00344387</v>
      </c>
      <c r="O121" s="36">
        <f>SUMIFS(СВЦЭМ!$C$33:$C$776,СВЦЭМ!$A$33:$A$776,$A121,СВЦЭМ!$B$33:$B$776,O$119)+'СЕТ СН'!$I$12+СВЦЭМ!$D$10+'СЕТ СН'!$I$5-'СЕТ СН'!$I$20</f>
        <v>2722.00344387</v>
      </c>
      <c r="P121" s="36">
        <f>SUMIFS(СВЦЭМ!$C$33:$C$776,СВЦЭМ!$A$33:$A$776,$A121,СВЦЭМ!$B$33:$B$776,P$119)+'СЕТ СН'!$I$12+СВЦЭМ!$D$10+'СЕТ СН'!$I$5-'СЕТ СН'!$I$20</f>
        <v>2722.00344387</v>
      </c>
      <c r="Q121" s="36">
        <f>SUMIFS(СВЦЭМ!$C$33:$C$776,СВЦЭМ!$A$33:$A$776,$A121,СВЦЭМ!$B$33:$B$776,Q$119)+'СЕТ СН'!$I$12+СВЦЭМ!$D$10+'СЕТ СН'!$I$5-'СЕТ СН'!$I$20</f>
        <v>2722.00344387</v>
      </c>
      <c r="R121" s="36">
        <f>SUMIFS(СВЦЭМ!$C$33:$C$776,СВЦЭМ!$A$33:$A$776,$A121,СВЦЭМ!$B$33:$B$776,R$119)+'СЕТ СН'!$I$12+СВЦЭМ!$D$10+'СЕТ СН'!$I$5-'СЕТ СН'!$I$20</f>
        <v>2722.00344387</v>
      </c>
      <c r="S121" s="36">
        <f>SUMIFS(СВЦЭМ!$C$33:$C$776,СВЦЭМ!$A$33:$A$776,$A121,СВЦЭМ!$B$33:$B$776,S$119)+'СЕТ СН'!$I$12+СВЦЭМ!$D$10+'СЕТ СН'!$I$5-'СЕТ СН'!$I$20</f>
        <v>2722.00344387</v>
      </c>
      <c r="T121" s="36">
        <f>SUMIFS(СВЦЭМ!$C$33:$C$776,СВЦЭМ!$A$33:$A$776,$A121,СВЦЭМ!$B$33:$B$776,T$119)+'СЕТ СН'!$I$12+СВЦЭМ!$D$10+'СЕТ СН'!$I$5-'СЕТ СН'!$I$20</f>
        <v>2722.00344387</v>
      </c>
      <c r="U121" s="36">
        <f>SUMIFS(СВЦЭМ!$C$33:$C$776,СВЦЭМ!$A$33:$A$776,$A121,СВЦЭМ!$B$33:$B$776,U$119)+'СЕТ СН'!$I$12+СВЦЭМ!$D$10+'СЕТ СН'!$I$5-'СЕТ СН'!$I$20</f>
        <v>4047.9161781900002</v>
      </c>
      <c r="V121" s="36">
        <f>SUMIFS(СВЦЭМ!$C$33:$C$776,СВЦЭМ!$A$33:$A$776,$A121,СВЦЭМ!$B$33:$B$776,V$119)+'СЕТ СН'!$I$12+СВЦЭМ!$D$10+'СЕТ СН'!$I$5-'СЕТ СН'!$I$20</f>
        <v>3523.9016332299998</v>
      </c>
      <c r="W121" s="36">
        <f>SUMIFS(СВЦЭМ!$C$33:$C$776,СВЦЭМ!$A$33:$A$776,$A121,СВЦЭМ!$B$33:$B$776,W$119)+'СЕТ СН'!$I$12+СВЦЭМ!$D$10+'СЕТ СН'!$I$5-'СЕТ СН'!$I$20</f>
        <v>3510.2023217599999</v>
      </c>
      <c r="X121" s="36">
        <f>SUMIFS(СВЦЭМ!$C$33:$C$776,СВЦЭМ!$A$33:$A$776,$A121,СВЦЭМ!$B$33:$B$776,X$119)+'СЕТ СН'!$I$12+СВЦЭМ!$D$10+'СЕТ СН'!$I$5-'СЕТ СН'!$I$20</f>
        <v>3558.39606336</v>
      </c>
      <c r="Y121" s="36">
        <f>SUMIFS(СВЦЭМ!$C$33:$C$776,СВЦЭМ!$A$33:$A$776,$A121,СВЦЭМ!$B$33:$B$776,Y$119)+'СЕТ СН'!$I$12+СВЦЭМ!$D$10+'СЕТ СН'!$I$5-'СЕТ СН'!$I$20</f>
        <v>3673.8702772299998</v>
      </c>
    </row>
    <row r="122" spans="1:27" ht="15.75" x14ac:dyDescent="0.2">
      <c r="A122" s="35">
        <f t="shared" ref="A122:A150" si="3">A121+1</f>
        <v>43558</v>
      </c>
      <c r="B122" s="36">
        <f>SUMIFS(СВЦЭМ!$C$33:$C$776,СВЦЭМ!$A$33:$A$776,$A122,СВЦЭМ!$B$33:$B$776,B$119)+'СЕТ СН'!$I$12+СВЦЭМ!$D$10+'СЕТ СН'!$I$5-'СЕТ СН'!$I$20</f>
        <v>3796.81765541</v>
      </c>
      <c r="C122" s="36">
        <f>SUMIFS(СВЦЭМ!$C$33:$C$776,СВЦЭМ!$A$33:$A$776,$A122,СВЦЭМ!$B$33:$B$776,C$119)+'СЕТ СН'!$I$12+СВЦЭМ!$D$10+'СЕТ СН'!$I$5-'СЕТ СН'!$I$20</f>
        <v>3914.9195118600001</v>
      </c>
      <c r="D122" s="36">
        <f>SUMIFS(СВЦЭМ!$C$33:$C$776,СВЦЭМ!$A$33:$A$776,$A122,СВЦЭМ!$B$33:$B$776,D$119)+'СЕТ СН'!$I$12+СВЦЭМ!$D$10+'СЕТ СН'!$I$5-'СЕТ СН'!$I$20</f>
        <v>3897.6297037899999</v>
      </c>
      <c r="E122" s="36">
        <f>SUMIFS(СВЦЭМ!$C$33:$C$776,СВЦЭМ!$A$33:$A$776,$A122,СВЦЭМ!$B$33:$B$776,E$119)+'СЕТ СН'!$I$12+СВЦЭМ!$D$10+'СЕТ СН'!$I$5-'СЕТ СН'!$I$20</f>
        <v>3893.7077953799999</v>
      </c>
      <c r="F122" s="36">
        <f>SUMIFS(СВЦЭМ!$C$33:$C$776,СВЦЭМ!$A$33:$A$776,$A122,СВЦЭМ!$B$33:$B$776,F$119)+'СЕТ СН'!$I$12+СВЦЭМ!$D$10+'СЕТ СН'!$I$5-'СЕТ СН'!$I$20</f>
        <v>3890.0538544199999</v>
      </c>
      <c r="G122" s="36">
        <f>SUMIFS(СВЦЭМ!$C$33:$C$776,СВЦЭМ!$A$33:$A$776,$A122,СВЦЭМ!$B$33:$B$776,G$119)+'СЕТ СН'!$I$12+СВЦЭМ!$D$10+'СЕТ СН'!$I$5-'СЕТ СН'!$I$20</f>
        <v>3918.5900810200001</v>
      </c>
      <c r="H122" s="36">
        <f>SUMIFS(СВЦЭМ!$C$33:$C$776,СВЦЭМ!$A$33:$A$776,$A122,СВЦЭМ!$B$33:$B$776,H$119)+'СЕТ СН'!$I$12+СВЦЭМ!$D$10+'СЕТ СН'!$I$5-'СЕТ СН'!$I$20</f>
        <v>3860.9300609000002</v>
      </c>
      <c r="I122" s="36">
        <f>SUMIFS(СВЦЭМ!$C$33:$C$776,СВЦЭМ!$A$33:$A$776,$A122,СВЦЭМ!$B$33:$B$776,I$119)+'СЕТ СН'!$I$12+СВЦЭМ!$D$10+'СЕТ СН'!$I$5-'СЕТ СН'!$I$20</f>
        <v>3779.07376574</v>
      </c>
      <c r="J122" s="36">
        <f>SUMIFS(СВЦЭМ!$C$33:$C$776,СВЦЭМ!$A$33:$A$776,$A122,СВЦЭМ!$B$33:$B$776,J$119)+'СЕТ СН'!$I$12+СВЦЭМ!$D$10+'СЕТ СН'!$I$5-'СЕТ СН'!$I$20</f>
        <v>6162.3661590199999</v>
      </c>
      <c r="K122" s="36">
        <f>SUMIFS(СВЦЭМ!$C$33:$C$776,СВЦЭМ!$A$33:$A$776,$A122,СВЦЭМ!$B$33:$B$776,K$119)+'СЕТ СН'!$I$12+СВЦЭМ!$D$10+'СЕТ СН'!$I$5-'СЕТ СН'!$I$20</f>
        <v>2722.00344387</v>
      </c>
      <c r="L122" s="36">
        <f>SUMIFS(СВЦЭМ!$C$33:$C$776,СВЦЭМ!$A$33:$A$776,$A122,СВЦЭМ!$B$33:$B$776,L$119)+'СЕТ СН'!$I$12+СВЦЭМ!$D$10+'СЕТ СН'!$I$5-'СЕТ СН'!$I$20</f>
        <v>2722.00344387</v>
      </c>
      <c r="M122" s="36">
        <f>SUMIFS(СВЦЭМ!$C$33:$C$776,СВЦЭМ!$A$33:$A$776,$A122,СВЦЭМ!$B$33:$B$776,M$119)+'СЕТ СН'!$I$12+СВЦЭМ!$D$10+'СЕТ СН'!$I$5-'СЕТ СН'!$I$20</f>
        <v>2722.00344387</v>
      </c>
      <c r="N122" s="36">
        <f>SUMIFS(СВЦЭМ!$C$33:$C$776,СВЦЭМ!$A$33:$A$776,$A122,СВЦЭМ!$B$33:$B$776,N$119)+'СЕТ СН'!$I$12+СВЦЭМ!$D$10+'СЕТ СН'!$I$5-'СЕТ СН'!$I$20</f>
        <v>2722.00344387</v>
      </c>
      <c r="O122" s="36">
        <f>SUMIFS(СВЦЭМ!$C$33:$C$776,СВЦЭМ!$A$33:$A$776,$A122,СВЦЭМ!$B$33:$B$776,O$119)+'СЕТ СН'!$I$12+СВЦЭМ!$D$10+'СЕТ СН'!$I$5-'СЕТ СН'!$I$20</f>
        <v>2722.00344387</v>
      </c>
      <c r="P122" s="36">
        <f>SUMIFS(СВЦЭМ!$C$33:$C$776,СВЦЭМ!$A$33:$A$776,$A122,СВЦЭМ!$B$33:$B$776,P$119)+'СЕТ СН'!$I$12+СВЦЭМ!$D$10+'СЕТ СН'!$I$5-'СЕТ СН'!$I$20</f>
        <v>2722.00344387</v>
      </c>
      <c r="Q122" s="36">
        <f>SUMIFS(СВЦЭМ!$C$33:$C$776,СВЦЭМ!$A$33:$A$776,$A122,СВЦЭМ!$B$33:$B$776,Q$119)+'СЕТ СН'!$I$12+СВЦЭМ!$D$10+'СЕТ СН'!$I$5-'СЕТ СН'!$I$20</f>
        <v>2722.00344387</v>
      </c>
      <c r="R122" s="36">
        <f>SUMIFS(СВЦЭМ!$C$33:$C$776,СВЦЭМ!$A$33:$A$776,$A122,СВЦЭМ!$B$33:$B$776,R$119)+'СЕТ СН'!$I$12+СВЦЭМ!$D$10+'СЕТ СН'!$I$5-'СЕТ СН'!$I$20</f>
        <v>2722.00344387</v>
      </c>
      <c r="S122" s="36">
        <f>SUMIFS(СВЦЭМ!$C$33:$C$776,СВЦЭМ!$A$33:$A$776,$A122,СВЦЭМ!$B$33:$B$776,S$119)+'СЕТ СН'!$I$12+СВЦЭМ!$D$10+'СЕТ СН'!$I$5-'СЕТ СН'!$I$20</f>
        <v>2722.00344387</v>
      </c>
      <c r="T122" s="36">
        <f>SUMIFS(СВЦЭМ!$C$33:$C$776,СВЦЭМ!$A$33:$A$776,$A122,СВЦЭМ!$B$33:$B$776,T$119)+'СЕТ СН'!$I$12+СВЦЭМ!$D$10+'СЕТ СН'!$I$5-'СЕТ СН'!$I$20</f>
        <v>2722.00344387</v>
      </c>
      <c r="U122" s="36">
        <f>SUMIFS(СВЦЭМ!$C$33:$C$776,СВЦЭМ!$A$33:$A$776,$A122,СВЦЭМ!$B$33:$B$776,U$119)+'СЕТ СН'!$I$12+СВЦЭМ!$D$10+'СЕТ СН'!$I$5-'СЕТ СН'!$I$20</f>
        <v>2722.00344387</v>
      </c>
      <c r="V122" s="36">
        <f>SUMIFS(СВЦЭМ!$C$33:$C$776,СВЦЭМ!$A$33:$A$776,$A122,СВЦЭМ!$B$33:$B$776,V$119)+'СЕТ СН'!$I$12+СВЦЭМ!$D$10+'СЕТ СН'!$I$5-'СЕТ СН'!$I$20</f>
        <v>3535.7284619699999</v>
      </c>
      <c r="W122" s="36">
        <f>SUMIFS(СВЦЭМ!$C$33:$C$776,СВЦЭМ!$A$33:$A$776,$A122,СВЦЭМ!$B$33:$B$776,W$119)+'СЕТ СН'!$I$12+СВЦЭМ!$D$10+'СЕТ СН'!$I$5-'СЕТ СН'!$I$20</f>
        <v>3518.2472064399999</v>
      </c>
      <c r="X122" s="36">
        <f>SUMIFS(СВЦЭМ!$C$33:$C$776,СВЦЭМ!$A$33:$A$776,$A122,СВЦЭМ!$B$33:$B$776,X$119)+'СЕТ СН'!$I$12+СВЦЭМ!$D$10+'СЕТ СН'!$I$5-'СЕТ СН'!$I$20</f>
        <v>3580.8159946400001</v>
      </c>
      <c r="Y122" s="36">
        <f>SUMIFS(СВЦЭМ!$C$33:$C$776,СВЦЭМ!$A$33:$A$776,$A122,СВЦЭМ!$B$33:$B$776,Y$119)+'СЕТ СН'!$I$12+СВЦЭМ!$D$10+'СЕТ СН'!$I$5-'СЕТ СН'!$I$20</f>
        <v>3720.6877913500002</v>
      </c>
    </row>
    <row r="123" spans="1:27" ht="15.75" x14ac:dyDescent="0.2">
      <c r="A123" s="35">
        <f t="shared" si="3"/>
        <v>43559</v>
      </c>
      <c r="B123" s="36">
        <f>SUMIFS(СВЦЭМ!$C$33:$C$776,СВЦЭМ!$A$33:$A$776,$A123,СВЦЭМ!$B$33:$B$776,B$119)+'СЕТ СН'!$I$12+СВЦЭМ!$D$10+'СЕТ СН'!$I$5-'СЕТ СН'!$I$20</f>
        <v>3784.3620853699999</v>
      </c>
      <c r="C123" s="36">
        <f>SUMIFS(СВЦЭМ!$C$33:$C$776,СВЦЭМ!$A$33:$A$776,$A123,СВЦЭМ!$B$33:$B$776,C$119)+'СЕТ СН'!$I$12+СВЦЭМ!$D$10+'СЕТ СН'!$I$5-'СЕТ СН'!$I$20</f>
        <v>3886.5073026700002</v>
      </c>
      <c r="D123" s="36">
        <f>SUMIFS(СВЦЭМ!$C$33:$C$776,СВЦЭМ!$A$33:$A$776,$A123,СВЦЭМ!$B$33:$B$776,D$119)+'СЕТ СН'!$I$12+СВЦЭМ!$D$10+'СЕТ СН'!$I$5-'СЕТ СН'!$I$20</f>
        <v>3933.0766952399999</v>
      </c>
      <c r="E123" s="36">
        <f>SUMIFS(СВЦЭМ!$C$33:$C$776,СВЦЭМ!$A$33:$A$776,$A123,СВЦЭМ!$B$33:$B$776,E$119)+'СЕТ СН'!$I$12+СВЦЭМ!$D$10+'СЕТ СН'!$I$5-'СЕТ СН'!$I$20</f>
        <v>3930.6073836</v>
      </c>
      <c r="F123" s="36">
        <f>SUMIFS(СВЦЭМ!$C$33:$C$776,СВЦЭМ!$A$33:$A$776,$A123,СВЦЭМ!$B$33:$B$776,F$119)+'СЕТ СН'!$I$12+СВЦЭМ!$D$10+'СЕТ СН'!$I$5-'СЕТ СН'!$I$20</f>
        <v>3919.2223595799996</v>
      </c>
      <c r="G123" s="36">
        <f>SUMIFS(СВЦЭМ!$C$33:$C$776,СВЦЭМ!$A$33:$A$776,$A123,СВЦЭМ!$B$33:$B$776,G$119)+'СЕТ СН'!$I$12+СВЦЭМ!$D$10+'СЕТ СН'!$I$5-'СЕТ СН'!$I$20</f>
        <v>3938.8525075400003</v>
      </c>
      <c r="H123" s="36">
        <f>SUMIFS(СВЦЭМ!$C$33:$C$776,СВЦЭМ!$A$33:$A$776,$A123,СВЦЭМ!$B$33:$B$776,H$119)+'СЕТ СН'!$I$12+СВЦЭМ!$D$10+'СЕТ СН'!$I$5-'СЕТ СН'!$I$20</f>
        <v>3842.7750529099999</v>
      </c>
      <c r="I123" s="36">
        <f>SUMIFS(СВЦЭМ!$C$33:$C$776,СВЦЭМ!$A$33:$A$776,$A123,СВЦЭМ!$B$33:$B$776,I$119)+'СЕТ СН'!$I$12+СВЦЭМ!$D$10+'СЕТ СН'!$I$5-'СЕТ СН'!$I$20</f>
        <v>3775.6906387700001</v>
      </c>
      <c r="J123" s="36">
        <f>SUMIFS(СВЦЭМ!$C$33:$C$776,СВЦЭМ!$A$33:$A$776,$A123,СВЦЭМ!$B$33:$B$776,J$119)+'СЕТ СН'!$I$12+СВЦЭМ!$D$10+'СЕТ СН'!$I$5-'СЕТ СН'!$I$20</f>
        <v>2722.00344387</v>
      </c>
      <c r="K123" s="36">
        <f>SUMIFS(СВЦЭМ!$C$33:$C$776,СВЦЭМ!$A$33:$A$776,$A123,СВЦЭМ!$B$33:$B$776,K$119)+'СЕТ СН'!$I$12+СВЦЭМ!$D$10+'СЕТ СН'!$I$5-'СЕТ СН'!$I$20</f>
        <v>2722.00344387</v>
      </c>
      <c r="L123" s="36">
        <f>SUMIFS(СВЦЭМ!$C$33:$C$776,СВЦЭМ!$A$33:$A$776,$A123,СВЦЭМ!$B$33:$B$776,L$119)+'СЕТ СН'!$I$12+СВЦЭМ!$D$10+'СЕТ СН'!$I$5-'СЕТ СН'!$I$20</f>
        <v>2722.00344387</v>
      </c>
      <c r="M123" s="36">
        <f>SUMIFS(СВЦЭМ!$C$33:$C$776,СВЦЭМ!$A$33:$A$776,$A123,СВЦЭМ!$B$33:$B$776,M$119)+'СЕТ СН'!$I$12+СВЦЭМ!$D$10+'СЕТ СН'!$I$5-'СЕТ СН'!$I$20</f>
        <v>2722.00344387</v>
      </c>
      <c r="N123" s="36">
        <f>SUMIFS(СВЦЭМ!$C$33:$C$776,СВЦЭМ!$A$33:$A$776,$A123,СВЦЭМ!$B$33:$B$776,N$119)+'СЕТ СН'!$I$12+СВЦЭМ!$D$10+'СЕТ СН'!$I$5-'СЕТ СН'!$I$20</f>
        <v>2722.00344387</v>
      </c>
      <c r="O123" s="36">
        <f>SUMIFS(СВЦЭМ!$C$33:$C$776,СВЦЭМ!$A$33:$A$776,$A123,СВЦЭМ!$B$33:$B$776,O$119)+'СЕТ СН'!$I$12+СВЦЭМ!$D$10+'СЕТ СН'!$I$5-'СЕТ СН'!$I$20</f>
        <v>2722.00344387</v>
      </c>
      <c r="P123" s="36">
        <f>SUMIFS(СВЦЭМ!$C$33:$C$776,СВЦЭМ!$A$33:$A$776,$A123,СВЦЭМ!$B$33:$B$776,P$119)+'СЕТ СН'!$I$12+СВЦЭМ!$D$10+'СЕТ СН'!$I$5-'СЕТ СН'!$I$20</f>
        <v>2722.00344387</v>
      </c>
      <c r="Q123" s="36">
        <f>SUMIFS(СВЦЭМ!$C$33:$C$776,СВЦЭМ!$A$33:$A$776,$A123,СВЦЭМ!$B$33:$B$776,Q$119)+'СЕТ СН'!$I$12+СВЦЭМ!$D$10+'СЕТ СН'!$I$5-'СЕТ СН'!$I$20</f>
        <v>2722.00344387</v>
      </c>
      <c r="R123" s="36">
        <f>SUMIFS(СВЦЭМ!$C$33:$C$776,СВЦЭМ!$A$33:$A$776,$A123,СВЦЭМ!$B$33:$B$776,R$119)+'СЕТ СН'!$I$12+СВЦЭМ!$D$10+'СЕТ СН'!$I$5-'СЕТ СН'!$I$20</f>
        <v>2722.00344387</v>
      </c>
      <c r="S123" s="36">
        <f>SUMIFS(СВЦЭМ!$C$33:$C$776,СВЦЭМ!$A$33:$A$776,$A123,СВЦЭМ!$B$33:$B$776,S$119)+'СЕТ СН'!$I$12+СВЦЭМ!$D$10+'СЕТ СН'!$I$5-'СЕТ СН'!$I$20</f>
        <v>2722.00344387</v>
      </c>
      <c r="T123" s="36">
        <f>SUMIFS(СВЦЭМ!$C$33:$C$776,СВЦЭМ!$A$33:$A$776,$A123,СВЦЭМ!$B$33:$B$776,T$119)+'СЕТ СН'!$I$12+СВЦЭМ!$D$10+'СЕТ СН'!$I$5-'СЕТ СН'!$I$20</f>
        <v>2722.00344387</v>
      </c>
      <c r="U123" s="36">
        <f>SUMIFS(СВЦЭМ!$C$33:$C$776,СВЦЭМ!$A$33:$A$776,$A123,СВЦЭМ!$B$33:$B$776,U$119)+'СЕТ СН'!$I$12+СВЦЭМ!$D$10+'СЕТ СН'!$I$5-'СЕТ СН'!$I$20</f>
        <v>2722.00344387</v>
      </c>
      <c r="V123" s="36">
        <f>SUMIFS(СВЦЭМ!$C$33:$C$776,СВЦЭМ!$A$33:$A$776,$A123,СВЦЭМ!$B$33:$B$776,V$119)+'СЕТ СН'!$I$12+СВЦЭМ!$D$10+'СЕТ СН'!$I$5-'СЕТ СН'!$I$20</f>
        <v>3531.8241231900001</v>
      </c>
      <c r="W123" s="36">
        <f>SUMIFS(СВЦЭМ!$C$33:$C$776,СВЦЭМ!$A$33:$A$776,$A123,СВЦЭМ!$B$33:$B$776,W$119)+'СЕТ СН'!$I$12+СВЦЭМ!$D$10+'СЕТ СН'!$I$5-'СЕТ СН'!$I$20</f>
        <v>3532.1314154900001</v>
      </c>
      <c r="X123" s="36">
        <f>SUMIFS(СВЦЭМ!$C$33:$C$776,СВЦЭМ!$A$33:$A$776,$A123,СВЦЭМ!$B$33:$B$776,X$119)+'СЕТ СН'!$I$12+СВЦЭМ!$D$10+'СЕТ СН'!$I$5-'СЕТ СН'!$I$20</f>
        <v>3625.3077410300002</v>
      </c>
      <c r="Y123" s="36">
        <f>SUMIFS(СВЦЭМ!$C$33:$C$776,СВЦЭМ!$A$33:$A$776,$A123,СВЦЭМ!$B$33:$B$776,Y$119)+'СЕТ СН'!$I$12+СВЦЭМ!$D$10+'СЕТ СН'!$I$5-'СЕТ СН'!$I$20</f>
        <v>3793.5149022099999</v>
      </c>
    </row>
    <row r="124" spans="1:27" ht="15.75" x14ac:dyDescent="0.2">
      <c r="A124" s="35">
        <f t="shared" si="3"/>
        <v>43560</v>
      </c>
      <c r="B124" s="36">
        <f>SUMIFS(СВЦЭМ!$C$33:$C$776,СВЦЭМ!$A$33:$A$776,$A124,СВЦЭМ!$B$33:$B$776,B$119)+'СЕТ СН'!$I$12+СВЦЭМ!$D$10+'СЕТ СН'!$I$5-'СЕТ СН'!$I$20</f>
        <v>3782.9961832099998</v>
      </c>
      <c r="C124" s="36">
        <f>SUMIFS(СВЦЭМ!$C$33:$C$776,СВЦЭМ!$A$33:$A$776,$A124,СВЦЭМ!$B$33:$B$776,C$119)+'СЕТ СН'!$I$12+СВЦЭМ!$D$10+'СЕТ СН'!$I$5-'СЕТ СН'!$I$20</f>
        <v>3881.7448055200002</v>
      </c>
      <c r="D124" s="36">
        <f>SUMIFS(СВЦЭМ!$C$33:$C$776,СВЦЭМ!$A$33:$A$776,$A124,СВЦЭМ!$B$33:$B$776,D$119)+'СЕТ СН'!$I$12+СВЦЭМ!$D$10+'СЕТ СН'!$I$5-'СЕТ СН'!$I$20</f>
        <v>3945.8550593700002</v>
      </c>
      <c r="E124" s="36">
        <f>SUMIFS(СВЦЭМ!$C$33:$C$776,СВЦЭМ!$A$33:$A$776,$A124,СВЦЭМ!$B$33:$B$776,E$119)+'СЕТ СН'!$I$12+СВЦЭМ!$D$10+'СЕТ СН'!$I$5-'СЕТ СН'!$I$20</f>
        <v>3940.0869936500003</v>
      </c>
      <c r="F124" s="36">
        <f>SUMIFS(СВЦЭМ!$C$33:$C$776,СВЦЭМ!$A$33:$A$776,$A124,СВЦЭМ!$B$33:$B$776,F$119)+'СЕТ СН'!$I$12+СВЦЭМ!$D$10+'СЕТ СН'!$I$5-'СЕТ СН'!$I$20</f>
        <v>3936.4364330600001</v>
      </c>
      <c r="G124" s="36">
        <f>SUMIFS(СВЦЭМ!$C$33:$C$776,СВЦЭМ!$A$33:$A$776,$A124,СВЦЭМ!$B$33:$B$776,G$119)+'СЕТ СН'!$I$12+СВЦЭМ!$D$10+'СЕТ СН'!$I$5-'СЕТ СН'!$I$20</f>
        <v>3934.0610562800002</v>
      </c>
      <c r="H124" s="36">
        <f>SUMIFS(СВЦЭМ!$C$33:$C$776,СВЦЭМ!$A$33:$A$776,$A124,СВЦЭМ!$B$33:$B$776,H$119)+'СЕТ СН'!$I$12+СВЦЭМ!$D$10+'СЕТ СН'!$I$5-'СЕТ СН'!$I$20</f>
        <v>3858.0181437800002</v>
      </c>
      <c r="I124" s="36">
        <f>SUMIFS(СВЦЭМ!$C$33:$C$776,СВЦЭМ!$A$33:$A$776,$A124,СВЦЭМ!$B$33:$B$776,I$119)+'СЕТ СН'!$I$12+СВЦЭМ!$D$10+'СЕТ СН'!$I$5-'СЕТ СН'!$I$20</f>
        <v>3791.9515266500002</v>
      </c>
      <c r="J124" s="36">
        <f>SUMIFS(СВЦЭМ!$C$33:$C$776,СВЦЭМ!$A$33:$A$776,$A124,СВЦЭМ!$B$33:$B$776,J$119)+'СЕТ СН'!$I$12+СВЦЭМ!$D$10+'СЕТ СН'!$I$5-'СЕТ СН'!$I$20</f>
        <v>2722.00344387</v>
      </c>
      <c r="K124" s="36">
        <f>SUMIFS(СВЦЭМ!$C$33:$C$776,СВЦЭМ!$A$33:$A$776,$A124,СВЦЭМ!$B$33:$B$776,K$119)+'СЕТ СН'!$I$12+СВЦЭМ!$D$10+'СЕТ СН'!$I$5-'СЕТ СН'!$I$20</f>
        <v>2722.00344387</v>
      </c>
      <c r="L124" s="36">
        <f>SUMIFS(СВЦЭМ!$C$33:$C$776,СВЦЭМ!$A$33:$A$776,$A124,СВЦЭМ!$B$33:$B$776,L$119)+'СЕТ СН'!$I$12+СВЦЭМ!$D$10+'СЕТ СН'!$I$5-'СЕТ СН'!$I$20</f>
        <v>2722.00344387</v>
      </c>
      <c r="M124" s="36">
        <f>SUMIFS(СВЦЭМ!$C$33:$C$776,СВЦЭМ!$A$33:$A$776,$A124,СВЦЭМ!$B$33:$B$776,M$119)+'СЕТ СН'!$I$12+СВЦЭМ!$D$10+'СЕТ СН'!$I$5-'СЕТ СН'!$I$20</f>
        <v>2722.00344387</v>
      </c>
      <c r="N124" s="36">
        <f>SUMIFS(СВЦЭМ!$C$33:$C$776,СВЦЭМ!$A$33:$A$776,$A124,СВЦЭМ!$B$33:$B$776,N$119)+'СЕТ СН'!$I$12+СВЦЭМ!$D$10+'СЕТ СН'!$I$5-'СЕТ СН'!$I$20</f>
        <v>2722.00344387</v>
      </c>
      <c r="O124" s="36">
        <f>SUMIFS(СВЦЭМ!$C$33:$C$776,СВЦЭМ!$A$33:$A$776,$A124,СВЦЭМ!$B$33:$B$776,O$119)+'СЕТ СН'!$I$12+СВЦЭМ!$D$10+'СЕТ СН'!$I$5-'СЕТ СН'!$I$20</f>
        <v>2722.00344387</v>
      </c>
      <c r="P124" s="36">
        <f>SUMIFS(СВЦЭМ!$C$33:$C$776,СВЦЭМ!$A$33:$A$776,$A124,СВЦЭМ!$B$33:$B$776,P$119)+'СЕТ СН'!$I$12+СВЦЭМ!$D$10+'СЕТ СН'!$I$5-'СЕТ СН'!$I$20</f>
        <v>2722.00344387</v>
      </c>
      <c r="Q124" s="36">
        <f>SUMIFS(СВЦЭМ!$C$33:$C$776,СВЦЭМ!$A$33:$A$776,$A124,СВЦЭМ!$B$33:$B$776,Q$119)+'СЕТ СН'!$I$12+СВЦЭМ!$D$10+'СЕТ СН'!$I$5-'СЕТ СН'!$I$20</f>
        <v>2722.00344387</v>
      </c>
      <c r="R124" s="36">
        <f>SUMIFS(СВЦЭМ!$C$33:$C$776,СВЦЭМ!$A$33:$A$776,$A124,СВЦЭМ!$B$33:$B$776,R$119)+'СЕТ СН'!$I$12+СВЦЭМ!$D$10+'СЕТ СН'!$I$5-'СЕТ СН'!$I$20</f>
        <v>2722.00344387</v>
      </c>
      <c r="S124" s="36">
        <f>SUMIFS(СВЦЭМ!$C$33:$C$776,СВЦЭМ!$A$33:$A$776,$A124,СВЦЭМ!$B$33:$B$776,S$119)+'СЕТ СН'!$I$12+СВЦЭМ!$D$10+'СЕТ СН'!$I$5-'СЕТ СН'!$I$20</f>
        <v>2722.00344387</v>
      </c>
      <c r="T124" s="36">
        <f>SUMIFS(СВЦЭМ!$C$33:$C$776,СВЦЭМ!$A$33:$A$776,$A124,СВЦЭМ!$B$33:$B$776,T$119)+'СЕТ СН'!$I$12+СВЦЭМ!$D$10+'СЕТ СН'!$I$5-'СЕТ СН'!$I$20</f>
        <v>2722.00344387</v>
      </c>
      <c r="U124" s="36">
        <f>SUMIFS(СВЦЭМ!$C$33:$C$776,СВЦЭМ!$A$33:$A$776,$A124,СВЦЭМ!$B$33:$B$776,U$119)+'СЕТ СН'!$I$12+СВЦЭМ!$D$10+'СЕТ СН'!$I$5-'СЕТ СН'!$I$20</f>
        <v>3599.0280578900001</v>
      </c>
      <c r="V124" s="36">
        <f>SUMIFS(СВЦЭМ!$C$33:$C$776,СВЦЭМ!$A$33:$A$776,$A124,СВЦЭМ!$B$33:$B$776,V$119)+'СЕТ СН'!$I$12+СВЦЭМ!$D$10+'СЕТ СН'!$I$5-'СЕТ СН'!$I$20</f>
        <v>3592.0678657600001</v>
      </c>
      <c r="W124" s="36">
        <f>SUMIFS(СВЦЭМ!$C$33:$C$776,СВЦЭМ!$A$33:$A$776,$A124,СВЦЭМ!$B$33:$B$776,W$119)+'СЕТ СН'!$I$12+СВЦЭМ!$D$10+'СЕТ СН'!$I$5-'СЕТ СН'!$I$20</f>
        <v>3601.2182285700001</v>
      </c>
      <c r="X124" s="36">
        <f>SUMIFS(СВЦЭМ!$C$33:$C$776,СВЦЭМ!$A$33:$A$776,$A124,СВЦЭМ!$B$33:$B$776,X$119)+'СЕТ СН'!$I$12+СВЦЭМ!$D$10+'СЕТ СН'!$I$5-'СЕТ СН'!$I$20</f>
        <v>3643.6116292799998</v>
      </c>
      <c r="Y124" s="36">
        <f>SUMIFS(СВЦЭМ!$C$33:$C$776,СВЦЭМ!$A$33:$A$776,$A124,СВЦЭМ!$B$33:$B$776,Y$119)+'СЕТ СН'!$I$12+СВЦЭМ!$D$10+'СЕТ СН'!$I$5-'СЕТ СН'!$I$20</f>
        <v>3747.3694605199998</v>
      </c>
    </row>
    <row r="125" spans="1:27" ht="15.75" x14ac:dyDescent="0.2">
      <c r="A125" s="35">
        <f t="shared" si="3"/>
        <v>43561</v>
      </c>
      <c r="B125" s="36">
        <f>SUMIFS(СВЦЭМ!$C$33:$C$776,СВЦЭМ!$A$33:$A$776,$A125,СВЦЭМ!$B$33:$B$776,B$119)+'СЕТ СН'!$I$12+СВЦЭМ!$D$10+'СЕТ СН'!$I$5-'СЕТ СН'!$I$20</f>
        <v>3816.1109151299997</v>
      </c>
      <c r="C125" s="36">
        <f>SUMIFS(СВЦЭМ!$C$33:$C$776,СВЦЭМ!$A$33:$A$776,$A125,СВЦЭМ!$B$33:$B$776,C$119)+'СЕТ СН'!$I$12+СВЦЭМ!$D$10+'СЕТ СН'!$I$5-'СЕТ СН'!$I$20</f>
        <v>3909.46820192</v>
      </c>
      <c r="D125" s="36">
        <f>SUMIFS(СВЦЭМ!$C$33:$C$776,СВЦЭМ!$A$33:$A$776,$A125,СВЦЭМ!$B$33:$B$776,D$119)+'СЕТ СН'!$I$12+СВЦЭМ!$D$10+'СЕТ СН'!$I$5-'СЕТ СН'!$I$20</f>
        <v>3939.4946442599999</v>
      </c>
      <c r="E125" s="36">
        <f>SUMIFS(СВЦЭМ!$C$33:$C$776,СВЦЭМ!$A$33:$A$776,$A125,СВЦЭМ!$B$33:$B$776,E$119)+'СЕТ СН'!$I$12+СВЦЭМ!$D$10+'СЕТ СН'!$I$5-'СЕТ СН'!$I$20</f>
        <v>3928.47066369</v>
      </c>
      <c r="F125" s="36">
        <f>SUMIFS(СВЦЭМ!$C$33:$C$776,СВЦЭМ!$A$33:$A$776,$A125,СВЦЭМ!$B$33:$B$776,F$119)+'СЕТ СН'!$I$12+СВЦЭМ!$D$10+'СЕТ СН'!$I$5-'СЕТ СН'!$I$20</f>
        <v>3926.2613057999997</v>
      </c>
      <c r="G125" s="36">
        <f>SUMIFS(СВЦЭМ!$C$33:$C$776,СВЦЭМ!$A$33:$A$776,$A125,СВЦЭМ!$B$33:$B$776,G$119)+'СЕТ СН'!$I$12+СВЦЭМ!$D$10+'СЕТ СН'!$I$5-'СЕТ СН'!$I$20</f>
        <v>3937.3098821900003</v>
      </c>
      <c r="H125" s="36">
        <f>SUMIFS(СВЦЭМ!$C$33:$C$776,СВЦЭМ!$A$33:$A$776,$A125,СВЦЭМ!$B$33:$B$776,H$119)+'СЕТ СН'!$I$12+СВЦЭМ!$D$10+'СЕТ СН'!$I$5-'СЕТ СН'!$I$20</f>
        <v>3843.7215320999999</v>
      </c>
      <c r="I125" s="36">
        <f>SUMIFS(СВЦЭМ!$C$33:$C$776,СВЦЭМ!$A$33:$A$776,$A125,СВЦЭМ!$B$33:$B$776,I$119)+'СЕТ СН'!$I$12+СВЦЭМ!$D$10+'СЕТ СН'!$I$5-'СЕТ СН'!$I$20</f>
        <v>3838.6070739500001</v>
      </c>
      <c r="J125" s="36">
        <f>SUMIFS(СВЦЭМ!$C$33:$C$776,СВЦЭМ!$A$33:$A$776,$A125,СВЦЭМ!$B$33:$B$776,J$119)+'СЕТ СН'!$I$12+СВЦЭМ!$D$10+'СЕТ СН'!$I$5-'СЕТ СН'!$I$20</f>
        <v>2722.00344387</v>
      </c>
      <c r="K125" s="36">
        <f>SUMIFS(СВЦЭМ!$C$33:$C$776,СВЦЭМ!$A$33:$A$776,$A125,СВЦЭМ!$B$33:$B$776,K$119)+'СЕТ СН'!$I$12+СВЦЭМ!$D$10+'СЕТ СН'!$I$5-'СЕТ СН'!$I$20</f>
        <v>2722.00344387</v>
      </c>
      <c r="L125" s="36">
        <f>SUMIFS(СВЦЭМ!$C$33:$C$776,СВЦЭМ!$A$33:$A$776,$A125,СВЦЭМ!$B$33:$B$776,L$119)+'СЕТ СН'!$I$12+СВЦЭМ!$D$10+'СЕТ СН'!$I$5-'СЕТ СН'!$I$20</f>
        <v>2722.00344387</v>
      </c>
      <c r="M125" s="36">
        <f>SUMIFS(СВЦЭМ!$C$33:$C$776,СВЦЭМ!$A$33:$A$776,$A125,СВЦЭМ!$B$33:$B$776,M$119)+'СЕТ СН'!$I$12+СВЦЭМ!$D$10+'СЕТ СН'!$I$5-'СЕТ СН'!$I$20</f>
        <v>2722.00344387</v>
      </c>
      <c r="N125" s="36">
        <f>SUMIFS(СВЦЭМ!$C$33:$C$776,СВЦЭМ!$A$33:$A$776,$A125,СВЦЭМ!$B$33:$B$776,N$119)+'СЕТ СН'!$I$12+СВЦЭМ!$D$10+'СЕТ СН'!$I$5-'СЕТ СН'!$I$20</f>
        <v>2722.00344387</v>
      </c>
      <c r="O125" s="36">
        <f>SUMIFS(СВЦЭМ!$C$33:$C$776,СВЦЭМ!$A$33:$A$776,$A125,СВЦЭМ!$B$33:$B$776,O$119)+'СЕТ СН'!$I$12+СВЦЭМ!$D$10+'СЕТ СН'!$I$5-'СЕТ СН'!$I$20</f>
        <v>2722.00344387</v>
      </c>
      <c r="P125" s="36">
        <f>SUMIFS(СВЦЭМ!$C$33:$C$776,СВЦЭМ!$A$33:$A$776,$A125,СВЦЭМ!$B$33:$B$776,P$119)+'СЕТ СН'!$I$12+СВЦЭМ!$D$10+'СЕТ СН'!$I$5-'СЕТ СН'!$I$20</f>
        <v>2722.00344387</v>
      </c>
      <c r="Q125" s="36">
        <f>SUMIFS(СВЦЭМ!$C$33:$C$776,СВЦЭМ!$A$33:$A$776,$A125,СВЦЭМ!$B$33:$B$776,Q$119)+'СЕТ СН'!$I$12+СВЦЭМ!$D$10+'СЕТ СН'!$I$5-'СЕТ СН'!$I$20</f>
        <v>2722.00344387</v>
      </c>
      <c r="R125" s="36">
        <f>SUMIFS(СВЦЭМ!$C$33:$C$776,СВЦЭМ!$A$33:$A$776,$A125,СВЦЭМ!$B$33:$B$776,R$119)+'СЕТ СН'!$I$12+СВЦЭМ!$D$10+'СЕТ СН'!$I$5-'СЕТ СН'!$I$20</f>
        <v>2722.00344387</v>
      </c>
      <c r="S125" s="36">
        <f>SUMIFS(СВЦЭМ!$C$33:$C$776,СВЦЭМ!$A$33:$A$776,$A125,СВЦЭМ!$B$33:$B$776,S$119)+'СЕТ СН'!$I$12+СВЦЭМ!$D$10+'СЕТ СН'!$I$5-'СЕТ СН'!$I$20</f>
        <v>2722.00344387</v>
      </c>
      <c r="T125" s="36">
        <f>SUMIFS(СВЦЭМ!$C$33:$C$776,СВЦЭМ!$A$33:$A$776,$A125,СВЦЭМ!$B$33:$B$776,T$119)+'СЕТ СН'!$I$12+СВЦЭМ!$D$10+'СЕТ СН'!$I$5-'СЕТ СН'!$I$20</f>
        <v>2722.00344387</v>
      </c>
      <c r="U125" s="36">
        <f>SUMIFS(СВЦЭМ!$C$33:$C$776,СВЦЭМ!$A$33:$A$776,$A125,СВЦЭМ!$B$33:$B$776,U$119)+'СЕТ СН'!$I$12+СВЦЭМ!$D$10+'СЕТ СН'!$I$5-'СЕТ СН'!$I$20</f>
        <v>3537.0455726199998</v>
      </c>
      <c r="V125" s="36">
        <f>SUMIFS(СВЦЭМ!$C$33:$C$776,СВЦЭМ!$A$33:$A$776,$A125,СВЦЭМ!$B$33:$B$776,V$119)+'СЕТ СН'!$I$12+СВЦЭМ!$D$10+'СЕТ СН'!$I$5-'СЕТ СН'!$I$20</f>
        <v>3518.16011553</v>
      </c>
      <c r="W125" s="36">
        <f>SUMIFS(СВЦЭМ!$C$33:$C$776,СВЦЭМ!$A$33:$A$776,$A125,СВЦЭМ!$B$33:$B$776,W$119)+'СЕТ СН'!$I$12+СВЦЭМ!$D$10+'СЕТ СН'!$I$5-'СЕТ СН'!$I$20</f>
        <v>3496.7195549200001</v>
      </c>
      <c r="X125" s="36">
        <f>SUMIFS(СВЦЭМ!$C$33:$C$776,СВЦЭМ!$A$33:$A$776,$A125,СВЦЭМ!$B$33:$B$776,X$119)+'СЕТ СН'!$I$12+СВЦЭМ!$D$10+'СЕТ СН'!$I$5-'СЕТ СН'!$I$20</f>
        <v>3517.5170431400002</v>
      </c>
      <c r="Y125" s="36">
        <f>SUMIFS(СВЦЭМ!$C$33:$C$776,СВЦЭМ!$A$33:$A$776,$A125,СВЦЭМ!$B$33:$B$776,Y$119)+'СЕТ СН'!$I$12+СВЦЭМ!$D$10+'СЕТ СН'!$I$5-'СЕТ СН'!$I$20</f>
        <v>3638.5310861099997</v>
      </c>
    </row>
    <row r="126" spans="1:27" ht="15.75" x14ac:dyDescent="0.2">
      <c r="A126" s="35">
        <f t="shared" si="3"/>
        <v>43562</v>
      </c>
      <c r="B126" s="36">
        <f>SUMIFS(СВЦЭМ!$C$33:$C$776,СВЦЭМ!$A$33:$A$776,$A126,СВЦЭМ!$B$33:$B$776,B$119)+'СЕТ СН'!$I$12+СВЦЭМ!$D$10+'СЕТ СН'!$I$5-'СЕТ СН'!$I$20</f>
        <v>3787.6130253199999</v>
      </c>
      <c r="C126" s="36">
        <f>SUMIFS(СВЦЭМ!$C$33:$C$776,СВЦЭМ!$A$33:$A$776,$A126,СВЦЭМ!$B$33:$B$776,C$119)+'СЕТ СН'!$I$12+СВЦЭМ!$D$10+'СЕТ СН'!$I$5-'СЕТ СН'!$I$20</f>
        <v>3894.0852258300001</v>
      </c>
      <c r="D126" s="36">
        <f>SUMIFS(СВЦЭМ!$C$33:$C$776,СВЦЭМ!$A$33:$A$776,$A126,СВЦЭМ!$B$33:$B$776,D$119)+'СЕТ СН'!$I$12+СВЦЭМ!$D$10+'СЕТ СН'!$I$5-'СЕТ СН'!$I$20</f>
        <v>3974.7108477299998</v>
      </c>
      <c r="E126" s="36">
        <f>SUMIFS(СВЦЭМ!$C$33:$C$776,СВЦЭМ!$A$33:$A$776,$A126,СВЦЭМ!$B$33:$B$776,E$119)+'СЕТ СН'!$I$12+СВЦЭМ!$D$10+'СЕТ СН'!$I$5-'СЕТ СН'!$I$20</f>
        <v>3999.09809662</v>
      </c>
      <c r="F126" s="36">
        <f>SUMIFS(СВЦЭМ!$C$33:$C$776,СВЦЭМ!$A$33:$A$776,$A126,СВЦЭМ!$B$33:$B$776,F$119)+'СЕТ СН'!$I$12+СВЦЭМ!$D$10+'СЕТ СН'!$I$5-'СЕТ СН'!$I$20</f>
        <v>3987.4502313399998</v>
      </c>
      <c r="G126" s="36">
        <f>SUMIFS(СВЦЭМ!$C$33:$C$776,СВЦЭМ!$A$33:$A$776,$A126,СВЦЭМ!$B$33:$B$776,G$119)+'СЕТ СН'!$I$12+СВЦЭМ!$D$10+'СЕТ СН'!$I$5-'СЕТ СН'!$I$20</f>
        <v>3954.99390322</v>
      </c>
      <c r="H126" s="36">
        <f>SUMIFS(СВЦЭМ!$C$33:$C$776,СВЦЭМ!$A$33:$A$776,$A126,СВЦЭМ!$B$33:$B$776,H$119)+'СЕТ СН'!$I$12+СВЦЭМ!$D$10+'СЕТ СН'!$I$5-'СЕТ СН'!$I$20</f>
        <v>3870.9721006700001</v>
      </c>
      <c r="I126" s="36">
        <f>SUMIFS(СВЦЭМ!$C$33:$C$776,СВЦЭМ!$A$33:$A$776,$A126,СВЦЭМ!$B$33:$B$776,I$119)+'СЕТ СН'!$I$12+СВЦЭМ!$D$10+'СЕТ СН'!$I$5-'СЕТ СН'!$I$20</f>
        <v>3835.4505011299998</v>
      </c>
      <c r="J126" s="36">
        <f>SUMIFS(СВЦЭМ!$C$33:$C$776,СВЦЭМ!$A$33:$A$776,$A126,СВЦЭМ!$B$33:$B$776,J$119)+'СЕТ СН'!$I$12+СВЦЭМ!$D$10+'СЕТ СН'!$I$5-'СЕТ СН'!$I$20</f>
        <v>2722.00344387</v>
      </c>
      <c r="K126" s="36">
        <f>SUMIFS(СВЦЭМ!$C$33:$C$776,СВЦЭМ!$A$33:$A$776,$A126,СВЦЭМ!$B$33:$B$776,K$119)+'СЕТ СН'!$I$12+СВЦЭМ!$D$10+'СЕТ СН'!$I$5-'СЕТ СН'!$I$20</f>
        <v>2722.00344387</v>
      </c>
      <c r="L126" s="36">
        <f>SUMIFS(СВЦЭМ!$C$33:$C$776,СВЦЭМ!$A$33:$A$776,$A126,СВЦЭМ!$B$33:$B$776,L$119)+'СЕТ СН'!$I$12+СВЦЭМ!$D$10+'СЕТ СН'!$I$5-'СЕТ СН'!$I$20</f>
        <v>2722.00344387</v>
      </c>
      <c r="M126" s="36">
        <f>SUMIFS(СВЦЭМ!$C$33:$C$776,СВЦЭМ!$A$33:$A$776,$A126,СВЦЭМ!$B$33:$B$776,M$119)+'СЕТ СН'!$I$12+СВЦЭМ!$D$10+'СЕТ СН'!$I$5-'СЕТ СН'!$I$20</f>
        <v>2722.00344387</v>
      </c>
      <c r="N126" s="36">
        <f>SUMIFS(СВЦЭМ!$C$33:$C$776,СВЦЭМ!$A$33:$A$776,$A126,СВЦЭМ!$B$33:$B$776,N$119)+'СЕТ СН'!$I$12+СВЦЭМ!$D$10+'СЕТ СН'!$I$5-'СЕТ СН'!$I$20</f>
        <v>2722.00344387</v>
      </c>
      <c r="O126" s="36">
        <f>SUMIFS(СВЦЭМ!$C$33:$C$776,СВЦЭМ!$A$33:$A$776,$A126,СВЦЭМ!$B$33:$B$776,O$119)+'СЕТ СН'!$I$12+СВЦЭМ!$D$10+'СЕТ СН'!$I$5-'СЕТ СН'!$I$20</f>
        <v>2722.00344387</v>
      </c>
      <c r="P126" s="36">
        <f>SUMIFS(СВЦЭМ!$C$33:$C$776,СВЦЭМ!$A$33:$A$776,$A126,СВЦЭМ!$B$33:$B$776,P$119)+'СЕТ СН'!$I$12+СВЦЭМ!$D$10+'СЕТ СН'!$I$5-'СЕТ СН'!$I$20</f>
        <v>2722.00344387</v>
      </c>
      <c r="Q126" s="36">
        <f>SUMIFS(СВЦЭМ!$C$33:$C$776,СВЦЭМ!$A$33:$A$776,$A126,СВЦЭМ!$B$33:$B$776,Q$119)+'СЕТ СН'!$I$12+СВЦЭМ!$D$10+'СЕТ СН'!$I$5-'СЕТ СН'!$I$20</f>
        <v>2722.00344387</v>
      </c>
      <c r="R126" s="36">
        <f>SUMIFS(СВЦЭМ!$C$33:$C$776,СВЦЭМ!$A$33:$A$776,$A126,СВЦЭМ!$B$33:$B$776,R$119)+'СЕТ СН'!$I$12+СВЦЭМ!$D$10+'СЕТ СН'!$I$5-'СЕТ СН'!$I$20</f>
        <v>2722.00344387</v>
      </c>
      <c r="S126" s="36">
        <f>SUMIFS(СВЦЭМ!$C$33:$C$776,СВЦЭМ!$A$33:$A$776,$A126,СВЦЭМ!$B$33:$B$776,S$119)+'СЕТ СН'!$I$12+СВЦЭМ!$D$10+'СЕТ СН'!$I$5-'СЕТ СН'!$I$20</f>
        <v>2722.00344387</v>
      </c>
      <c r="T126" s="36">
        <f>SUMIFS(СВЦЭМ!$C$33:$C$776,СВЦЭМ!$A$33:$A$776,$A126,СВЦЭМ!$B$33:$B$776,T$119)+'СЕТ СН'!$I$12+СВЦЭМ!$D$10+'СЕТ СН'!$I$5-'СЕТ СН'!$I$20</f>
        <v>2722.00344387</v>
      </c>
      <c r="U126" s="36">
        <f>SUMIFS(СВЦЭМ!$C$33:$C$776,СВЦЭМ!$A$33:$A$776,$A126,СВЦЭМ!$B$33:$B$776,U$119)+'СЕТ СН'!$I$12+СВЦЭМ!$D$10+'СЕТ СН'!$I$5-'СЕТ СН'!$I$20</f>
        <v>3504.4052588899999</v>
      </c>
      <c r="V126" s="36">
        <f>SUMIFS(СВЦЭМ!$C$33:$C$776,СВЦЭМ!$A$33:$A$776,$A126,СВЦЭМ!$B$33:$B$776,V$119)+'СЕТ СН'!$I$12+СВЦЭМ!$D$10+'СЕТ СН'!$I$5-'СЕТ СН'!$I$20</f>
        <v>3487.3469695399999</v>
      </c>
      <c r="W126" s="36">
        <f>SUMIFS(СВЦЭМ!$C$33:$C$776,СВЦЭМ!$A$33:$A$776,$A126,СВЦЭМ!$B$33:$B$776,W$119)+'СЕТ СН'!$I$12+СВЦЭМ!$D$10+'СЕТ СН'!$I$5-'СЕТ СН'!$I$20</f>
        <v>3493.7614425000002</v>
      </c>
      <c r="X126" s="36">
        <f>SUMIFS(СВЦЭМ!$C$33:$C$776,СВЦЭМ!$A$33:$A$776,$A126,СВЦЭМ!$B$33:$B$776,X$119)+'СЕТ СН'!$I$12+СВЦЭМ!$D$10+'СЕТ СН'!$I$5-'СЕТ СН'!$I$20</f>
        <v>3543.0148299399998</v>
      </c>
      <c r="Y126" s="36">
        <f>SUMIFS(СВЦЭМ!$C$33:$C$776,СВЦЭМ!$A$33:$A$776,$A126,СВЦЭМ!$B$33:$B$776,Y$119)+'СЕТ СН'!$I$12+СВЦЭМ!$D$10+'СЕТ СН'!$I$5-'СЕТ СН'!$I$20</f>
        <v>3664.37175742</v>
      </c>
    </row>
    <row r="127" spans="1:27" ht="15.75" x14ac:dyDescent="0.2">
      <c r="A127" s="35">
        <f t="shared" si="3"/>
        <v>43563</v>
      </c>
      <c r="B127" s="36">
        <f>SUMIFS(СВЦЭМ!$C$33:$C$776,СВЦЭМ!$A$33:$A$776,$A127,СВЦЭМ!$B$33:$B$776,B$119)+'СЕТ СН'!$I$12+СВЦЭМ!$D$10+'СЕТ СН'!$I$5-'СЕТ СН'!$I$20</f>
        <v>3793.2402170200003</v>
      </c>
      <c r="C127" s="36">
        <f>SUMIFS(СВЦЭМ!$C$33:$C$776,СВЦЭМ!$A$33:$A$776,$A127,СВЦЭМ!$B$33:$B$776,C$119)+'СЕТ СН'!$I$12+СВЦЭМ!$D$10+'СЕТ СН'!$I$5-'СЕТ СН'!$I$20</f>
        <v>3902.3671910599996</v>
      </c>
      <c r="D127" s="36">
        <f>SUMIFS(СВЦЭМ!$C$33:$C$776,СВЦЭМ!$A$33:$A$776,$A127,СВЦЭМ!$B$33:$B$776,D$119)+'СЕТ СН'!$I$12+СВЦЭМ!$D$10+'СЕТ СН'!$I$5-'СЕТ СН'!$I$20</f>
        <v>4002.7816569400002</v>
      </c>
      <c r="E127" s="36">
        <f>SUMIFS(СВЦЭМ!$C$33:$C$776,СВЦЭМ!$A$33:$A$776,$A127,СВЦЭМ!$B$33:$B$776,E$119)+'СЕТ СН'!$I$12+СВЦЭМ!$D$10+'СЕТ СН'!$I$5-'СЕТ СН'!$I$20</f>
        <v>4002.8181314900003</v>
      </c>
      <c r="F127" s="36">
        <f>SUMIFS(СВЦЭМ!$C$33:$C$776,СВЦЭМ!$A$33:$A$776,$A127,СВЦЭМ!$B$33:$B$776,F$119)+'СЕТ СН'!$I$12+СВЦЭМ!$D$10+'СЕТ СН'!$I$5-'СЕТ СН'!$I$20</f>
        <v>3965.53528302</v>
      </c>
      <c r="G127" s="36">
        <f>SUMIFS(СВЦЭМ!$C$33:$C$776,СВЦЭМ!$A$33:$A$776,$A127,СВЦЭМ!$B$33:$B$776,G$119)+'СЕТ СН'!$I$12+СВЦЭМ!$D$10+'СЕТ СН'!$I$5-'СЕТ СН'!$I$20</f>
        <v>3945.1167826700002</v>
      </c>
      <c r="H127" s="36">
        <f>SUMIFS(СВЦЭМ!$C$33:$C$776,СВЦЭМ!$A$33:$A$776,$A127,СВЦЭМ!$B$33:$B$776,H$119)+'СЕТ СН'!$I$12+СВЦЭМ!$D$10+'СЕТ СН'!$I$5-'СЕТ СН'!$I$20</f>
        <v>3867.5838155599999</v>
      </c>
      <c r="I127" s="36">
        <f>SUMIFS(СВЦЭМ!$C$33:$C$776,СВЦЭМ!$A$33:$A$776,$A127,СВЦЭМ!$B$33:$B$776,I$119)+'СЕТ СН'!$I$12+СВЦЭМ!$D$10+'СЕТ СН'!$I$5-'СЕТ СН'!$I$20</f>
        <v>3787.06020885</v>
      </c>
      <c r="J127" s="36">
        <f>SUMIFS(СВЦЭМ!$C$33:$C$776,СВЦЭМ!$A$33:$A$776,$A127,СВЦЭМ!$B$33:$B$776,J$119)+'СЕТ СН'!$I$12+СВЦЭМ!$D$10+'СЕТ СН'!$I$5-'СЕТ СН'!$I$20</f>
        <v>2722.00344387</v>
      </c>
      <c r="K127" s="36">
        <f>SUMIFS(СВЦЭМ!$C$33:$C$776,СВЦЭМ!$A$33:$A$776,$A127,СВЦЭМ!$B$33:$B$776,K$119)+'СЕТ СН'!$I$12+СВЦЭМ!$D$10+'СЕТ СН'!$I$5-'СЕТ СН'!$I$20</f>
        <v>2722.00344387</v>
      </c>
      <c r="L127" s="36">
        <f>SUMIFS(СВЦЭМ!$C$33:$C$776,СВЦЭМ!$A$33:$A$776,$A127,СВЦЭМ!$B$33:$B$776,L$119)+'СЕТ СН'!$I$12+СВЦЭМ!$D$10+'СЕТ СН'!$I$5-'СЕТ СН'!$I$20</f>
        <v>2722.00344387</v>
      </c>
      <c r="M127" s="36">
        <f>SUMIFS(СВЦЭМ!$C$33:$C$776,СВЦЭМ!$A$33:$A$776,$A127,СВЦЭМ!$B$33:$B$776,M$119)+'СЕТ СН'!$I$12+СВЦЭМ!$D$10+'СЕТ СН'!$I$5-'СЕТ СН'!$I$20</f>
        <v>2722.00344387</v>
      </c>
      <c r="N127" s="36">
        <f>SUMIFS(СВЦЭМ!$C$33:$C$776,СВЦЭМ!$A$33:$A$776,$A127,СВЦЭМ!$B$33:$B$776,N$119)+'СЕТ СН'!$I$12+СВЦЭМ!$D$10+'СЕТ СН'!$I$5-'СЕТ СН'!$I$20</f>
        <v>2722.00344387</v>
      </c>
      <c r="O127" s="36">
        <f>SUMIFS(СВЦЭМ!$C$33:$C$776,СВЦЭМ!$A$33:$A$776,$A127,СВЦЭМ!$B$33:$B$776,O$119)+'СЕТ СН'!$I$12+СВЦЭМ!$D$10+'СЕТ СН'!$I$5-'СЕТ СН'!$I$20</f>
        <v>2722.00344387</v>
      </c>
      <c r="P127" s="36">
        <f>SUMIFS(СВЦЭМ!$C$33:$C$776,СВЦЭМ!$A$33:$A$776,$A127,СВЦЭМ!$B$33:$B$776,P$119)+'СЕТ СН'!$I$12+СВЦЭМ!$D$10+'СЕТ СН'!$I$5-'СЕТ СН'!$I$20</f>
        <v>2722.00344387</v>
      </c>
      <c r="Q127" s="36">
        <f>SUMIFS(СВЦЭМ!$C$33:$C$776,СВЦЭМ!$A$33:$A$776,$A127,СВЦЭМ!$B$33:$B$776,Q$119)+'СЕТ СН'!$I$12+СВЦЭМ!$D$10+'СЕТ СН'!$I$5-'СЕТ СН'!$I$20</f>
        <v>2722.00344387</v>
      </c>
      <c r="R127" s="36">
        <f>SUMIFS(СВЦЭМ!$C$33:$C$776,СВЦЭМ!$A$33:$A$776,$A127,СВЦЭМ!$B$33:$B$776,R$119)+'СЕТ СН'!$I$12+СВЦЭМ!$D$10+'СЕТ СН'!$I$5-'СЕТ СН'!$I$20</f>
        <v>2722.00344387</v>
      </c>
      <c r="S127" s="36">
        <f>SUMIFS(СВЦЭМ!$C$33:$C$776,СВЦЭМ!$A$33:$A$776,$A127,СВЦЭМ!$B$33:$B$776,S$119)+'СЕТ СН'!$I$12+СВЦЭМ!$D$10+'СЕТ СН'!$I$5-'СЕТ СН'!$I$20</f>
        <v>2722.00344387</v>
      </c>
      <c r="T127" s="36">
        <f>SUMIFS(СВЦЭМ!$C$33:$C$776,СВЦЭМ!$A$33:$A$776,$A127,СВЦЭМ!$B$33:$B$776,T$119)+'СЕТ СН'!$I$12+СВЦЭМ!$D$10+'СЕТ СН'!$I$5-'СЕТ СН'!$I$20</f>
        <v>2722.00344387</v>
      </c>
      <c r="U127" s="36">
        <f>SUMIFS(СВЦЭМ!$C$33:$C$776,СВЦЭМ!$A$33:$A$776,$A127,СВЦЭМ!$B$33:$B$776,U$119)+'СЕТ СН'!$I$12+СВЦЭМ!$D$10+'СЕТ СН'!$I$5-'СЕТ СН'!$I$20</f>
        <v>3521.14279579</v>
      </c>
      <c r="V127" s="36">
        <f>SUMIFS(СВЦЭМ!$C$33:$C$776,СВЦЭМ!$A$33:$A$776,$A127,СВЦЭМ!$B$33:$B$776,V$119)+'СЕТ СН'!$I$12+СВЦЭМ!$D$10+'СЕТ СН'!$I$5-'СЕТ СН'!$I$20</f>
        <v>3512.4912752</v>
      </c>
      <c r="W127" s="36">
        <f>SUMIFS(СВЦЭМ!$C$33:$C$776,СВЦЭМ!$A$33:$A$776,$A127,СВЦЭМ!$B$33:$B$776,W$119)+'СЕТ СН'!$I$12+СВЦЭМ!$D$10+'СЕТ СН'!$I$5-'СЕТ СН'!$I$20</f>
        <v>3529.9947775700002</v>
      </c>
      <c r="X127" s="36">
        <f>SUMIFS(СВЦЭМ!$C$33:$C$776,СВЦЭМ!$A$33:$A$776,$A127,СВЦЭМ!$B$33:$B$776,X$119)+'СЕТ СН'!$I$12+СВЦЭМ!$D$10+'СЕТ СН'!$I$5-'СЕТ СН'!$I$20</f>
        <v>3601.9195496399998</v>
      </c>
      <c r="Y127" s="36">
        <f>SUMIFS(СВЦЭМ!$C$33:$C$776,СВЦЭМ!$A$33:$A$776,$A127,СВЦЭМ!$B$33:$B$776,Y$119)+'СЕТ СН'!$I$12+СВЦЭМ!$D$10+'СЕТ СН'!$I$5-'СЕТ СН'!$I$20</f>
        <v>3722.78611972</v>
      </c>
    </row>
    <row r="128" spans="1:27" ht="15.75" x14ac:dyDescent="0.2">
      <c r="A128" s="35">
        <f t="shared" si="3"/>
        <v>43564</v>
      </c>
      <c r="B128" s="36">
        <f>SUMIFS(СВЦЭМ!$C$33:$C$776,СВЦЭМ!$A$33:$A$776,$A128,СВЦЭМ!$B$33:$B$776,B$119)+'СЕТ СН'!$I$12+СВЦЭМ!$D$10+'СЕТ СН'!$I$5-'СЕТ СН'!$I$20</f>
        <v>3748.9714542399997</v>
      </c>
      <c r="C128" s="36">
        <f>SUMIFS(СВЦЭМ!$C$33:$C$776,СВЦЭМ!$A$33:$A$776,$A128,СВЦЭМ!$B$33:$B$776,C$119)+'СЕТ СН'!$I$12+СВЦЭМ!$D$10+'СЕТ СН'!$I$5-'СЕТ СН'!$I$20</f>
        <v>3858.2483045600002</v>
      </c>
      <c r="D128" s="36">
        <f>SUMIFS(СВЦЭМ!$C$33:$C$776,СВЦЭМ!$A$33:$A$776,$A128,СВЦЭМ!$B$33:$B$776,D$119)+'СЕТ СН'!$I$12+СВЦЭМ!$D$10+'СЕТ СН'!$I$5-'СЕТ СН'!$I$20</f>
        <v>3939.2834357199999</v>
      </c>
      <c r="E128" s="36">
        <f>SUMIFS(СВЦЭМ!$C$33:$C$776,СВЦЭМ!$A$33:$A$776,$A128,СВЦЭМ!$B$33:$B$776,E$119)+'СЕТ СН'!$I$12+СВЦЭМ!$D$10+'СЕТ СН'!$I$5-'СЕТ СН'!$I$20</f>
        <v>3951.44206278</v>
      </c>
      <c r="F128" s="36">
        <f>SUMIFS(СВЦЭМ!$C$33:$C$776,СВЦЭМ!$A$33:$A$776,$A128,СВЦЭМ!$B$33:$B$776,F$119)+'СЕТ СН'!$I$12+СВЦЭМ!$D$10+'СЕТ СН'!$I$5-'СЕТ СН'!$I$20</f>
        <v>3945.8045419600003</v>
      </c>
      <c r="G128" s="36">
        <f>SUMIFS(СВЦЭМ!$C$33:$C$776,СВЦЭМ!$A$33:$A$776,$A128,СВЦЭМ!$B$33:$B$776,G$119)+'СЕТ СН'!$I$12+СВЦЭМ!$D$10+'СЕТ СН'!$I$5-'СЕТ СН'!$I$20</f>
        <v>3916.6434555999999</v>
      </c>
      <c r="H128" s="36">
        <f>SUMIFS(СВЦЭМ!$C$33:$C$776,СВЦЭМ!$A$33:$A$776,$A128,СВЦЭМ!$B$33:$B$776,H$119)+'СЕТ СН'!$I$12+СВЦЭМ!$D$10+'СЕТ СН'!$I$5-'СЕТ СН'!$I$20</f>
        <v>3806.4571113100001</v>
      </c>
      <c r="I128" s="36">
        <f>SUMIFS(СВЦЭМ!$C$33:$C$776,СВЦЭМ!$A$33:$A$776,$A128,СВЦЭМ!$B$33:$B$776,I$119)+'СЕТ СН'!$I$12+СВЦЭМ!$D$10+'СЕТ СН'!$I$5-'СЕТ СН'!$I$20</f>
        <v>3745.8512403300001</v>
      </c>
      <c r="J128" s="36">
        <f>SUMIFS(СВЦЭМ!$C$33:$C$776,СВЦЭМ!$A$33:$A$776,$A128,СВЦЭМ!$B$33:$B$776,J$119)+'СЕТ СН'!$I$12+СВЦЭМ!$D$10+'СЕТ СН'!$I$5-'СЕТ СН'!$I$20</f>
        <v>3665.6965255199998</v>
      </c>
      <c r="K128" s="36">
        <f>SUMIFS(СВЦЭМ!$C$33:$C$776,СВЦЭМ!$A$33:$A$776,$A128,СВЦЭМ!$B$33:$B$776,K$119)+'СЕТ СН'!$I$12+СВЦЭМ!$D$10+'СЕТ СН'!$I$5-'СЕТ СН'!$I$20</f>
        <v>3601.50993204</v>
      </c>
      <c r="L128" s="36">
        <f>SUMIFS(СВЦЭМ!$C$33:$C$776,СВЦЭМ!$A$33:$A$776,$A128,СВЦЭМ!$B$33:$B$776,L$119)+'СЕТ СН'!$I$12+СВЦЭМ!$D$10+'СЕТ СН'!$I$5-'СЕТ СН'!$I$20</f>
        <v>3563.5396815399999</v>
      </c>
      <c r="M128" s="36">
        <f>SUMIFS(СВЦЭМ!$C$33:$C$776,СВЦЭМ!$A$33:$A$776,$A128,СВЦЭМ!$B$33:$B$776,M$119)+'СЕТ СН'!$I$12+СВЦЭМ!$D$10+'СЕТ СН'!$I$5-'СЕТ СН'!$I$20</f>
        <v>3553.3238314800001</v>
      </c>
      <c r="N128" s="36">
        <f>SUMIFS(СВЦЭМ!$C$33:$C$776,СВЦЭМ!$A$33:$A$776,$A128,СВЦЭМ!$B$33:$B$776,N$119)+'СЕТ СН'!$I$12+СВЦЭМ!$D$10+'СЕТ СН'!$I$5-'СЕТ СН'!$I$20</f>
        <v>3548.75746725</v>
      </c>
      <c r="O128" s="36">
        <f>SUMIFS(СВЦЭМ!$C$33:$C$776,СВЦЭМ!$A$33:$A$776,$A128,СВЦЭМ!$B$33:$B$776,O$119)+'СЕТ СН'!$I$12+СВЦЭМ!$D$10+'СЕТ СН'!$I$5-'СЕТ СН'!$I$20</f>
        <v>3535.95186543</v>
      </c>
      <c r="P128" s="36">
        <f>SUMIFS(СВЦЭМ!$C$33:$C$776,СВЦЭМ!$A$33:$A$776,$A128,СВЦЭМ!$B$33:$B$776,P$119)+'СЕТ СН'!$I$12+СВЦЭМ!$D$10+'СЕТ СН'!$I$5-'СЕТ СН'!$I$20</f>
        <v>3566.6936068199998</v>
      </c>
      <c r="Q128" s="36">
        <f>SUMIFS(СВЦЭМ!$C$33:$C$776,СВЦЭМ!$A$33:$A$776,$A128,СВЦЭМ!$B$33:$B$776,Q$119)+'СЕТ СН'!$I$12+СВЦЭМ!$D$10+'СЕТ СН'!$I$5-'СЕТ СН'!$I$20</f>
        <v>3580.7058484700001</v>
      </c>
      <c r="R128" s="36">
        <f>SUMIFS(СВЦЭМ!$C$33:$C$776,СВЦЭМ!$A$33:$A$776,$A128,СВЦЭМ!$B$33:$B$776,R$119)+'СЕТ СН'!$I$12+СВЦЭМ!$D$10+'СЕТ СН'!$I$5-'СЕТ СН'!$I$20</f>
        <v>3581.1338611699998</v>
      </c>
      <c r="S128" s="36">
        <f>SUMIFS(СВЦЭМ!$C$33:$C$776,СВЦЭМ!$A$33:$A$776,$A128,СВЦЭМ!$B$33:$B$776,S$119)+'СЕТ СН'!$I$12+СВЦЭМ!$D$10+'СЕТ СН'!$I$5-'СЕТ СН'!$I$20</f>
        <v>3585.55463044</v>
      </c>
      <c r="T128" s="36">
        <f>SUMIFS(СВЦЭМ!$C$33:$C$776,СВЦЭМ!$A$33:$A$776,$A128,СВЦЭМ!$B$33:$B$776,T$119)+'СЕТ СН'!$I$12+СВЦЭМ!$D$10+'СЕТ СН'!$I$5-'СЕТ СН'!$I$20</f>
        <v>3570.7356712800001</v>
      </c>
      <c r="U128" s="36">
        <f>SUMIFS(СВЦЭМ!$C$33:$C$776,СВЦЭМ!$A$33:$A$776,$A128,СВЦЭМ!$B$33:$B$776,U$119)+'СЕТ СН'!$I$12+СВЦЭМ!$D$10+'СЕТ СН'!$I$5-'СЕТ СН'!$I$20</f>
        <v>3525.30853411</v>
      </c>
      <c r="V128" s="36">
        <f>SUMIFS(СВЦЭМ!$C$33:$C$776,СВЦЭМ!$A$33:$A$776,$A128,СВЦЭМ!$B$33:$B$776,V$119)+'СЕТ СН'!$I$12+СВЦЭМ!$D$10+'СЕТ СН'!$I$5-'СЕТ СН'!$I$20</f>
        <v>3513.7484713399999</v>
      </c>
      <c r="W128" s="36">
        <f>SUMIFS(СВЦЭМ!$C$33:$C$776,СВЦЭМ!$A$33:$A$776,$A128,СВЦЭМ!$B$33:$B$776,W$119)+'СЕТ СН'!$I$12+СВЦЭМ!$D$10+'СЕТ СН'!$I$5-'СЕТ СН'!$I$20</f>
        <v>3524.16946848</v>
      </c>
      <c r="X128" s="36">
        <f>SUMIFS(СВЦЭМ!$C$33:$C$776,СВЦЭМ!$A$33:$A$776,$A128,СВЦЭМ!$B$33:$B$776,X$119)+'СЕТ СН'!$I$12+СВЦЭМ!$D$10+'СЕТ СН'!$I$5-'СЕТ СН'!$I$20</f>
        <v>3548.9701022899999</v>
      </c>
      <c r="Y128" s="36">
        <f>SUMIFS(СВЦЭМ!$C$33:$C$776,СВЦЭМ!$A$33:$A$776,$A128,СВЦЭМ!$B$33:$B$776,Y$119)+'СЕТ СН'!$I$12+СВЦЭМ!$D$10+'СЕТ СН'!$I$5-'СЕТ СН'!$I$20</f>
        <v>3621.43987892</v>
      </c>
    </row>
    <row r="129" spans="1:25" ht="15.75" x14ac:dyDescent="0.2">
      <c r="A129" s="35">
        <f t="shared" si="3"/>
        <v>43565</v>
      </c>
      <c r="B129" s="36">
        <f>SUMIFS(СВЦЭМ!$C$33:$C$776,СВЦЭМ!$A$33:$A$776,$A129,СВЦЭМ!$B$33:$B$776,B$119)+'СЕТ СН'!$I$12+СВЦЭМ!$D$10+'СЕТ СН'!$I$5-'СЕТ СН'!$I$20</f>
        <v>3730.6682813299999</v>
      </c>
      <c r="C129" s="36">
        <f>SUMIFS(СВЦЭМ!$C$33:$C$776,СВЦЭМ!$A$33:$A$776,$A129,СВЦЭМ!$B$33:$B$776,C$119)+'СЕТ СН'!$I$12+СВЦЭМ!$D$10+'СЕТ СН'!$I$5-'СЕТ СН'!$I$20</f>
        <v>3850.6922051800002</v>
      </c>
      <c r="D129" s="36">
        <f>SUMIFS(СВЦЭМ!$C$33:$C$776,СВЦЭМ!$A$33:$A$776,$A129,СВЦЭМ!$B$33:$B$776,D$119)+'СЕТ СН'!$I$12+СВЦЭМ!$D$10+'СЕТ СН'!$I$5-'СЕТ СН'!$I$20</f>
        <v>3942.6441500999999</v>
      </c>
      <c r="E129" s="36">
        <f>SUMIFS(СВЦЭМ!$C$33:$C$776,СВЦЭМ!$A$33:$A$776,$A129,СВЦЭМ!$B$33:$B$776,E$119)+'СЕТ СН'!$I$12+СВЦЭМ!$D$10+'СЕТ СН'!$I$5-'СЕТ СН'!$I$20</f>
        <v>3964.4380254400003</v>
      </c>
      <c r="F129" s="36">
        <f>SUMIFS(СВЦЭМ!$C$33:$C$776,СВЦЭМ!$A$33:$A$776,$A129,СВЦЭМ!$B$33:$B$776,F$119)+'СЕТ СН'!$I$12+СВЦЭМ!$D$10+'СЕТ СН'!$I$5-'СЕТ СН'!$I$20</f>
        <v>3957.4151207200002</v>
      </c>
      <c r="G129" s="36">
        <f>SUMIFS(СВЦЭМ!$C$33:$C$776,СВЦЭМ!$A$33:$A$776,$A129,СВЦЭМ!$B$33:$B$776,G$119)+'СЕТ СН'!$I$12+СВЦЭМ!$D$10+'СЕТ СН'!$I$5-'СЕТ СН'!$I$20</f>
        <v>3940.6136451000002</v>
      </c>
      <c r="H129" s="36">
        <f>SUMIFS(СВЦЭМ!$C$33:$C$776,СВЦЭМ!$A$33:$A$776,$A129,СВЦЭМ!$B$33:$B$776,H$119)+'СЕТ СН'!$I$12+СВЦЭМ!$D$10+'СЕТ СН'!$I$5-'СЕТ СН'!$I$20</f>
        <v>3851.42332257</v>
      </c>
      <c r="I129" s="36">
        <f>SUMIFS(СВЦЭМ!$C$33:$C$776,СВЦЭМ!$A$33:$A$776,$A129,СВЦЭМ!$B$33:$B$776,I$119)+'СЕТ СН'!$I$12+СВЦЭМ!$D$10+'СЕТ СН'!$I$5-'СЕТ СН'!$I$20</f>
        <v>3763.0037693300001</v>
      </c>
      <c r="J129" s="36">
        <f>SUMIFS(СВЦЭМ!$C$33:$C$776,СВЦЭМ!$A$33:$A$776,$A129,СВЦЭМ!$B$33:$B$776,J$119)+'СЕТ СН'!$I$12+СВЦЭМ!$D$10+'СЕТ СН'!$I$5-'СЕТ СН'!$I$20</f>
        <v>3650.0711967500001</v>
      </c>
      <c r="K129" s="36">
        <f>SUMIFS(СВЦЭМ!$C$33:$C$776,СВЦЭМ!$A$33:$A$776,$A129,СВЦЭМ!$B$33:$B$776,K$119)+'СЕТ СН'!$I$12+СВЦЭМ!$D$10+'СЕТ СН'!$I$5-'СЕТ СН'!$I$20</f>
        <v>3549.5818810199999</v>
      </c>
      <c r="L129" s="36">
        <f>SUMIFS(СВЦЭМ!$C$33:$C$776,СВЦЭМ!$A$33:$A$776,$A129,СВЦЭМ!$B$33:$B$776,L$119)+'СЕТ СН'!$I$12+СВЦЭМ!$D$10+'СЕТ СН'!$I$5-'СЕТ СН'!$I$20</f>
        <v>3521.1317517399998</v>
      </c>
      <c r="M129" s="36">
        <f>SUMIFS(СВЦЭМ!$C$33:$C$776,СВЦЭМ!$A$33:$A$776,$A129,СВЦЭМ!$B$33:$B$776,M$119)+'СЕТ СН'!$I$12+СВЦЭМ!$D$10+'СЕТ СН'!$I$5-'СЕТ СН'!$I$20</f>
        <v>3531.32220456</v>
      </c>
      <c r="N129" s="36">
        <f>SUMIFS(СВЦЭМ!$C$33:$C$776,СВЦЭМ!$A$33:$A$776,$A129,СВЦЭМ!$B$33:$B$776,N$119)+'СЕТ СН'!$I$12+СВЦЭМ!$D$10+'СЕТ СН'!$I$5-'СЕТ СН'!$I$20</f>
        <v>3536.3128505</v>
      </c>
      <c r="O129" s="36">
        <f>SUMIFS(СВЦЭМ!$C$33:$C$776,СВЦЭМ!$A$33:$A$776,$A129,СВЦЭМ!$B$33:$B$776,O$119)+'СЕТ СН'!$I$12+СВЦЭМ!$D$10+'СЕТ СН'!$I$5-'СЕТ СН'!$I$20</f>
        <v>3535.5370982300001</v>
      </c>
      <c r="P129" s="36">
        <f>SUMIFS(СВЦЭМ!$C$33:$C$776,СВЦЭМ!$A$33:$A$776,$A129,СВЦЭМ!$B$33:$B$776,P$119)+'СЕТ СН'!$I$12+СВЦЭМ!$D$10+'СЕТ СН'!$I$5-'СЕТ СН'!$I$20</f>
        <v>3547.1587769399998</v>
      </c>
      <c r="Q129" s="36">
        <f>SUMIFS(СВЦЭМ!$C$33:$C$776,СВЦЭМ!$A$33:$A$776,$A129,СВЦЭМ!$B$33:$B$776,Q$119)+'СЕТ СН'!$I$12+СВЦЭМ!$D$10+'СЕТ СН'!$I$5-'СЕТ СН'!$I$20</f>
        <v>3555.4542508300001</v>
      </c>
      <c r="R129" s="36">
        <f>SUMIFS(СВЦЭМ!$C$33:$C$776,СВЦЭМ!$A$33:$A$776,$A129,СВЦЭМ!$B$33:$B$776,R$119)+'СЕТ СН'!$I$12+СВЦЭМ!$D$10+'СЕТ СН'!$I$5-'СЕТ СН'!$I$20</f>
        <v>3556.3290048099998</v>
      </c>
      <c r="S129" s="36">
        <f>SUMIFS(СВЦЭМ!$C$33:$C$776,СВЦЭМ!$A$33:$A$776,$A129,СВЦЭМ!$B$33:$B$776,S$119)+'СЕТ СН'!$I$12+СВЦЭМ!$D$10+'СЕТ СН'!$I$5-'СЕТ СН'!$I$20</f>
        <v>3553.6758628099997</v>
      </c>
      <c r="T129" s="36">
        <f>SUMIFS(СВЦЭМ!$C$33:$C$776,СВЦЭМ!$A$33:$A$776,$A129,СВЦЭМ!$B$33:$B$776,T$119)+'СЕТ СН'!$I$12+СВЦЭМ!$D$10+'СЕТ СН'!$I$5-'СЕТ СН'!$I$20</f>
        <v>3540.5880436100001</v>
      </c>
      <c r="U129" s="36">
        <f>SUMIFS(СВЦЭМ!$C$33:$C$776,СВЦЭМ!$A$33:$A$776,$A129,СВЦЭМ!$B$33:$B$776,U$119)+'СЕТ СН'!$I$12+СВЦЭМ!$D$10+'СЕТ СН'!$I$5-'СЕТ СН'!$I$20</f>
        <v>3507.6684179700001</v>
      </c>
      <c r="V129" s="36">
        <f>SUMIFS(СВЦЭМ!$C$33:$C$776,СВЦЭМ!$A$33:$A$776,$A129,СВЦЭМ!$B$33:$B$776,V$119)+'СЕТ СН'!$I$12+СВЦЭМ!$D$10+'СЕТ СН'!$I$5-'СЕТ СН'!$I$20</f>
        <v>3483.4457526199999</v>
      </c>
      <c r="W129" s="36">
        <f>SUMIFS(СВЦЭМ!$C$33:$C$776,СВЦЭМ!$A$33:$A$776,$A129,СВЦЭМ!$B$33:$B$776,W$119)+'СЕТ СН'!$I$12+СВЦЭМ!$D$10+'СЕТ СН'!$I$5-'СЕТ СН'!$I$20</f>
        <v>3479.5267132600002</v>
      </c>
      <c r="X129" s="36">
        <f>SUMIFS(СВЦЭМ!$C$33:$C$776,СВЦЭМ!$A$33:$A$776,$A129,СВЦЭМ!$B$33:$B$776,X$119)+'СЕТ СН'!$I$12+СВЦЭМ!$D$10+'СЕТ СН'!$I$5-'СЕТ СН'!$I$20</f>
        <v>3547.94445782</v>
      </c>
      <c r="Y129" s="36">
        <f>SUMIFS(СВЦЭМ!$C$33:$C$776,СВЦЭМ!$A$33:$A$776,$A129,СВЦЭМ!$B$33:$B$776,Y$119)+'СЕТ СН'!$I$12+СВЦЭМ!$D$10+'СЕТ СН'!$I$5-'СЕТ СН'!$I$20</f>
        <v>3682.3532683499998</v>
      </c>
    </row>
    <row r="130" spans="1:25" ht="15.75" x14ac:dyDescent="0.2">
      <c r="A130" s="35">
        <f t="shared" si="3"/>
        <v>43566</v>
      </c>
      <c r="B130" s="36">
        <f>SUMIFS(СВЦЭМ!$C$33:$C$776,СВЦЭМ!$A$33:$A$776,$A130,СВЦЭМ!$B$33:$B$776,B$119)+'СЕТ СН'!$I$12+СВЦЭМ!$D$10+'СЕТ СН'!$I$5-'СЕТ СН'!$I$20</f>
        <v>3746.5303843900001</v>
      </c>
      <c r="C130" s="36">
        <f>SUMIFS(СВЦЭМ!$C$33:$C$776,СВЦЭМ!$A$33:$A$776,$A130,СВЦЭМ!$B$33:$B$776,C$119)+'СЕТ СН'!$I$12+СВЦЭМ!$D$10+'СЕТ СН'!$I$5-'СЕТ СН'!$I$20</f>
        <v>3883.99498571</v>
      </c>
      <c r="D130" s="36">
        <f>SUMIFS(СВЦЭМ!$C$33:$C$776,СВЦЭМ!$A$33:$A$776,$A130,СВЦЭМ!$B$33:$B$776,D$119)+'СЕТ СН'!$I$12+СВЦЭМ!$D$10+'СЕТ СН'!$I$5-'СЕТ СН'!$I$20</f>
        <v>4057.96328184</v>
      </c>
      <c r="E130" s="36">
        <f>SUMIFS(СВЦЭМ!$C$33:$C$776,СВЦЭМ!$A$33:$A$776,$A130,СВЦЭМ!$B$33:$B$776,E$119)+'СЕТ СН'!$I$12+СВЦЭМ!$D$10+'СЕТ СН'!$I$5-'СЕТ СН'!$I$20</f>
        <v>4084.5020812100001</v>
      </c>
      <c r="F130" s="36">
        <f>SUMIFS(СВЦЭМ!$C$33:$C$776,СВЦЭМ!$A$33:$A$776,$A130,СВЦЭМ!$B$33:$B$776,F$119)+'СЕТ СН'!$I$12+СВЦЭМ!$D$10+'СЕТ СН'!$I$5-'СЕТ СН'!$I$20</f>
        <v>4087.1383554899999</v>
      </c>
      <c r="G130" s="36">
        <f>SUMIFS(СВЦЭМ!$C$33:$C$776,СВЦЭМ!$A$33:$A$776,$A130,СВЦЭМ!$B$33:$B$776,G$119)+'СЕТ СН'!$I$12+СВЦЭМ!$D$10+'СЕТ СН'!$I$5-'СЕТ СН'!$I$20</f>
        <v>4084.4154717399997</v>
      </c>
      <c r="H130" s="36">
        <f>SUMIFS(СВЦЭМ!$C$33:$C$776,СВЦЭМ!$A$33:$A$776,$A130,СВЦЭМ!$B$33:$B$776,H$119)+'СЕТ СН'!$I$12+СВЦЭМ!$D$10+'СЕТ СН'!$I$5-'СЕТ СН'!$I$20</f>
        <v>3991.2385178</v>
      </c>
      <c r="I130" s="36">
        <f>SUMIFS(СВЦЭМ!$C$33:$C$776,СВЦЭМ!$A$33:$A$776,$A130,СВЦЭМ!$B$33:$B$776,I$119)+'СЕТ СН'!$I$12+СВЦЭМ!$D$10+'СЕТ СН'!$I$5-'СЕТ СН'!$I$20</f>
        <v>3891.7197932600002</v>
      </c>
      <c r="J130" s="36">
        <f>SUMIFS(СВЦЭМ!$C$33:$C$776,СВЦЭМ!$A$33:$A$776,$A130,СВЦЭМ!$B$33:$B$776,J$119)+'СЕТ СН'!$I$12+СВЦЭМ!$D$10+'СЕТ СН'!$I$5-'СЕТ СН'!$I$20</f>
        <v>3751.3193182300001</v>
      </c>
      <c r="K130" s="36">
        <f>SUMIFS(СВЦЭМ!$C$33:$C$776,СВЦЭМ!$A$33:$A$776,$A130,СВЦЭМ!$B$33:$B$776,K$119)+'СЕТ СН'!$I$12+СВЦЭМ!$D$10+'СЕТ СН'!$I$5-'СЕТ СН'!$I$20</f>
        <v>3646.2477627099997</v>
      </c>
      <c r="L130" s="36">
        <f>SUMIFS(СВЦЭМ!$C$33:$C$776,СВЦЭМ!$A$33:$A$776,$A130,СВЦЭМ!$B$33:$B$776,L$119)+'СЕТ СН'!$I$12+СВЦЭМ!$D$10+'СЕТ СН'!$I$5-'СЕТ СН'!$I$20</f>
        <v>3592.6090139299999</v>
      </c>
      <c r="M130" s="36">
        <f>SUMIFS(СВЦЭМ!$C$33:$C$776,СВЦЭМ!$A$33:$A$776,$A130,СВЦЭМ!$B$33:$B$776,M$119)+'СЕТ СН'!$I$12+СВЦЭМ!$D$10+'СЕТ СН'!$I$5-'СЕТ СН'!$I$20</f>
        <v>3620.8282836600001</v>
      </c>
      <c r="N130" s="36">
        <f>SUMIFS(СВЦЭМ!$C$33:$C$776,СВЦЭМ!$A$33:$A$776,$A130,СВЦЭМ!$B$33:$B$776,N$119)+'СЕТ СН'!$I$12+СВЦЭМ!$D$10+'СЕТ СН'!$I$5-'СЕТ СН'!$I$20</f>
        <v>3605.8970875800001</v>
      </c>
      <c r="O130" s="36">
        <f>SUMIFS(СВЦЭМ!$C$33:$C$776,СВЦЭМ!$A$33:$A$776,$A130,СВЦЭМ!$B$33:$B$776,O$119)+'СЕТ СН'!$I$12+СВЦЭМ!$D$10+'СЕТ СН'!$I$5-'СЕТ СН'!$I$20</f>
        <v>3613.3276740199999</v>
      </c>
      <c r="P130" s="36">
        <f>SUMIFS(СВЦЭМ!$C$33:$C$776,СВЦЭМ!$A$33:$A$776,$A130,СВЦЭМ!$B$33:$B$776,P$119)+'СЕТ СН'!$I$12+СВЦЭМ!$D$10+'СЕТ СН'!$I$5-'СЕТ СН'!$I$20</f>
        <v>3627.2768756</v>
      </c>
      <c r="Q130" s="36">
        <f>SUMIFS(СВЦЭМ!$C$33:$C$776,СВЦЭМ!$A$33:$A$776,$A130,СВЦЭМ!$B$33:$B$776,Q$119)+'СЕТ СН'!$I$12+СВЦЭМ!$D$10+'СЕТ СН'!$I$5-'СЕТ СН'!$I$20</f>
        <v>3638.75772319</v>
      </c>
      <c r="R130" s="36">
        <f>SUMIFS(СВЦЭМ!$C$33:$C$776,СВЦЭМ!$A$33:$A$776,$A130,СВЦЭМ!$B$33:$B$776,R$119)+'СЕТ СН'!$I$12+СВЦЭМ!$D$10+'СЕТ СН'!$I$5-'СЕТ СН'!$I$20</f>
        <v>3636.89360343</v>
      </c>
      <c r="S130" s="36">
        <f>SUMIFS(СВЦЭМ!$C$33:$C$776,СВЦЭМ!$A$33:$A$776,$A130,СВЦЭМ!$B$33:$B$776,S$119)+'СЕТ СН'!$I$12+СВЦЭМ!$D$10+'СЕТ СН'!$I$5-'СЕТ СН'!$I$20</f>
        <v>3642.9329604899999</v>
      </c>
      <c r="T130" s="36">
        <f>SUMIFS(СВЦЭМ!$C$33:$C$776,СВЦЭМ!$A$33:$A$776,$A130,СВЦЭМ!$B$33:$B$776,T$119)+'СЕТ СН'!$I$12+СВЦЭМ!$D$10+'СЕТ СН'!$I$5-'СЕТ СН'!$I$20</f>
        <v>3625.0677146899998</v>
      </c>
      <c r="U130" s="36">
        <f>SUMIFS(СВЦЭМ!$C$33:$C$776,СВЦЭМ!$A$33:$A$776,$A130,СВЦЭМ!$B$33:$B$776,U$119)+'СЕТ СН'!$I$12+СВЦЭМ!$D$10+'СЕТ СН'!$I$5-'СЕТ СН'!$I$20</f>
        <v>3598.42736083</v>
      </c>
      <c r="V130" s="36">
        <f>SUMIFS(СВЦЭМ!$C$33:$C$776,СВЦЭМ!$A$33:$A$776,$A130,СВЦЭМ!$B$33:$B$776,V$119)+'СЕТ СН'!$I$12+СВЦЭМ!$D$10+'СЕТ СН'!$I$5-'СЕТ СН'!$I$20</f>
        <v>3594.6066925699997</v>
      </c>
      <c r="W130" s="36">
        <f>SUMIFS(СВЦЭМ!$C$33:$C$776,СВЦЭМ!$A$33:$A$776,$A130,СВЦЭМ!$B$33:$B$776,W$119)+'СЕТ СН'!$I$12+СВЦЭМ!$D$10+'СЕТ СН'!$I$5-'СЕТ СН'!$I$20</f>
        <v>3575.0246797899999</v>
      </c>
      <c r="X130" s="36">
        <f>SUMIFS(СВЦЭМ!$C$33:$C$776,СВЦЭМ!$A$33:$A$776,$A130,СВЦЭМ!$B$33:$B$776,X$119)+'СЕТ СН'!$I$12+СВЦЭМ!$D$10+'СЕТ СН'!$I$5-'СЕТ СН'!$I$20</f>
        <v>3657.5802474399998</v>
      </c>
      <c r="Y130" s="36">
        <f>SUMIFS(СВЦЭМ!$C$33:$C$776,СВЦЭМ!$A$33:$A$776,$A130,СВЦЭМ!$B$33:$B$776,Y$119)+'СЕТ СН'!$I$12+СВЦЭМ!$D$10+'СЕТ СН'!$I$5-'СЕТ СН'!$I$20</f>
        <v>3795.4170243399999</v>
      </c>
    </row>
    <row r="131" spans="1:25" ht="15.75" x14ac:dyDescent="0.2">
      <c r="A131" s="35">
        <f t="shared" si="3"/>
        <v>43567</v>
      </c>
      <c r="B131" s="36">
        <f>SUMIFS(СВЦЭМ!$C$33:$C$776,СВЦЭМ!$A$33:$A$776,$A131,СВЦЭМ!$B$33:$B$776,B$119)+'СЕТ СН'!$I$12+СВЦЭМ!$D$10+'СЕТ СН'!$I$5-'СЕТ СН'!$I$20</f>
        <v>3906.0968710699999</v>
      </c>
      <c r="C131" s="36">
        <f>SUMIFS(СВЦЭМ!$C$33:$C$776,СВЦЭМ!$A$33:$A$776,$A131,СВЦЭМ!$B$33:$B$776,C$119)+'СЕТ СН'!$I$12+СВЦЭМ!$D$10+'СЕТ СН'!$I$5-'СЕТ СН'!$I$20</f>
        <v>4009.8781356199997</v>
      </c>
      <c r="D131" s="36">
        <f>SUMIFS(СВЦЭМ!$C$33:$C$776,СВЦЭМ!$A$33:$A$776,$A131,СВЦЭМ!$B$33:$B$776,D$119)+'СЕТ СН'!$I$12+СВЦЭМ!$D$10+'СЕТ СН'!$I$5-'СЕТ СН'!$I$20</f>
        <v>4060.78453317</v>
      </c>
      <c r="E131" s="36">
        <f>SUMIFS(СВЦЭМ!$C$33:$C$776,СВЦЭМ!$A$33:$A$776,$A131,СВЦЭМ!$B$33:$B$776,E$119)+'СЕТ СН'!$I$12+СВЦЭМ!$D$10+'СЕТ СН'!$I$5-'СЕТ СН'!$I$20</f>
        <v>4065.01806476</v>
      </c>
      <c r="F131" s="36">
        <f>SUMIFS(СВЦЭМ!$C$33:$C$776,СВЦЭМ!$A$33:$A$776,$A131,СВЦЭМ!$B$33:$B$776,F$119)+'СЕТ СН'!$I$12+СВЦЭМ!$D$10+'СЕТ СН'!$I$5-'СЕТ СН'!$I$20</f>
        <v>4064.0013619000001</v>
      </c>
      <c r="G131" s="36">
        <f>SUMIFS(СВЦЭМ!$C$33:$C$776,СВЦЭМ!$A$33:$A$776,$A131,СВЦЭМ!$B$33:$B$776,G$119)+'СЕТ СН'!$I$12+СВЦЭМ!$D$10+'СЕТ СН'!$I$5-'СЕТ СН'!$I$20</f>
        <v>4049.04609175</v>
      </c>
      <c r="H131" s="36">
        <f>SUMIFS(СВЦЭМ!$C$33:$C$776,СВЦЭМ!$A$33:$A$776,$A131,СВЦЭМ!$B$33:$B$776,H$119)+'СЕТ СН'!$I$12+СВЦЭМ!$D$10+'СЕТ СН'!$I$5-'СЕТ СН'!$I$20</f>
        <v>3950.9443303399999</v>
      </c>
      <c r="I131" s="36">
        <f>SUMIFS(СВЦЭМ!$C$33:$C$776,СВЦЭМ!$A$33:$A$776,$A131,СВЦЭМ!$B$33:$B$776,I$119)+'СЕТ СН'!$I$12+СВЦЭМ!$D$10+'СЕТ СН'!$I$5-'СЕТ СН'!$I$20</f>
        <v>3883.9023070100002</v>
      </c>
      <c r="J131" s="36">
        <f>SUMIFS(СВЦЭМ!$C$33:$C$776,СВЦЭМ!$A$33:$A$776,$A131,СВЦЭМ!$B$33:$B$776,J$119)+'СЕТ СН'!$I$12+СВЦЭМ!$D$10+'СЕТ СН'!$I$5-'СЕТ СН'!$I$20</f>
        <v>3749.0282743999996</v>
      </c>
      <c r="K131" s="36">
        <f>SUMIFS(СВЦЭМ!$C$33:$C$776,СВЦЭМ!$A$33:$A$776,$A131,СВЦЭМ!$B$33:$B$776,K$119)+'СЕТ СН'!$I$12+СВЦЭМ!$D$10+'СЕТ СН'!$I$5-'СЕТ СН'!$I$20</f>
        <v>3648.1164999900002</v>
      </c>
      <c r="L131" s="36">
        <f>SUMIFS(СВЦЭМ!$C$33:$C$776,СВЦЭМ!$A$33:$A$776,$A131,СВЦЭМ!$B$33:$B$776,L$119)+'СЕТ СН'!$I$12+СВЦЭМ!$D$10+'СЕТ СН'!$I$5-'СЕТ СН'!$I$20</f>
        <v>3606.8204916999998</v>
      </c>
      <c r="M131" s="36">
        <f>SUMIFS(СВЦЭМ!$C$33:$C$776,СВЦЭМ!$A$33:$A$776,$A131,СВЦЭМ!$B$33:$B$776,M$119)+'СЕТ СН'!$I$12+СВЦЭМ!$D$10+'СЕТ СН'!$I$5-'СЕТ СН'!$I$20</f>
        <v>3608.10709615</v>
      </c>
      <c r="N131" s="36">
        <f>SUMIFS(СВЦЭМ!$C$33:$C$776,СВЦЭМ!$A$33:$A$776,$A131,СВЦЭМ!$B$33:$B$776,N$119)+'СЕТ СН'!$I$12+СВЦЭМ!$D$10+'СЕТ СН'!$I$5-'СЕТ СН'!$I$20</f>
        <v>3586.4879761000002</v>
      </c>
      <c r="O131" s="36">
        <f>SUMIFS(СВЦЭМ!$C$33:$C$776,СВЦЭМ!$A$33:$A$776,$A131,СВЦЭМ!$B$33:$B$776,O$119)+'СЕТ СН'!$I$12+СВЦЭМ!$D$10+'СЕТ СН'!$I$5-'СЕТ СН'!$I$20</f>
        <v>3597.1640896600002</v>
      </c>
      <c r="P131" s="36">
        <f>SUMIFS(СВЦЭМ!$C$33:$C$776,СВЦЭМ!$A$33:$A$776,$A131,СВЦЭМ!$B$33:$B$776,P$119)+'СЕТ СН'!$I$12+СВЦЭМ!$D$10+'СЕТ СН'!$I$5-'СЕТ СН'!$I$20</f>
        <v>3621.2634624900002</v>
      </c>
      <c r="Q131" s="36">
        <f>SUMIFS(СВЦЭМ!$C$33:$C$776,СВЦЭМ!$A$33:$A$776,$A131,СВЦЭМ!$B$33:$B$776,Q$119)+'СЕТ СН'!$I$12+СВЦЭМ!$D$10+'СЕТ СН'!$I$5-'СЕТ СН'!$I$20</f>
        <v>3634.0998011500001</v>
      </c>
      <c r="R131" s="36">
        <f>SUMIFS(СВЦЭМ!$C$33:$C$776,СВЦЭМ!$A$33:$A$776,$A131,СВЦЭМ!$B$33:$B$776,R$119)+'СЕТ СН'!$I$12+СВЦЭМ!$D$10+'СЕТ СН'!$I$5-'СЕТ СН'!$I$20</f>
        <v>3643.7248291799997</v>
      </c>
      <c r="S131" s="36">
        <f>SUMIFS(СВЦЭМ!$C$33:$C$776,СВЦЭМ!$A$33:$A$776,$A131,СВЦЭМ!$B$33:$B$776,S$119)+'СЕТ СН'!$I$12+СВЦЭМ!$D$10+'СЕТ СН'!$I$5-'СЕТ СН'!$I$20</f>
        <v>3627.59396397</v>
      </c>
      <c r="T131" s="36">
        <f>SUMIFS(СВЦЭМ!$C$33:$C$776,СВЦЭМ!$A$33:$A$776,$A131,СВЦЭМ!$B$33:$B$776,T$119)+'СЕТ СН'!$I$12+СВЦЭМ!$D$10+'СЕТ СН'!$I$5-'СЕТ СН'!$I$20</f>
        <v>3610.0371308499998</v>
      </c>
      <c r="U131" s="36">
        <f>SUMIFS(СВЦЭМ!$C$33:$C$776,СВЦЭМ!$A$33:$A$776,$A131,СВЦЭМ!$B$33:$B$776,U$119)+'СЕТ СН'!$I$12+СВЦЭМ!$D$10+'СЕТ СН'!$I$5-'СЕТ СН'!$I$20</f>
        <v>3555.16177801</v>
      </c>
      <c r="V131" s="36">
        <f>SUMIFS(СВЦЭМ!$C$33:$C$776,СВЦЭМ!$A$33:$A$776,$A131,СВЦЭМ!$B$33:$B$776,V$119)+'СЕТ СН'!$I$12+СВЦЭМ!$D$10+'СЕТ СН'!$I$5-'СЕТ СН'!$I$20</f>
        <v>3545.73903883</v>
      </c>
      <c r="W131" s="36">
        <f>SUMIFS(СВЦЭМ!$C$33:$C$776,СВЦЭМ!$A$33:$A$776,$A131,СВЦЭМ!$B$33:$B$776,W$119)+'СЕТ СН'!$I$12+СВЦЭМ!$D$10+'СЕТ СН'!$I$5-'СЕТ СН'!$I$20</f>
        <v>3558.1734908200001</v>
      </c>
      <c r="X131" s="36">
        <f>SUMIFS(СВЦЭМ!$C$33:$C$776,СВЦЭМ!$A$33:$A$776,$A131,СВЦЭМ!$B$33:$B$776,X$119)+'СЕТ СН'!$I$12+СВЦЭМ!$D$10+'СЕТ СН'!$I$5-'СЕТ СН'!$I$20</f>
        <v>3633.1256377</v>
      </c>
      <c r="Y131" s="36">
        <f>SUMIFS(СВЦЭМ!$C$33:$C$776,СВЦЭМ!$A$33:$A$776,$A131,СВЦЭМ!$B$33:$B$776,Y$119)+'СЕТ СН'!$I$12+СВЦЭМ!$D$10+'СЕТ СН'!$I$5-'СЕТ СН'!$I$20</f>
        <v>3757.5914610899999</v>
      </c>
    </row>
    <row r="132" spans="1:25" ht="15.75" x14ac:dyDescent="0.2">
      <c r="A132" s="35">
        <f t="shared" si="3"/>
        <v>43568</v>
      </c>
      <c r="B132" s="36">
        <f>SUMIFS(СВЦЭМ!$C$33:$C$776,СВЦЭМ!$A$33:$A$776,$A132,СВЦЭМ!$B$33:$B$776,B$119)+'СЕТ СН'!$I$12+СВЦЭМ!$D$10+'СЕТ СН'!$I$5-'СЕТ СН'!$I$20</f>
        <v>3865.2623713100002</v>
      </c>
      <c r="C132" s="36">
        <f>SUMIFS(СВЦЭМ!$C$33:$C$776,СВЦЭМ!$A$33:$A$776,$A132,СВЦЭМ!$B$33:$B$776,C$119)+'СЕТ СН'!$I$12+СВЦЭМ!$D$10+'СЕТ СН'!$I$5-'СЕТ СН'!$I$20</f>
        <v>3956.97577383</v>
      </c>
      <c r="D132" s="36">
        <f>SUMIFS(СВЦЭМ!$C$33:$C$776,СВЦЭМ!$A$33:$A$776,$A132,СВЦЭМ!$B$33:$B$776,D$119)+'СЕТ СН'!$I$12+СВЦЭМ!$D$10+'СЕТ СН'!$I$5-'СЕТ СН'!$I$20</f>
        <v>4043.8739455800001</v>
      </c>
      <c r="E132" s="36">
        <f>SUMIFS(СВЦЭМ!$C$33:$C$776,СВЦЭМ!$A$33:$A$776,$A132,СВЦЭМ!$B$33:$B$776,E$119)+'СЕТ СН'!$I$12+СВЦЭМ!$D$10+'СЕТ СН'!$I$5-'СЕТ СН'!$I$20</f>
        <v>4056.1133208199999</v>
      </c>
      <c r="F132" s="36">
        <f>SUMIFS(СВЦЭМ!$C$33:$C$776,СВЦЭМ!$A$33:$A$776,$A132,СВЦЭМ!$B$33:$B$776,F$119)+'СЕТ СН'!$I$12+СВЦЭМ!$D$10+'СЕТ СН'!$I$5-'СЕТ СН'!$I$20</f>
        <v>4053.3945747400003</v>
      </c>
      <c r="G132" s="36">
        <f>SUMIFS(СВЦЭМ!$C$33:$C$776,СВЦЭМ!$A$33:$A$776,$A132,СВЦЭМ!$B$33:$B$776,G$119)+'СЕТ СН'!$I$12+СВЦЭМ!$D$10+'СЕТ СН'!$I$5-'СЕТ СН'!$I$20</f>
        <v>4023.9380355000003</v>
      </c>
      <c r="H132" s="36">
        <f>SUMIFS(СВЦЭМ!$C$33:$C$776,СВЦЭМ!$A$33:$A$776,$A132,СВЦЭМ!$B$33:$B$776,H$119)+'СЕТ СН'!$I$12+СВЦЭМ!$D$10+'СЕТ СН'!$I$5-'СЕТ СН'!$I$20</f>
        <v>3917.2450150899999</v>
      </c>
      <c r="I132" s="36">
        <f>SUMIFS(СВЦЭМ!$C$33:$C$776,СВЦЭМ!$A$33:$A$776,$A132,СВЦЭМ!$B$33:$B$776,I$119)+'СЕТ СН'!$I$12+СВЦЭМ!$D$10+'СЕТ СН'!$I$5-'СЕТ СН'!$I$20</f>
        <v>3854.8963267199997</v>
      </c>
      <c r="J132" s="36">
        <f>SUMIFS(СВЦЭМ!$C$33:$C$776,СВЦЭМ!$A$33:$A$776,$A132,СВЦЭМ!$B$33:$B$776,J$119)+'СЕТ СН'!$I$12+СВЦЭМ!$D$10+'СЕТ СН'!$I$5-'СЕТ СН'!$I$20</f>
        <v>3784.0059459100003</v>
      </c>
      <c r="K132" s="36">
        <f>SUMIFS(СВЦЭМ!$C$33:$C$776,СВЦЭМ!$A$33:$A$776,$A132,СВЦЭМ!$B$33:$B$776,K$119)+'СЕТ СН'!$I$12+СВЦЭМ!$D$10+'СЕТ СН'!$I$5-'СЕТ СН'!$I$20</f>
        <v>3650.2569212899998</v>
      </c>
      <c r="L132" s="36">
        <f>SUMIFS(СВЦЭМ!$C$33:$C$776,СВЦЭМ!$A$33:$A$776,$A132,СВЦЭМ!$B$33:$B$776,L$119)+'СЕТ СН'!$I$12+СВЦЭМ!$D$10+'СЕТ СН'!$I$5-'СЕТ СН'!$I$20</f>
        <v>3614.0935741100002</v>
      </c>
      <c r="M132" s="36">
        <f>SUMIFS(СВЦЭМ!$C$33:$C$776,СВЦЭМ!$A$33:$A$776,$A132,СВЦЭМ!$B$33:$B$776,M$119)+'СЕТ СН'!$I$12+СВЦЭМ!$D$10+'СЕТ СН'!$I$5-'СЕТ СН'!$I$20</f>
        <v>3600.0199826799999</v>
      </c>
      <c r="N132" s="36">
        <f>SUMIFS(СВЦЭМ!$C$33:$C$776,СВЦЭМ!$A$33:$A$776,$A132,СВЦЭМ!$B$33:$B$776,N$119)+'СЕТ СН'!$I$12+СВЦЭМ!$D$10+'СЕТ СН'!$I$5-'СЕТ СН'!$I$20</f>
        <v>3614.8266388500001</v>
      </c>
      <c r="O132" s="36">
        <f>SUMIFS(СВЦЭМ!$C$33:$C$776,СВЦЭМ!$A$33:$A$776,$A132,СВЦЭМ!$B$33:$B$776,O$119)+'СЕТ СН'!$I$12+СВЦЭМ!$D$10+'СЕТ СН'!$I$5-'СЕТ СН'!$I$20</f>
        <v>3615.3062345200001</v>
      </c>
      <c r="P132" s="36">
        <f>SUMIFS(СВЦЭМ!$C$33:$C$776,СВЦЭМ!$A$33:$A$776,$A132,СВЦЭМ!$B$33:$B$776,P$119)+'СЕТ СН'!$I$12+СВЦЭМ!$D$10+'СЕТ СН'!$I$5-'СЕТ СН'!$I$20</f>
        <v>3636.0139673799999</v>
      </c>
      <c r="Q132" s="36">
        <f>SUMIFS(СВЦЭМ!$C$33:$C$776,СВЦЭМ!$A$33:$A$776,$A132,СВЦЭМ!$B$33:$B$776,Q$119)+'СЕТ СН'!$I$12+СВЦЭМ!$D$10+'СЕТ СН'!$I$5-'СЕТ СН'!$I$20</f>
        <v>3646.6196138</v>
      </c>
      <c r="R132" s="36">
        <f>SUMIFS(СВЦЭМ!$C$33:$C$776,СВЦЭМ!$A$33:$A$776,$A132,СВЦЭМ!$B$33:$B$776,R$119)+'СЕТ СН'!$I$12+СВЦЭМ!$D$10+'СЕТ СН'!$I$5-'СЕТ СН'!$I$20</f>
        <v>3649.2841695299999</v>
      </c>
      <c r="S132" s="36">
        <f>SUMIFS(СВЦЭМ!$C$33:$C$776,СВЦЭМ!$A$33:$A$776,$A132,СВЦЭМ!$B$33:$B$776,S$119)+'СЕТ СН'!$I$12+СВЦЭМ!$D$10+'СЕТ СН'!$I$5-'СЕТ СН'!$I$20</f>
        <v>3656.9526627800001</v>
      </c>
      <c r="T132" s="36">
        <f>SUMIFS(СВЦЭМ!$C$33:$C$776,СВЦЭМ!$A$33:$A$776,$A132,СВЦЭМ!$B$33:$B$776,T$119)+'СЕТ СН'!$I$12+СВЦЭМ!$D$10+'СЕТ СН'!$I$5-'СЕТ СН'!$I$20</f>
        <v>3650.15175004</v>
      </c>
      <c r="U132" s="36">
        <f>SUMIFS(СВЦЭМ!$C$33:$C$776,СВЦЭМ!$A$33:$A$776,$A132,СВЦЭМ!$B$33:$B$776,U$119)+'СЕТ СН'!$I$12+СВЦЭМ!$D$10+'СЕТ СН'!$I$5-'СЕТ СН'!$I$20</f>
        <v>3625.76904939</v>
      </c>
      <c r="V132" s="36">
        <f>SUMIFS(СВЦЭМ!$C$33:$C$776,СВЦЭМ!$A$33:$A$776,$A132,СВЦЭМ!$B$33:$B$776,V$119)+'СЕТ СН'!$I$12+СВЦЭМ!$D$10+'СЕТ СН'!$I$5-'СЕТ СН'!$I$20</f>
        <v>3605.0121975299999</v>
      </c>
      <c r="W132" s="36">
        <f>SUMIFS(СВЦЭМ!$C$33:$C$776,СВЦЭМ!$A$33:$A$776,$A132,СВЦЭМ!$B$33:$B$776,W$119)+'СЕТ СН'!$I$12+СВЦЭМ!$D$10+'СЕТ СН'!$I$5-'СЕТ СН'!$I$20</f>
        <v>3592.6924184600002</v>
      </c>
      <c r="X132" s="36">
        <f>SUMIFS(СВЦЭМ!$C$33:$C$776,СВЦЭМ!$A$33:$A$776,$A132,СВЦЭМ!$B$33:$B$776,X$119)+'СЕТ СН'!$I$12+СВЦЭМ!$D$10+'СЕТ СН'!$I$5-'СЕТ СН'!$I$20</f>
        <v>3694.6955079899999</v>
      </c>
      <c r="Y132" s="36">
        <f>SUMIFS(СВЦЭМ!$C$33:$C$776,СВЦЭМ!$A$33:$A$776,$A132,СВЦЭМ!$B$33:$B$776,Y$119)+'СЕТ СН'!$I$12+СВЦЭМ!$D$10+'СЕТ СН'!$I$5-'СЕТ СН'!$I$20</f>
        <v>3812.9084030499998</v>
      </c>
    </row>
    <row r="133" spans="1:25" ht="15.75" x14ac:dyDescent="0.2">
      <c r="A133" s="35">
        <f t="shared" si="3"/>
        <v>43569</v>
      </c>
      <c r="B133" s="36">
        <f>SUMIFS(СВЦЭМ!$C$33:$C$776,СВЦЭМ!$A$33:$A$776,$A133,СВЦЭМ!$B$33:$B$776,B$119)+'СЕТ СН'!$I$12+СВЦЭМ!$D$10+'СЕТ СН'!$I$5-'СЕТ СН'!$I$20</f>
        <v>3877.2549478599999</v>
      </c>
      <c r="C133" s="36">
        <f>SUMIFS(СВЦЭМ!$C$33:$C$776,СВЦЭМ!$A$33:$A$776,$A133,СВЦЭМ!$B$33:$B$776,C$119)+'СЕТ СН'!$I$12+СВЦЭМ!$D$10+'СЕТ СН'!$I$5-'СЕТ СН'!$I$20</f>
        <v>4003.2927153800001</v>
      </c>
      <c r="D133" s="36">
        <f>SUMIFS(СВЦЭМ!$C$33:$C$776,СВЦЭМ!$A$33:$A$776,$A133,СВЦЭМ!$B$33:$B$776,D$119)+'СЕТ СН'!$I$12+СВЦЭМ!$D$10+'СЕТ СН'!$I$5-'СЕТ СН'!$I$20</f>
        <v>4101.3321839600003</v>
      </c>
      <c r="E133" s="36">
        <f>SUMIFS(СВЦЭМ!$C$33:$C$776,СВЦЭМ!$A$33:$A$776,$A133,СВЦЭМ!$B$33:$B$776,E$119)+'СЕТ СН'!$I$12+СВЦЭМ!$D$10+'СЕТ СН'!$I$5-'СЕТ СН'!$I$20</f>
        <v>4113.9460722900003</v>
      </c>
      <c r="F133" s="36">
        <f>SUMIFS(СВЦЭМ!$C$33:$C$776,СВЦЭМ!$A$33:$A$776,$A133,СВЦЭМ!$B$33:$B$776,F$119)+'СЕТ СН'!$I$12+СВЦЭМ!$D$10+'СЕТ СН'!$I$5-'СЕТ СН'!$I$20</f>
        <v>4094.9936181200001</v>
      </c>
      <c r="G133" s="36">
        <f>SUMIFS(СВЦЭМ!$C$33:$C$776,СВЦЭМ!$A$33:$A$776,$A133,СВЦЭМ!$B$33:$B$776,G$119)+'СЕТ СН'!$I$12+СВЦЭМ!$D$10+'СЕТ СН'!$I$5-'СЕТ СН'!$I$20</f>
        <v>4085.4402540000001</v>
      </c>
      <c r="H133" s="36">
        <f>SUMIFS(СВЦЭМ!$C$33:$C$776,СВЦЭМ!$A$33:$A$776,$A133,СВЦЭМ!$B$33:$B$776,H$119)+'СЕТ СН'!$I$12+СВЦЭМ!$D$10+'СЕТ СН'!$I$5-'СЕТ СН'!$I$20</f>
        <v>3963.03663998</v>
      </c>
      <c r="I133" s="36">
        <f>SUMIFS(СВЦЭМ!$C$33:$C$776,СВЦЭМ!$A$33:$A$776,$A133,СВЦЭМ!$B$33:$B$776,I$119)+'СЕТ СН'!$I$12+СВЦЭМ!$D$10+'СЕТ СН'!$I$5-'СЕТ СН'!$I$20</f>
        <v>3878.7094511599998</v>
      </c>
      <c r="J133" s="36">
        <f>SUMIFS(СВЦЭМ!$C$33:$C$776,СВЦЭМ!$A$33:$A$776,$A133,СВЦЭМ!$B$33:$B$776,J$119)+'СЕТ СН'!$I$12+СВЦЭМ!$D$10+'СЕТ СН'!$I$5-'СЕТ СН'!$I$20</f>
        <v>3789.6723009699999</v>
      </c>
      <c r="K133" s="36">
        <f>SUMIFS(СВЦЭМ!$C$33:$C$776,СВЦЭМ!$A$33:$A$776,$A133,СВЦЭМ!$B$33:$B$776,K$119)+'СЕТ СН'!$I$12+СВЦЭМ!$D$10+'СЕТ СН'!$I$5-'СЕТ СН'!$I$20</f>
        <v>3661.38439496</v>
      </c>
      <c r="L133" s="36">
        <f>SUMIFS(СВЦЭМ!$C$33:$C$776,СВЦЭМ!$A$33:$A$776,$A133,СВЦЭМ!$B$33:$B$776,L$119)+'СЕТ СН'!$I$12+СВЦЭМ!$D$10+'СЕТ СН'!$I$5-'СЕТ СН'!$I$20</f>
        <v>3608.8169090699998</v>
      </c>
      <c r="M133" s="36">
        <f>SUMIFS(СВЦЭМ!$C$33:$C$776,СВЦЭМ!$A$33:$A$776,$A133,СВЦЭМ!$B$33:$B$776,M$119)+'СЕТ СН'!$I$12+СВЦЭМ!$D$10+'СЕТ СН'!$I$5-'СЕТ СН'!$I$20</f>
        <v>3593.6073588499999</v>
      </c>
      <c r="N133" s="36">
        <f>SUMIFS(СВЦЭМ!$C$33:$C$776,СВЦЭМ!$A$33:$A$776,$A133,СВЦЭМ!$B$33:$B$776,N$119)+'СЕТ СН'!$I$12+СВЦЭМ!$D$10+'СЕТ СН'!$I$5-'СЕТ СН'!$I$20</f>
        <v>3603.5927814699999</v>
      </c>
      <c r="O133" s="36">
        <f>SUMIFS(СВЦЭМ!$C$33:$C$776,СВЦЭМ!$A$33:$A$776,$A133,СВЦЭМ!$B$33:$B$776,O$119)+'СЕТ СН'!$I$12+СВЦЭМ!$D$10+'СЕТ СН'!$I$5-'СЕТ СН'!$I$20</f>
        <v>3602.0699458499998</v>
      </c>
      <c r="P133" s="36">
        <f>SUMIFS(СВЦЭМ!$C$33:$C$776,СВЦЭМ!$A$33:$A$776,$A133,СВЦЭМ!$B$33:$B$776,P$119)+'СЕТ СН'!$I$12+СВЦЭМ!$D$10+'СЕТ СН'!$I$5-'СЕТ СН'!$I$20</f>
        <v>3628.2197573499998</v>
      </c>
      <c r="Q133" s="36">
        <f>SUMIFS(СВЦЭМ!$C$33:$C$776,СВЦЭМ!$A$33:$A$776,$A133,СВЦЭМ!$B$33:$B$776,Q$119)+'СЕТ СН'!$I$12+СВЦЭМ!$D$10+'СЕТ СН'!$I$5-'СЕТ СН'!$I$20</f>
        <v>3624.5989451400001</v>
      </c>
      <c r="R133" s="36">
        <f>SUMIFS(СВЦЭМ!$C$33:$C$776,СВЦЭМ!$A$33:$A$776,$A133,СВЦЭМ!$B$33:$B$776,R$119)+'СЕТ СН'!$I$12+СВЦЭМ!$D$10+'СЕТ СН'!$I$5-'СЕТ СН'!$I$20</f>
        <v>3623.4945028799998</v>
      </c>
      <c r="S133" s="36">
        <f>SUMIFS(СВЦЭМ!$C$33:$C$776,СВЦЭМ!$A$33:$A$776,$A133,СВЦЭМ!$B$33:$B$776,S$119)+'СЕТ СН'!$I$12+СВЦЭМ!$D$10+'СЕТ СН'!$I$5-'СЕТ СН'!$I$20</f>
        <v>3642.1592165000002</v>
      </c>
      <c r="T133" s="36">
        <f>SUMIFS(СВЦЭМ!$C$33:$C$776,СВЦЭМ!$A$33:$A$776,$A133,СВЦЭМ!$B$33:$B$776,T$119)+'СЕТ СН'!$I$12+СВЦЭМ!$D$10+'СЕТ СН'!$I$5-'СЕТ СН'!$I$20</f>
        <v>3624.8411129199999</v>
      </c>
      <c r="U133" s="36">
        <f>SUMIFS(СВЦЭМ!$C$33:$C$776,СВЦЭМ!$A$33:$A$776,$A133,СВЦЭМ!$B$33:$B$776,U$119)+'СЕТ СН'!$I$12+СВЦЭМ!$D$10+'СЕТ СН'!$I$5-'СЕТ СН'!$I$20</f>
        <v>3595.3644365299997</v>
      </c>
      <c r="V133" s="36">
        <f>SUMIFS(СВЦЭМ!$C$33:$C$776,СВЦЭМ!$A$33:$A$776,$A133,СВЦЭМ!$B$33:$B$776,V$119)+'СЕТ СН'!$I$12+СВЦЭМ!$D$10+'СЕТ СН'!$I$5-'СЕТ СН'!$I$20</f>
        <v>3580.5246632999997</v>
      </c>
      <c r="W133" s="36">
        <f>SUMIFS(СВЦЭМ!$C$33:$C$776,СВЦЭМ!$A$33:$A$776,$A133,СВЦЭМ!$B$33:$B$776,W$119)+'СЕТ СН'!$I$12+СВЦЭМ!$D$10+'СЕТ СН'!$I$5-'СЕТ СН'!$I$20</f>
        <v>3583.6033437300002</v>
      </c>
      <c r="X133" s="36">
        <f>SUMIFS(СВЦЭМ!$C$33:$C$776,СВЦЭМ!$A$33:$A$776,$A133,СВЦЭМ!$B$33:$B$776,X$119)+'СЕТ СН'!$I$12+СВЦЭМ!$D$10+'СЕТ СН'!$I$5-'СЕТ СН'!$I$20</f>
        <v>3653.2329001999997</v>
      </c>
      <c r="Y133" s="36">
        <f>SUMIFS(СВЦЭМ!$C$33:$C$776,СВЦЭМ!$A$33:$A$776,$A133,СВЦЭМ!$B$33:$B$776,Y$119)+'СЕТ СН'!$I$12+СВЦЭМ!$D$10+'СЕТ СН'!$I$5-'СЕТ СН'!$I$20</f>
        <v>3776.0264817899997</v>
      </c>
    </row>
    <row r="134" spans="1:25" ht="15.75" x14ac:dyDescent="0.2">
      <c r="A134" s="35">
        <f t="shared" si="3"/>
        <v>43570</v>
      </c>
      <c r="B134" s="36">
        <f>SUMIFS(СВЦЭМ!$C$33:$C$776,СВЦЭМ!$A$33:$A$776,$A134,СВЦЭМ!$B$33:$B$776,B$119)+'СЕТ СН'!$I$12+СВЦЭМ!$D$10+'СЕТ СН'!$I$5-'СЕТ СН'!$I$20</f>
        <v>3836.4820823999999</v>
      </c>
      <c r="C134" s="36">
        <f>SUMIFS(СВЦЭМ!$C$33:$C$776,СВЦЭМ!$A$33:$A$776,$A134,СВЦЭМ!$B$33:$B$776,C$119)+'СЕТ СН'!$I$12+СВЦЭМ!$D$10+'СЕТ СН'!$I$5-'СЕТ СН'!$I$20</f>
        <v>3939.0750205699997</v>
      </c>
      <c r="D134" s="36">
        <f>SUMIFS(СВЦЭМ!$C$33:$C$776,СВЦЭМ!$A$33:$A$776,$A134,СВЦЭМ!$B$33:$B$776,D$119)+'СЕТ СН'!$I$12+СВЦЭМ!$D$10+'СЕТ СН'!$I$5-'СЕТ СН'!$I$20</f>
        <v>4009.8850462</v>
      </c>
      <c r="E134" s="36">
        <f>SUMIFS(СВЦЭМ!$C$33:$C$776,СВЦЭМ!$A$33:$A$776,$A134,СВЦЭМ!$B$33:$B$776,E$119)+'СЕТ СН'!$I$12+СВЦЭМ!$D$10+'СЕТ СН'!$I$5-'СЕТ СН'!$I$20</f>
        <v>4016.4933846599997</v>
      </c>
      <c r="F134" s="36">
        <f>SUMIFS(СВЦЭМ!$C$33:$C$776,СВЦЭМ!$A$33:$A$776,$A134,СВЦЭМ!$B$33:$B$776,F$119)+'СЕТ СН'!$I$12+СВЦЭМ!$D$10+'СЕТ СН'!$I$5-'СЕТ СН'!$I$20</f>
        <v>4012.5996446999998</v>
      </c>
      <c r="G134" s="36">
        <f>SUMIFS(СВЦЭМ!$C$33:$C$776,СВЦЭМ!$A$33:$A$776,$A134,СВЦЭМ!$B$33:$B$776,G$119)+'СЕТ СН'!$I$12+СВЦЭМ!$D$10+'СЕТ СН'!$I$5-'СЕТ СН'!$I$20</f>
        <v>4016.7607052499998</v>
      </c>
      <c r="H134" s="36">
        <f>SUMIFS(СВЦЭМ!$C$33:$C$776,СВЦЭМ!$A$33:$A$776,$A134,СВЦЭМ!$B$33:$B$776,H$119)+'СЕТ СН'!$I$12+СВЦЭМ!$D$10+'СЕТ СН'!$I$5-'СЕТ СН'!$I$20</f>
        <v>3928.6612756899999</v>
      </c>
      <c r="I134" s="36">
        <f>SUMIFS(СВЦЭМ!$C$33:$C$776,СВЦЭМ!$A$33:$A$776,$A134,СВЦЭМ!$B$33:$B$776,I$119)+'СЕТ СН'!$I$12+СВЦЭМ!$D$10+'СЕТ СН'!$I$5-'СЕТ СН'!$I$20</f>
        <v>3875.20744453</v>
      </c>
      <c r="J134" s="36">
        <f>SUMIFS(СВЦЭМ!$C$33:$C$776,СВЦЭМ!$A$33:$A$776,$A134,СВЦЭМ!$B$33:$B$776,J$119)+'СЕТ СН'!$I$12+СВЦЭМ!$D$10+'СЕТ СН'!$I$5-'СЕТ СН'!$I$20</f>
        <v>3764.8316592900001</v>
      </c>
      <c r="K134" s="36">
        <f>SUMIFS(СВЦЭМ!$C$33:$C$776,СВЦЭМ!$A$33:$A$776,$A134,СВЦЭМ!$B$33:$B$776,K$119)+'СЕТ СН'!$I$12+СВЦЭМ!$D$10+'СЕТ СН'!$I$5-'СЕТ СН'!$I$20</f>
        <v>3669.2153251700001</v>
      </c>
      <c r="L134" s="36">
        <f>SUMIFS(СВЦЭМ!$C$33:$C$776,СВЦЭМ!$A$33:$A$776,$A134,СВЦЭМ!$B$33:$B$776,L$119)+'СЕТ СН'!$I$12+СВЦЭМ!$D$10+'СЕТ СН'!$I$5-'СЕТ СН'!$I$20</f>
        <v>3638.9873152</v>
      </c>
      <c r="M134" s="36">
        <f>SUMIFS(СВЦЭМ!$C$33:$C$776,СВЦЭМ!$A$33:$A$776,$A134,СВЦЭМ!$B$33:$B$776,M$119)+'СЕТ СН'!$I$12+СВЦЭМ!$D$10+'СЕТ СН'!$I$5-'СЕТ СН'!$I$20</f>
        <v>3637.11350361</v>
      </c>
      <c r="N134" s="36">
        <f>SUMIFS(СВЦЭМ!$C$33:$C$776,СВЦЭМ!$A$33:$A$776,$A134,СВЦЭМ!$B$33:$B$776,N$119)+'СЕТ СН'!$I$12+СВЦЭМ!$D$10+'СЕТ СН'!$I$5-'СЕТ СН'!$I$20</f>
        <v>3632.0456211299997</v>
      </c>
      <c r="O134" s="36">
        <f>SUMIFS(СВЦЭМ!$C$33:$C$776,СВЦЭМ!$A$33:$A$776,$A134,СВЦЭМ!$B$33:$B$776,O$119)+'СЕТ СН'!$I$12+СВЦЭМ!$D$10+'СЕТ СН'!$I$5-'СЕТ СН'!$I$20</f>
        <v>3645.8634586099997</v>
      </c>
      <c r="P134" s="36">
        <f>SUMIFS(СВЦЭМ!$C$33:$C$776,СВЦЭМ!$A$33:$A$776,$A134,СВЦЭМ!$B$33:$B$776,P$119)+'СЕТ СН'!$I$12+СВЦЭМ!$D$10+'СЕТ СН'!$I$5-'СЕТ СН'!$I$20</f>
        <v>3660.4695495300002</v>
      </c>
      <c r="Q134" s="36">
        <f>SUMIFS(СВЦЭМ!$C$33:$C$776,СВЦЭМ!$A$33:$A$776,$A134,СВЦЭМ!$B$33:$B$776,Q$119)+'СЕТ СН'!$I$12+СВЦЭМ!$D$10+'СЕТ СН'!$I$5-'СЕТ СН'!$I$20</f>
        <v>3666.9695849899999</v>
      </c>
      <c r="R134" s="36">
        <f>SUMIFS(СВЦЭМ!$C$33:$C$776,СВЦЭМ!$A$33:$A$776,$A134,СВЦЭМ!$B$33:$B$776,R$119)+'СЕТ СН'!$I$12+СВЦЭМ!$D$10+'СЕТ СН'!$I$5-'СЕТ СН'!$I$20</f>
        <v>3657.70021769</v>
      </c>
      <c r="S134" s="36">
        <f>SUMIFS(СВЦЭМ!$C$33:$C$776,СВЦЭМ!$A$33:$A$776,$A134,СВЦЭМ!$B$33:$B$776,S$119)+'СЕТ СН'!$I$12+СВЦЭМ!$D$10+'СЕТ СН'!$I$5-'СЕТ СН'!$I$20</f>
        <v>3664.0083045599999</v>
      </c>
      <c r="T134" s="36">
        <f>SUMIFS(СВЦЭМ!$C$33:$C$776,СВЦЭМ!$A$33:$A$776,$A134,СВЦЭМ!$B$33:$B$776,T$119)+'СЕТ СН'!$I$12+СВЦЭМ!$D$10+'СЕТ СН'!$I$5-'СЕТ СН'!$I$20</f>
        <v>3644.4492126300001</v>
      </c>
      <c r="U134" s="36">
        <f>SUMIFS(СВЦЭМ!$C$33:$C$776,СВЦЭМ!$A$33:$A$776,$A134,СВЦЭМ!$B$33:$B$776,U$119)+'СЕТ СН'!$I$12+СВЦЭМ!$D$10+'СЕТ СН'!$I$5-'СЕТ СН'!$I$20</f>
        <v>3615.93852702</v>
      </c>
      <c r="V134" s="36">
        <f>SUMIFS(СВЦЭМ!$C$33:$C$776,СВЦЭМ!$A$33:$A$776,$A134,СВЦЭМ!$B$33:$B$776,V$119)+'СЕТ СН'!$I$12+СВЦЭМ!$D$10+'СЕТ СН'!$I$5-'СЕТ СН'!$I$20</f>
        <v>3616.55908632</v>
      </c>
      <c r="W134" s="36">
        <f>SUMIFS(СВЦЭМ!$C$33:$C$776,СВЦЭМ!$A$33:$A$776,$A134,СВЦЭМ!$B$33:$B$776,W$119)+'СЕТ СН'!$I$12+СВЦЭМ!$D$10+'СЕТ СН'!$I$5-'СЕТ СН'!$I$20</f>
        <v>3617.9437200900002</v>
      </c>
      <c r="X134" s="36">
        <f>SUMIFS(СВЦЭМ!$C$33:$C$776,СВЦЭМ!$A$33:$A$776,$A134,СВЦЭМ!$B$33:$B$776,X$119)+'СЕТ СН'!$I$12+СВЦЭМ!$D$10+'СЕТ СН'!$I$5-'СЕТ СН'!$I$20</f>
        <v>3674.7446381300001</v>
      </c>
      <c r="Y134" s="36">
        <f>SUMIFS(СВЦЭМ!$C$33:$C$776,СВЦЭМ!$A$33:$A$776,$A134,СВЦЭМ!$B$33:$B$776,Y$119)+'СЕТ СН'!$I$12+СВЦЭМ!$D$10+'СЕТ СН'!$I$5-'СЕТ СН'!$I$20</f>
        <v>3768.2840122500002</v>
      </c>
    </row>
    <row r="135" spans="1:25" ht="15.75" x14ac:dyDescent="0.2">
      <c r="A135" s="35">
        <f t="shared" si="3"/>
        <v>43571</v>
      </c>
      <c r="B135" s="36">
        <f>SUMIFS(СВЦЭМ!$C$33:$C$776,СВЦЭМ!$A$33:$A$776,$A135,СВЦЭМ!$B$33:$B$776,B$119)+'СЕТ СН'!$I$12+СВЦЭМ!$D$10+'СЕТ СН'!$I$5-'СЕТ СН'!$I$20</f>
        <v>3832.47322171</v>
      </c>
      <c r="C135" s="36">
        <f>SUMIFS(СВЦЭМ!$C$33:$C$776,СВЦЭМ!$A$33:$A$776,$A135,СВЦЭМ!$B$33:$B$776,C$119)+'СЕТ СН'!$I$12+СВЦЭМ!$D$10+'СЕТ СН'!$I$5-'СЕТ СН'!$I$20</f>
        <v>3925.6468743099999</v>
      </c>
      <c r="D135" s="36">
        <f>SUMIFS(СВЦЭМ!$C$33:$C$776,СВЦЭМ!$A$33:$A$776,$A135,СВЦЭМ!$B$33:$B$776,D$119)+'СЕТ СН'!$I$12+СВЦЭМ!$D$10+'СЕТ СН'!$I$5-'СЕТ СН'!$I$20</f>
        <v>4014.5609238099996</v>
      </c>
      <c r="E135" s="36">
        <f>SUMIFS(СВЦЭМ!$C$33:$C$776,СВЦЭМ!$A$33:$A$776,$A135,СВЦЭМ!$B$33:$B$776,E$119)+'СЕТ СН'!$I$12+СВЦЭМ!$D$10+'СЕТ СН'!$I$5-'СЕТ СН'!$I$20</f>
        <v>4036.9610476600001</v>
      </c>
      <c r="F135" s="36">
        <f>SUMIFS(СВЦЭМ!$C$33:$C$776,СВЦЭМ!$A$33:$A$776,$A135,СВЦЭМ!$B$33:$B$776,F$119)+'СЕТ СН'!$I$12+СВЦЭМ!$D$10+'СЕТ СН'!$I$5-'СЕТ СН'!$I$20</f>
        <v>4037.90791906</v>
      </c>
      <c r="G135" s="36">
        <f>SUMIFS(СВЦЭМ!$C$33:$C$776,СВЦЭМ!$A$33:$A$776,$A135,СВЦЭМ!$B$33:$B$776,G$119)+'СЕТ СН'!$I$12+СВЦЭМ!$D$10+'СЕТ СН'!$I$5-'СЕТ СН'!$I$20</f>
        <v>4034.7513600900002</v>
      </c>
      <c r="H135" s="36">
        <f>SUMIFS(СВЦЭМ!$C$33:$C$776,СВЦЭМ!$A$33:$A$776,$A135,СВЦЭМ!$B$33:$B$776,H$119)+'СЕТ СН'!$I$12+СВЦЭМ!$D$10+'СЕТ СН'!$I$5-'СЕТ СН'!$I$20</f>
        <v>3955.7054619800001</v>
      </c>
      <c r="I135" s="36">
        <f>SUMIFS(СВЦЭМ!$C$33:$C$776,СВЦЭМ!$A$33:$A$776,$A135,СВЦЭМ!$B$33:$B$776,I$119)+'СЕТ СН'!$I$12+СВЦЭМ!$D$10+'СЕТ СН'!$I$5-'СЕТ СН'!$I$20</f>
        <v>3886.11973562</v>
      </c>
      <c r="J135" s="36">
        <f>SUMIFS(СВЦЭМ!$C$33:$C$776,СВЦЭМ!$A$33:$A$776,$A135,СВЦЭМ!$B$33:$B$776,J$119)+'СЕТ СН'!$I$12+СВЦЭМ!$D$10+'СЕТ СН'!$I$5-'СЕТ СН'!$I$20</f>
        <v>3769.8339552999996</v>
      </c>
      <c r="K135" s="36">
        <f>SUMIFS(СВЦЭМ!$C$33:$C$776,СВЦЭМ!$A$33:$A$776,$A135,СВЦЭМ!$B$33:$B$776,K$119)+'СЕТ СН'!$I$12+СВЦЭМ!$D$10+'СЕТ СН'!$I$5-'СЕТ СН'!$I$20</f>
        <v>3694.9362103699996</v>
      </c>
      <c r="L135" s="36">
        <f>SUMIFS(СВЦЭМ!$C$33:$C$776,СВЦЭМ!$A$33:$A$776,$A135,СВЦЭМ!$B$33:$B$776,L$119)+'СЕТ СН'!$I$12+СВЦЭМ!$D$10+'СЕТ СН'!$I$5-'СЕТ СН'!$I$20</f>
        <v>3673.6452252399999</v>
      </c>
      <c r="M135" s="36">
        <f>SUMIFS(СВЦЭМ!$C$33:$C$776,СВЦЭМ!$A$33:$A$776,$A135,СВЦЭМ!$B$33:$B$776,M$119)+'СЕТ СН'!$I$12+СВЦЭМ!$D$10+'СЕТ СН'!$I$5-'СЕТ СН'!$I$20</f>
        <v>3637.3995994500001</v>
      </c>
      <c r="N135" s="36">
        <f>SUMIFS(СВЦЭМ!$C$33:$C$776,СВЦЭМ!$A$33:$A$776,$A135,СВЦЭМ!$B$33:$B$776,N$119)+'СЕТ СН'!$I$12+СВЦЭМ!$D$10+'СЕТ СН'!$I$5-'СЕТ СН'!$I$20</f>
        <v>3657.3154596899999</v>
      </c>
      <c r="O135" s="36">
        <f>SUMIFS(СВЦЭМ!$C$33:$C$776,СВЦЭМ!$A$33:$A$776,$A135,СВЦЭМ!$B$33:$B$776,O$119)+'СЕТ СН'!$I$12+СВЦЭМ!$D$10+'СЕТ СН'!$I$5-'СЕТ СН'!$I$20</f>
        <v>3671.8285683200002</v>
      </c>
      <c r="P135" s="36">
        <f>SUMIFS(СВЦЭМ!$C$33:$C$776,СВЦЭМ!$A$33:$A$776,$A135,СВЦЭМ!$B$33:$B$776,P$119)+'СЕТ СН'!$I$12+СВЦЭМ!$D$10+'СЕТ СН'!$I$5-'СЕТ СН'!$I$20</f>
        <v>3666.4838962100002</v>
      </c>
      <c r="Q135" s="36">
        <f>SUMIFS(СВЦЭМ!$C$33:$C$776,СВЦЭМ!$A$33:$A$776,$A135,СВЦЭМ!$B$33:$B$776,Q$119)+'СЕТ СН'!$I$12+СВЦЭМ!$D$10+'СЕТ СН'!$I$5-'СЕТ СН'!$I$20</f>
        <v>3663.6072587600001</v>
      </c>
      <c r="R135" s="36">
        <f>SUMIFS(СВЦЭМ!$C$33:$C$776,СВЦЭМ!$A$33:$A$776,$A135,СВЦЭМ!$B$33:$B$776,R$119)+'СЕТ СН'!$I$12+СВЦЭМ!$D$10+'СЕТ СН'!$I$5-'СЕТ СН'!$I$20</f>
        <v>3655.5635120500001</v>
      </c>
      <c r="S135" s="36">
        <f>SUMIFS(СВЦЭМ!$C$33:$C$776,СВЦЭМ!$A$33:$A$776,$A135,СВЦЭМ!$B$33:$B$776,S$119)+'СЕТ СН'!$I$12+СВЦЭМ!$D$10+'СЕТ СН'!$I$5-'СЕТ СН'!$I$20</f>
        <v>3654.9362165799998</v>
      </c>
      <c r="T135" s="36">
        <f>SUMIFS(СВЦЭМ!$C$33:$C$776,СВЦЭМ!$A$33:$A$776,$A135,СВЦЭМ!$B$33:$B$776,T$119)+'СЕТ СН'!$I$12+СВЦЭМ!$D$10+'СЕТ СН'!$I$5-'СЕТ СН'!$I$20</f>
        <v>3666.8073177000001</v>
      </c>
      <c r="U135" s="36">
        <f>SUMIFS(СВЦЭМ!$C$33:$C$776,СВЦЭМ!$A$33:$A$776,$A135,СВЦЭМ!$B$33:$B$776,U$119)+'СЕТ СН'!$I$12+СВЦЭМ!$D$10+'СЕТ СН'!$I$5-'СЕТ СН'!$I$20</f>
        <v>3628.6563105199998</v>
      </c>
      <c r="V135" s="36">
        <f>SUMIFS(СВЦЭМ!$C$33:$C$776,СВЦЭМ!$A$33:$A$776,$A135,СВЦЭМ!$B$33:$B$776,V$119)+'СЕТ СН'!$I$12+СВЦЭМ!$D$10+'СЕТ СН'!$I$5-'СЕТ СН'!$I$20</f>
        <v>3639.6859789199998</v>
      </c>
      <c r="W135" s="36">
        <f>SUMIFS(СВЦЭМ!$C$33:$C$776,СВЦЭМ!$A$33:$A$776,$A135,СВЦЭМ!$B$33:$B$776,W$119)+'СЕТ СН'!$I$12+СВЦЭМ!$D$10+'СЕТ СН'!$I$5-'СЕТ СН'!$I$20</f>
        <v>3638.2737775300002</v>
      </c>
      <c r="X135" s="36">
        <f>SUMIFS(СВЦЭМ!$C$33:$C$776,СВЦЭМ!$A$33:$A$776,$A135,СВЦЭМ!$B$33:$B$776,X$119)+'СЕТ СН'!$I$12+СВЦЭМ!$D$10+'СЕТ СН'!$I$5-'СЕТ СН'!$I$20</f>
        <v>3732.64687134</v>
      </c>
      <c r="Y135" s="36">
        <f>SUMIFS(СВЦЭМ!$C$33:$C$776,СВЦЭМ!$A$33:$A$776,$A135,СВЦЭМ!$B$33:$B$776,Y$119)+'СЕТ СН'!$I$12+СВЦЭМ!$D$10+'СЕТ СН'!$I$5-'СЕТ СН'!$I$20</f>
        <v>3822.1066994599996</v>
      </c>
    </row>
    <row r="136" spans="1:25" ht="15.75" x14ac:dyDescent="0.2">
      <c r="A136" s="35">
        <f t="shared" si="3"/>
        <v>43572</v>
      </c>
      <c r="B136" s="36">
        <f>SUMIFS(СВЦЭМ!$C$33:$C$776,СВЦЭМ!$A$33:$A$776,$A136,СВЦЭМ!$B$33:$B$776,B$119)+'СЕТ СН'!$I$12+СВЦЭМ!$D$10+'СЕТ СН'!$I$5-'СЕТ СН'!$I$20</f>
        <v>3852.0132567000001</v>
      </c>
      <c r="C136" s="36">
        <f>SUMIFS(СВЦЭМ!$C$33:$C$776,СВЦЭМ!$A$33:$A$776,$A136,СВЦЭМ!$B$33:$B$776,C$119)+'СЕТ СН'!$I$12+СВЦЭМ!$D$10+'СЕТ СН'!$I$5-'СЕТ СН'!$I$20</f>
        <v>3930.08508076</v>
      </c>
      <c r="D136" s="36">
        <f>SUMIFS(СВЦЭМ!$C$33:$C$776,СВЦЭМ!$A$33:$A$776,$A136,СВЦЭМ!$B$33:$B$776,D$119)+'СЕТ СН'!$I$12+СВЦЭМ!$D$10+'СЕТ СН'!$I$5-'СЕТ СН'!$I$20</f>
        <v>3982.7890272300001</v>
      </c>
      <c r="E136" s="36">
        <f>SUMIFS(СВЦЭМ!$C$33:$C$776,СВЦЭМ!$A$33:$A$776,$A136,СВЦЭМ!$B$33:$B$776,E$119)+'СЕТ СН'!$I$12+СВЦЭМ!$D$10+'СЕТ СН'!$I$5-'СЕТ СН'!$I$20</f>
        <v>3993.8413104800002</v>
      </c>
      <c r="F136" s="36">
        <f>SUMIFS(СВЦЭМ!$C$33:$C$776,СВЦЭМ!$A$33:$A$776,$A136,СВЦЭМ!$B$33:$B$776,F$119)+'СЕТ СН'!$I$12+СВЦЭМ!$D$10+'СЕТ СН'!$I$5-'СЕТ СН'!$I$20</f>
        <v>3997.5077497100001</v>
      </c>
      <c r="G136" s="36">
        <f>SUMIFS(СВЦЭМ!$C$33:$C$776,СВЦЭМ!$A$33:$A$776,$A136,СВЦЭМ!$B$33:$B$776,G$119)+'СЕТ СН'!$I$12+СВЦЭМ!$D$10+'СЕТ СН'!$I$5-'СЕТ СН'!$I$20</f>
        <v>3999.2020026800001</v>
      </c>
      <c r="H136" s="36">
        <f>SUMIFS(СВЦЭМ!$C$33:$C$776,СВЦЭМ!$A$33:$A$776,$A136,СВЦЭМ!$B$33:$B$776,H$119)+'СЕТ СН'!$I$12+СВЦЭМ!$D$10+'СЕТ СН'!$I$5-'СЕТ СН'!$I$20</f>
        <v>3923.7206154200003</v>
      </c>
      <c r="I136" s="36">
        <f>SUMIFS(СВЦЭМ!$C$33:$C$776,СВЦЭМ!$A$33:$A$776,$A136,СВЦЭМ!$B$33:$B$776,I$119)+'СЕТ СН'!$I$12+СВЦЭМ!$D$10+'СЕТ СН'!$I$5-'СЕТ СН'!$I$20</f>
        <v>3859.8900746499999</v>
      </c>
      <c r="J136" s="36">
        <f>SUMIFS(СВЦЭМ!$C$33:$C$776,СВЦЭМ!$A$33:$A$776,$A136,СВЦЭМ!$B$33:$B$776,J$119)+'СЕТ СН'!$I$12+СВЦЭМ!$D$10+'СЕТ СН'!$I$5-'СЕТ СН'!$I$20</f>
        <v>3751.7963470300001</v>
      </c>
      <c r="K136" s="36">
        <f>SUMIFS(СВЦЭМ!$C$33:$C$776,СВЦЭМ!$A$33:$A$776,$A136,СВЦЭМ!$B$33:$B$776,K$119)+'СЕТ СН'!$I$12+СВЦЭМ!$D$10+'СЕТ СН'!$I$5-'СЕТ СН'!$I$20</f>
        <v>3680.51719396</v>
      </c>
      <c r="L136" s="36">
        <f>SUMIFS(СВЦЭМ!$C$33:$C$776,СВЦЭМ!$A$33:$A$776,$A136,СВЦЭМ!$B$33:$B$776,L$119)+'СЕТ СН'!$I$12+СВЦЭМ!$D$10+'СЕТ СН'!$I$5-'СЕТ СН'!$I$20</f>
        <v>3647.4719693100001</v>
      </c>
      <c r="M136" s="36">
        <f>SUMIFS(СВЦЭМ!$C$33:$C$776,СВЦЭМ!$A$33:$A$776,$A136,СВЦЭМ!$B$33:$B$776,M$119)+'СЕТ СН'!$I$12+СВЦЭМ!$D$10+'СЕТ СН'!$I$5-'СЕТ СН'!$I$20</f>
        <v>3648.8333372699999</v>
      </c>
      <c r="N136" s="36">
        <f>SUMIFS(СВЦЭМ!$C$33:$C$776,СВЦЭМ!$A$33:$A$776,$A136,СВЦЭМ!$B$33:$B$776,N$119)+'СЕТ СН'!$I$12+СВЦЭМ!$D$10+'СЕТ СН'!$I$5-'СЕТ СН'!$I$20</f>
        <v>3641.7235465100002</v>
      </c>
      <c r="O136" s="36">
        <f>SUMIFS(СВЦЭМ!$C$33:$C$776,СВЦЭМ!$A$33:$A$776,$A136,СВЦЭМ!$B$33:$B$776,O$119)+'СЕТ СН'!$I$12+СВЦЭМ!$D$10+'СЕТ СН'!$I$5-'СЕТ СН'!$I$20</f>
        <v>3645.1180510200002</v>
      </c>
      <c r="P136" s="36">
        <f>SUMIFS(СВЦЭМ!$C$33:$C$776,СВЦЭМ!$A$33:$A$776,$A136,СВЦЭМ!$B$33:$B$776,P$119)+'СЕТ СН'!$I$12+СВЦЭМ!$D$10+'СЕТ СН'!$I$5-'СЕТ СН'!$I$20</f>
        <v>3650.0903336299998</v>
      </c>
      <c r="Q136" s="36">
        <f>SUMIFS(СВЦЭМ!$C$33:$C$776,СВЦЭМ!$A$33:$A$776,$A136,СВЦЭМ!$B$33:$B$776,Q$119)+'СЕТ СН'!$I$12+СВЦЭМ!$D$10+'СЕТ СН'!$I$5-'СЕТ СН'!$I$20</f>
        <v>3674.1472564199998</v>
      </c>
      <c r="R136" s="36">
        <f>SUMIFS(СВЦЭМ!$C$33:$C$776,СВЦЭМ!$A$33:$A$776,$A136,СВЦЭМ!$B$33:$B$776,R$119)+'СЕТ СН'!$I$12+СВЦЭМ!$D$10+'СЕТ СН'!$I$5-'СЕТ СН'!$I$20</f>
        <v>3674.97307959</v>
      </c>
      <c r="S136" s="36">
        <f>SUMIFS(СВЦЭМ!$C$33:$C$776,СВЦЭМ!$A$33:$A$776,$A136,СВЦЭМ!$B$33:$B$776,S$119)+'СЕТ СН'!$I$12+СВЦЭМ!$D$10+'СЕТ СН'!$I$5-'СЕТ СН'!$I$20</f>
        <v>3653.1751518999999</v>
      </c>
      <c r="T136" s="36">
        <f>SUMIFS(СВЦЭМ!$C$33:$C$776,СВЦЭМ!$A$33:$A$776,$A136,СВЦЭМ!$B$33:$B$776,T$119)+'СЕТ СН'!$I$12+СВЦЭМ!$D$10+'СЕТ СН'!$I$5-'СЕТ СН'!$I$20</f>
        <v>3662.1132837</v>
      </c>
      <c r="U136" s="36">
        <f>SUMIFS(СВЦЭМ!$C$33:$C$776,СВЦЭМ!$A$33:$A$776,$A136,СВЦЭМ!$B$33:$B$776,U$119)+'СЕТ СН'!$I$12+СВЦЭМ!$D$10+'СЕТ СН'!$I$5-'СЕТ СН'!$I$20</f>
        <v>3674.1666784999998</v>
      </c>
      <c r="V136" s="36">
        <f>SUMIFS(СВЦЭМ!$C$33:$C$776,СВЦЭМ!$A$33:$A$776,$A136,СВЦЭМ!$B$33:$B$776,V$119)+'СЕТ СН'!$I$12+СВЦЭМ!$D$10+'СЕТ СН'!$I$5-'СЕТ СН'!$I$20</f>
        <v>3656.3674360099999</v>
      </c>
      <c r="W136" s="36">
        <f>SUMIFS(СВЦЭМ!$C$33:$C$776,СВЦЭМ!$A$33:$A$776,$A136,СВЦЭМ!$B$33:$B$776,W$119)+'СЕТ СН'!$I$12+СВЦЭМ!$D$10+'СЕТ СН'!$I$5-'СЕТ СН'!$I$20</f>
        <v>3675.87729631</v>
      </c>
      <c r="X136" s="36">
        <f>SUMIFS(СВЦЭМ!$C$33:$C$776,СВЦЭМ!$A$33:$A$776,$A136,СВЦЭМ!$B$33:$B$776,X$119)+'СЕТ СН'!$I$12+СВЦЭМ!$D$10+'СЕТ СН'!$I$5-'СЕТ СН'!$I$20</f>
        <v>3711.66959778</v>
      </c>
      <c r="Y136" s="36">
        <f>SUMIFS(СВЦЭМ!$C$33:$C$776,СВЦЭМ!$A$33:$A$776,$A136,СВЦЭМ!$B$33:$B$776,Y$119)+'СЕТ СН'!$I$12+СВЦЭМ!$D$10+'СЕТ СН'!$I$5-'СЕТ СН'!$I$20</f>
        <v>3792.05266536</v>
      </c>
    </row>
    <row r="137" spans="1:25" ht="15.75" x14ac:dyDescent="0.2">
      <c r="A137" s="35">
        <f t="shared" si="3"/>
        <v>43573</v>
      </c>
      <c r="B137" s="36">
        <f>SUMIFS(СВЦЭМ!$C$33:$C$776,СВЦЭМ!$A$33:$A$776,$A137,СВЦЭМ!$B$33:$B$776,B$119)+'СЕТ СН'!$I$12+СВЦЭМ!$D$10+'СЕТ СН'!$I$5-'СЕТ СН'!$I$20</f>
        <v>3835.3575837600001</v>
      </c>
      <c r="C137" s="36">
        <f>SUMIFS(СВЦЭМ!$C$33:$C$776,СВЦЭМ!$A$33:$A$776,$A137,СВЦЭМ!$B$33:$B$776,C$119)+'СЕТ СН'!$I$12+СВЦЭМ!$D$10+'СЕТ СН'!$I$5-'СЕТ СН'!$I$20</f>
        <v>3908.20164815</v>
      </c>
      <c r="D137" s="36">
        <f>SUMIFS(СВЦЭМ!$C$33:$C$776,СВЦЭМ!$A$33:$A$776,$A137,СВЦЭМ!$B$33:$B$776,D$119)+'СЕТ СН'!$I$12+СВЦЭМ!$D$10+'СЕТ СН'!$I$5-'СЕТ СН'!$I$20</f>
        <v>3986.4928736399997</v>
      </c>
      <c r="E137" s="36">
        <f>SUMIFS(СВЦЭМ!$C$33:$C$776,СВЦЭМ!$A$33:$A$776,$A137,СВЦЭМ!$B$33:$B$776,E$119)+'СЕТ СН'!$I$12+СВЦЭМ!$D$10+'СЕТ СН'!$I$5-'СЕТ СН'!$I$20</f>
        <v>3973.6286186500001</v>
      </c>
      <c r="F137" s="36">
        <f>SUMIFS(СВЦЭМ!$C$33:$C$776,СВЦЭМ!$A$33:$A$776,$A137,СВЦЭМ!$B$33:$B$776,F$119)+'СЕТ СН'!$I$12+СВЦЭМ!$D$10+'СЕТ СН'!$I$5-'СЕТ СН'!$I$20</f>
        <v>3978.5214504300002</v>
      </c>
      <c r="G137" s="36">
        <f>SUMIFS(СВЦЭМ!$C$33:$C$776,СВЦЭМ!$A$33:$A$776,$A137,СВЦЭМ!$B$33:$B$776,G$119)+'СЕТ СН'!$I$12+СВЦЭМ!$D$10+'СЕТ СН'!$I$5-'СЕТ СН'!$I$20</f>
        <v>3982.9865897899999</v>
      </c>
      <c r="H137" s="36">
        <f>SUMIFS(СВЦЭМ!$C$33:$C$776,СВЦЭМ!$A$33:$A$776,$A137,СВЦЭМ!$B$33:$B$776,H$119)+'СЕТ СН'!$I$12+СВЦЭМ!$D$10+'СЕТ СН'!$I$5-'СЕТ СН'!$I$20</f>
        <v>3913.78726018</v>
      </c>
      <c r="I137" s="36">
        <f>SUMIFS(СВЦЭМ!$C$33:$C$776,СВЦЭМ!$A$33:$A$776,$A137,СВЦЭМ!$B$33:$B$776,I$119)+'СЕТ СН'!$I$12+СВЦЭМ!$D$10+'СЕТ СН'!$I$5-'СЕТ СН'!$I$20</f>
        <v>3842.86019033</v>
      </c>
      <c r="J137" s="36">
        <f>SUMIFS(СВЦЭМ!$C$33:$C$776,СВЦЭМ!$A$33:$A$776,$A137,СВЦЭМ!$B$33:$B$776,J$119)+'СЕТ СН'!$I$12+СВЦЭМ!$D$10+'СЕТ СН'!$I$5-'СЕТ СН'!$I$20</f>
        <v>3759.1937798399999</v>
      </c>
      <c r="K137" s="36">
        <f>SUMIFS(СВЦЭМ!$C$33:$C$776,СВЦЭМ!$A$33:$A$776,$A137,СВЦЭМ!$B$33:$B$776,K$119)+'СЕТ СН'!$I$12+СВЦЭМ!$D$10+'СЕТ СН'!$I$5-'СЕТ СН'!$I$20</f>
        <v>3666.63702251</v>
      </c>
      <c r="L137" s="36">
        <f>SUMIFS(СВЦЭМ!$C$33:$C$776,СВЦЭМ!$A$33:$A$776,$A137,СВЦЭМ!$B$33:$B$776,L$119)+'СЕТ СН'!$I$12+СВЦЭМ!$D$10+'СЕТ СН'!$I$5-'СЕТ СН'!$I$20</f>
        <v>3628.3150700699998</v>
      </c>
      <c r="M137" s="36">
        <f>SUMIFS(СВЦЭМ!$C$33:$C$776,СВЦЭМ!$A$33:$A$776,$A137,СВЦЭМ!$B$33:$B$776,M$119)+'СЕТ СН'!$I$12+СВЦЭМ!$D$10+'СЕТ СН'!$I$5-'СЕТ СН'!$I$20</f>
        <v>3648.7755959599999</v>
      </c>
      <c r="N137" s="36">
        <f>SUMIFS(СВЦЭМ!$C$33:$C$776,СВЦЭМ!$A$33:$A$776,$A137,СВЦЭМ!$B$33:$B$776,N$119)+'СЕТ СН'!$I$12+СВЦЭМ!$D$10+'СЕТ СН'!$I$5-'СЕТ СН'!$I$20</f>
        <v>3629.7383975100001</v>
      </c>
      <c r="O137" s="36">
        <f>SUMIFS(СВЦЭМ!$C$33:$C$776,СВЦЭМ!$A$33:$A$776,$A137,СВЦЭМ!$B$33:$B$776,O$119)+'СЕТ СН'!$I$12+СВЦЭМ!$D$10+'СЕТ СН'!$I$5-'СЕТ СН'!$I$20</f>
        <v>3626.6611621399998</v>
      </c>
      <c r="P137" s="36">
        <f>SUMIFS(СВЦЭМ!$C$33:$C$776,СВЦЭМ!$A$33:$A$776,$A137,СВЦЭМ!$B$33:$B$776,P$119)+'СЕТ СН'!$I$12+СВЦЭМ!$D$10+'СЕТ СН'!$I$5-'СЕТ СН'!$I$20</f>
        <v>3630.43504489</v>
      </c>
      <c r="Q137" s="36">
        <f>SUMIFS(СВЦЭМ!$C$33:$C$776,СВЦЭМ!$A$33:$A$776,$A137,СВЦЭМ!$B$33:$B$776,Q$119)+'СЕТ СН'!$I$12+СВЦЭМ!$D$10+'СЕТ СН'!$I$5-'СЕТ СН'!$I$20</f>
        <v>3625.13830598</v>
      </c>
      <c r="R137" s="36">
        <f>SUMIFS(СВЦЭМ!$C$33:$C$776,СВЦЭМ!$A$33:$A$776,$A137,СВЦЭМ!$B$33:$B$776,R$119)+'СЕТ СН'!$I$12+СВЦЭМ!$D$10+'СЕТ СН'!$I$5-'СЕТ СН'!$I$20</f>
        <v>3632.9219281000001</v>
      </c>
      <c r="S137" s="36">
        <f>SUMIFS(СВЦЭМ!$C$33:$C$776,СВЦЭМ!$A$33:$A$776,$A137,СВЦЭМ!$B$33:$B$776,S$119)+'СЕТ СН'!$I$12+СВЦЭМ!$D$10+'СЕТ СН'!$I$5-'СЕТ СН'!$I$20</f>
        <v>3626.2595498999999</v>
      </c>
      <c r="T137" s="36">
        <f>SUMIFS(СВЦЭМ!$C$33:$C$776,СВЦЭМ!$A$33:$A$776,$A137,СВЦЭМ!$B$33:$B$776,T$119)+'СЕТ СН'!$I$12+СВЦЭМ!$D$10+'СЕТ СН'!$I$5-'СЕТ СН'!$I$20</f>
        <v>3635.1702955700002</v>
      </c>
      <c r="U137" s="36">
        <f>SUMIFS(СВЦЭМ!$C$33:$C$776,СВЦЭМ!$A$33:$A$776,$A137,СВЦЭМ!$B$33:$B$776,U$119)+'СЕТ СН'!$I$12+СВЦЭМ!$D$10+'СЕТ СН'!$I$5-'СЕТ СН'!$I$20</f>
        <v>3634.0161266699997</v>
      </c>
      <c r="V137" s="36">
        <f>SUMIFS(СВЦЭМ!$C$33:$C$776,СВЦЭМ!$A$33:$A$776,$A137,СВЦЭМ!$B$33:$B$776,V$119)+'СЕТ СН'!$I$12+СВЦЭМ!$D$10+'СЕТ СН'!$I$5-'СЕТ СН'!$I$20</f>
        <v>3641.9565789600001</v>
      </c>
      <c r="W137" s="36">
        <f>SUMIFS(СВЦЭМ!$C$33:$C$776,СВЦЭМ!$A$33:$A$776,$A137,СВЦЭМ!$B$33:$B$776,W$119)+'СЕТ СН'!$I$12+СВЦЭМ!$D$10+'СЕТ СН'!$I$5-'СЕТ СН'!$I$20</f>
        <v>3621.8035924799997</v>
      </c>
      <c r="X137" s="36">
        <f>SUMIFS(СВЦЭМ!$C$33:$C$776,СВЦЭМ!$A$33:$A$776,$A137,СВЦЭМ!$B$33:$B$776,X$119)+'СЕТ СН'!$I$12+СВЦЭМ!$D$10+'СЕТ СН'!$I$5-'СЕТ СН'!$I$20</f>
        <v>3662.79604806</v>
      </c>
      <c r="Y137" s="36">
        <f>SUMIFS(СВЦЭМ!$C$33:$C$776,СВЦЭМ!$A$33:$A$776,$A137,СВЦЭМ!$B$33:$B$776,Y$119)+'СЕТ СН'!$I$12+СВЦЭМ!$D$10+'СЕТ СН'!$I$5-'СЕТ СН'!$I$20</f>
        <v>3744.6760115899997</v>
      </c>
    </row>
    <row r="138" spans="1:25" ht="15.75" x14ac:dyDescent="0.2">
      <c r="A138" s="35">
        <f t="shared" si="3"/>
        <v>43574</v>
      </c>
      <c r="B138" s="36">
        <f>SUMIFS(СВЦЭМ!$C$33:$C$776,СВЦЭМ!$A$33:$A$776,$A138,СВЦЭМ!$B$33:$B$776,B$119)+'СЕТ СН'!$I$12+СВЦЭМ!$D$10+'СЕТ СН'!$I$5-'СЕТ СН'!$I$20</f>
        <v>3839.2366370600002</v>
      </c>
      <c r="C138" s="36">
        <f>SUMIFS(СВЦЭМ!$C$33:$C$776,СВЦЭМ!$A$33:$A$776,$A138,СВЦЭМ!$B$33:$B$776,C$119)+'СЕТ СН'!$I$12+СВЦЭМ!$D$10+'СЕТ СН'!$I$5-'СЕТ СН'!$I$20</f>
        <v>3908.89225042</v>
      </c>
      <c r="D138" s="36">
        <f>SUMIFS(СВЦЭМ!$C$33:$C$776,СВЦЭМ!$A$33:$A$776,$A138,СВЦЭМ!$B$33:$B$776,D$119)+'СЕТ СН'!$I$12+СВЦЭМ!$D$10+'СЕТ СН'!$I$5-'СЕТ СН'!$I$20</f>
        <v>3980.93906685</v>
      </c>
      <c r="E138" s="36">
        <f>SUMIFS(СВЦЭМ!$C$33:$C$776,СВЦЭМ!$A$33:$A$776,$A138,СВЦЭМ!$B$33:$B$776,E$119)+'СЕТ СН'!$I$12+СВЦЭМ!$D$10+'СЕТ СН'!$I$5-'СЕТ СН'!$I$20</f>
        <v>3981.75741152</v>
      </c>
      <c r="F138" s="36">
        <f>SUMIFS(СВЦЭМ!$C$33:$C$776,СВЦЭМ!$A$33:$A$776,$A138,СВЦЭМ!$B$33:$B$776,F$119)+'СЕТ СН'!$I$12+СВЦЭМ!$D$10+'СЕТ СН'!$I$5-'СЕТ СН'!$I$20</f>
        <v>3991.1570849199998</v>
      </c>
      <c r="G138" s="36">
        <f>SUMIFS(СВЦЭМ!$C$33:$C$776,СВЦЭМ!$A$33:$A$776,$A138,СВЦЭМ!$B$33:$B$776,G$119)+'СЕТ СН'!$I$12+СВЦЭМ!$D$10+'СЕТ СН'!$I$5-'СЕТ СН'!$I$20</f>
        <v>3990.68537724</v>
      </c>
      <c r="H138" s="36">
        <f>SUMIFS(СВЦЭМ!$C$33:$C$776,СВЦЭМ!$A$33:$A$776,$A138,СВЦЭМ!$B$33:$B$776,H$119)+'СЕТ СН'!$I$12+СВЦЭМ!$D$10+'СЕТ СН'!$I$5-'СЕТ СН'!$I$20</f>
        <v>3918.2589529899997</v>
      </c>
      <c r="I138" s="36">
        <f>SUMIFS(СВЦЭМ!$C$33:$C$776,СВЦЭМ!$A$33:$A$776,$A138,СВЦЭМ!$B$33:$B$776,I$119)+'СЕТ СН'!$I$12+СВЦЭМ!$D$10+'СЕТ СН'!$I$5-'СЕТ СН'!$I$20</f>
        <v>3843.2488221399999</v>
      </c>
      <c r="J138" s="36">
        <f>SUMIFS(СВЦЭМ!$C$33:$C$776,СВЦЭМ!$A$33:$A$776,$A138,СВЦЭМ!$B$33:$B$776,J$119)+'СЕТ СН'!$I$12+СВЦЭМ!$D$10+'СЕТ СН'!$I$5-'СЕТ СН'!$I$20</f>
        <v>3747.54841992</v>
      </c>
      <c r="K138" s="36">
        <f>SUMIFS(СВЦЭМ!$C$33:$C$776,СВЦЭМ!$A$33:$A$776,$A138,СВЦЭМ!$B$33:$B$776,K$119)+'СЕТ СН'!$I$12+СВЦЭМ!$D$10+'СЕТ СН'!$I$5-'СЕТ СН'!$I$20</f>
        <v>3672.2227623700001</v>
      </c>
      <c r="L138" s="36">
        <f>SUMIFS(СВЦЭМ!$C$33:$C$776,СВЦЭМ!$A$33:$A$776,$A138,СВЦЭМ!$B$33:$B$776,L$119)+'СЕТ СН'!$I$12+СВЦЭМ!$D$10+'СЕТ СН'!$I$5-'СЕТ СН'!$I$20</f>
        <v>3634.9449171699998</v>
      </c>
      <c r="M138" s="36">
        <f>SUMIFS(СВЦЭМ!$C$33:$C$776,СВЦЭМ!$A$33:$A$776,$A138,СВЦЭМ!$B$33:$B$776,M$119)+'СЕТ СН'!$I$12+СВЦЭМ!$D$10+'СЕТ СН'!$I$5-'СЕТ СН'!$I$20</f>
        <v>3631.7646133600001</v>
      </c>
      <c r="N138" s="36">
        <f>SUMIFS(СВЦЭМ!$C$33:$C$776,СВЦЭМ!$A$33:$A$776,$A138,СВЦЭМ!$B$33:$B$776,N$119)+'СЕТ СН'!$I$12+СВЦЭМ!$D$10+'СЕТ СН'!$I$5-'СЕТ СН'!$I$20</f>
        <v>3613.2581238299999</v>
      </c>
      <c r="O138" s="36">
        <f>SUMIFS(СВЦЭМ!$C$33:$C$776,СВЦЭМ!$A$33:$A$776,$A138,СВЦЭМ!$B$33:$B$776,O$119)+'СЕТ СН'!$I$12+СВЦЭМ!$D$10+'СЕТ СН'!$I$5-'СЕТ СН'!$I$20</f>
        <v>3620.6706573199999</v>
      </c>
      <c r="P138" s="36">
        <f>SUMIFS(СВЦЭМ!$C$33:$C$776,СВЦЭМ!$A$33:$A$776,$A138,СВЦЭМ!$B$33:$B$776,P$119)+'СЕТ СН'!$I$12+СВЦЭМ!$D$10+'СЕТ СН'!$I$5-'СЕТ СН'!$I$20</f>
        <v>3623.4819332899997</v>
      </c>
      <c r="Q138" s="36">
        <f>SUMIFS(СВЦЭМ!$C$33:$C$776,СВЦЭМ!$A$33:$A$776,$A138,СВЦЭМ!$B$33:$B$776,Q$119)+'СЕТ СН'!$I$12+СВЦЭМ!$D$10+'СЕТ СН'!$I$5-'СЕТ СН'!$I$20</f>
        <v>3622.9661401600001</v>
      </c>
      <c r="R138" s="36">
        <f>SUMIFS(СВЦЭМ!$C$33:$C$776,СВЦЭМ!$A$33:$A$776,$A138,СВЦЭМ!$B$33:$B$776,R$119)+'СЕТ СН'!$I$12+СВЦЭМ!$D$10+'СЕТ СН'!$I$5-'СЕТ СН'!$I$20</f>
        <v>3613.6900903699998</v>
      </c>
      <c r="S138" s="36">
        <f>SUMIFS(СВЦЭМ!$C$33:$C$776,СВЦЭМ!$A$33:$A$776,$A138,СВЦЭМ!$B$33:$B$776,S$119)+'СЕТ СН'!$I$12+СВЦЭМ!$D$10+'СЕТ СН'!$I$5-'СЕТ СН'!$I$20</f>
        <v>3608.1356103799999</v>
      </c>
      <c r="T138" s="36">
        <f>SUMIFS(СВЦЭМ!$C$33:$C$776,СВЦЭМ!$A$33:$A$776,$A138,СВЦЭМ!$B$33:$B$776,T$119)+'СЕТ СН'!$I$12+СВЦЭМ!$D$10+'СЕТ СН'!$I$5-'СЕТ СН'!$I$20</f>
        <v>3609.9915022999999</v>
      </c>
      <c r="U138" s="36">
        <f>SUMIFS(СВЦЭМ!$C$33:$C$776,СВЦЭМ!$A$33:$A$776,$A138,СВЦЭМ!$B$33:$B$776,U$119)+'СЕТ СН'!$I$12+СВЦЭМ!$D$10+'СЕТ СН'!$I$5-'СЕТ СН'!$I$20</f>
        <v>3611.7336749000001</v>
      </c>
      <c r="V138" s="36">
        <f>SUMIFS(СВЦЭМ!$C$33:$C$776,СВЦЭМ!$A$33:$A$776,$A138,СВЦЭМ!$B$33:$B$776,V$119)+'СЕТ СН'!$I$12+СВЦЭМ!$D$10+'СЕТ СН'!$I$5-'СЕТ СН'!$I$20</f>
        <v>3623.3454758799999</v>
      </c>
      <c r="W138" s="36">
        <f>SUMIFS(СВЦЭМ!$C$33:$C$776,СВЦЭМ!$A$33:$A$776,$A138,СВЦЭМ!$B$33:$B$776,W$119)+'СЕТ СН'!$I$12+СВЦЭМ!$D$10+'СЕТ СН'!$I$5-'СЕТ СН'!$I$20</f>
        <v>3623.6759251399999</v>
      </c>
      <c r="X138" s="36">
        <f>SUMIFS(СВЦЭМ!$C$33:$C$776,СВЦЭМ!$A$33:$A$776,$A138,СВЦЭМ!$B$33:$B$776,X$119)+'СЕТ СН'!$I$12+СВЦЭМ!$D$10+'СЕТ СН'!$I$5-'СЕТ СН'!$I$20</f>
        <v>3648.1520087499998</v>
      </c>
      <c r="Y138" s="36">
        <f>SUMIFS(СВЦЭМ!$C$33:$C$776,СВЦЭМ!$A$33:$A$776,$A138,СВЦЭМ!$B$33:$B$776,Y$119)+'СЕТ СН'!$I$12+СВЦЭМ!$D$10+'СЕТ СН'!$I$5-'СЕТ СН'!$I$20</f>
        <v>3736.5480609699998</v>
      </c>
    </row>
    <row r="139" spans="1:25" ht="15.75" x14ac:dyDescent="0.2">
      <c r="A139" s="35">
        <f t="shared" si="3"/>
        <v>43575</v>
      </c>
      <c r="B139" s="36">
        <f>SUMIFS(СВЦЭМ!$C$33:$C$776,СВЦЭМ!$A$33:$A$776,$A139,СВЦЭМ!$B$33:$B$776,B$119)+'СЕТ СН'!$I$12+СВЦЭМ!$D$10+'СЕТ СН'!$I$5-'СЕТ СН'!$I$20</f>
        <v>3843.68384904</v>
      </c>
      <c r="C139" s="36">
        <f>SUMIFS(СВЦЭМ!$C$33:$C$776,СВЦЭМ!$A$33:$A$776,$A139,СВЦЭМ!$B$33:$B$776,C$119)+'СЕТ СН'!$I$12+СВЦЭМ!$D$10+'СЕТ СН'!$I$5-'СЕТ СН'!$I$20</f>
        <v>3918.3131007399998</v>
      </c>
      <c r="D139" s="36">
        <f>SUMIFS(СВЦЭМ!$C$33:$C$776,СВЦЭМ!$A$33:$A$776,$A139,СВЦЭМ!$B$33:$B$776,D$119)+'СЕТ СН'!$I$12+СВЦЭМ!$D$10+'СЕТ СН'!$I$5-'СЕТ СН'!$I$20</f>
        <v>3985.7193231900001</v>
      </c>
      <c r="E139" s="36">
        <f>SUMIFS(СВЦЭМ!$C$33:$C$776,СВЦЭМ!$A$33:$A$776,$A139,СВЦЭМ!$B$33:$B$776,E$119)+'СЕТ СН'!$I$12+СВЦЭМ!$D$10+'СЕТ СН'!$I$5-'СЕТ СН'!$I$20</f>
        <v>4000.36736711</v>
      </c>
      <c r="F139" s="36">
        <f>SUMIFS(СВЦЭМ!$C$33:$C$776,СВЦЭМ!$A$33:$A$776,$A139,СВЦЭМ!$B$33:$B$776,F$119)+'СЕТ СН'!$I$12+СВЦЭМ!$D$10+'СЕТ СН'!$I$5-'СЕТ СН'!$I$20</f>
        <v>4004.5418171199999</v>
      </c>
      <c r="G139" s="36">
        <f>SUMIFS(СВЦЭМ!$C$33:$C$776,СВЦЭМ!$A$33:$A$776,$A139,СВЦЭМ!$B$33:$B$776,G$119)+'СЕТ СН'!$I$12+СВЦЭМ!$D$10+'СЕТ СН'!$I$5-'СЕТ СН'!$I$20</f>
        <v>3995.6536459899999</v>
      </c>
      <c r="H139" s="36">
        <f>SUMIFS(СВЦЭМ!$C$33:$C$776,СВЦЭМ!$A$33:$A$776,$A139,СВЦЭМ!$B$33:$B$776,H$119)+'СЕТ СН'!$I$12+СВЦЭМ!$D$10+'СЕТ СН'!$I$5-'СЕТ СН'!$I$20</f>
        <v>3919.1473422500003</v>
      </c>
      <c r="I139" s="36">
        <f>SUMIFS(СВЦЭМ!$C$33:$C$776,СВЦЭМ!$A$33:$A$776,$A139,СВЦЭМ!$B$33:$B$776,I$119)+'СЕТ СН'!$I$12+СВЦЭМ!$D$10+'СЕТ СН'!$I$5-'СЕТ СН'!$I$20</f>
        <v>3881.8761453400002</v>
      </c>
      <c r="J139" s="36">
        <f>SUMIFS(СВЦЭМ!$C$33:$C$776,СВЦЭМ!$A$33:$A$776,$A139,СВЦЭМ!$B$33:$B$776,J$119)+'СЕТ СН'!$I$12+СВЦЭМ!$D$10+'СЕТ СН'!$I$5-'СЕТ СН'!$I$20</f>
        <v>3789.6663260799996</v>
      </c>
      <c r="K139" s="36">
        <f>SUMIFS(СВЦЭМ!$C$33:$C$776,СВЦЭМ!$A$33:$A$776,$A139,СВЦЭМ!$B$33:$B$776,K$119)+'СЕТ СН'!$I$12+СВЦЭМ!$D$10+'СЕТ СН'!$I$5-'СЕТ СН'!$I$20</f>
        <v>3642.6439502100002</v>
      </c>
      <c r="L139" s="36">
        <f>SUMIFS(СВЦЭМ!$C$33:$C$776,СВЦЭМ!$A$33:$A$776,$A139,СВЦЭМ!$B$33:$B$776,L$119)+'СЕТ СН'!$I$12+СВЦЭМ!$D$10+'СЕТ СН'!$I$5-'СЕТ СН'!$I$20</f>
        <v>3596.4408870299999</v>
      </c>
      <c r="M139" s="36">
        <f>SUMIFS(СВЦЭМ!$C$33:$C$776,СВЦЭМ!$A$33:$A$776,$A139,СВЦЭМ!$B$33:$B$776,M$119)+'СЕТ СН'!$I$12+СВЦЭМ!$D$10+'СЕТ СН'!$I$5-'СЕТ СН'!$I$20</f>
        <v>3594.4716293299998</v>
      </c>
      <c r="N139" s="36">
        <f>SUMIFS(СВЦЭМ!$C$33:$C$776,СВЦЭМ!$A$33:$A$776,$A139,СВЦЭМ!$B$33:$B$776,N$119)+'СЕТ СН'!$I$12+СВЦЭМ!$D$10+'СЕТ СН'!$I$5-'СЕТ СН'!$I$20</f>
        <v>3610.5665648499998</v>
      </c>
      <c r="O139" s="36">
        <f>SUMIFS(СВЦЭМ!$C$33:$C$776,СВЦЭМ!$A$33:$A$776,$A139,СВЦЭМ!$B$33:$B$776,O$119)+'СЕТ СН'!$I$12+СВЦЭМ!$D$10+'СЕТ СН'!$I$5-'СЕТ СН'!$I$20</f>
        <v>3619.2709911100001</v>
      </c>
      <c r="P139" s="36">
        <f>SUMIFS(СВЦЭМ!$C$33:$C$776,СВЦЭМ!$A$33:$A$776,$A139,СВЦЭМ!$B$33:$B$776,P$119)+'СЕТ СН'!$I$12+СВЦЭМ!$D$10+'СЕТ СН'!$I$5-'СЕТ СН'!$I$20</f>
        <v>3625.5184153999999</v>
      </c>
      <c r="Q139" s="36">
        <f>SUMIFS(СВЦЭМ!$C$33:$C$776,СВЦЭМ!$A$33:$A$776,$A139,СВЦЭМ!$B$33:$B$776,Q$119)+'СЕТ СН'!$I$12+СВЦЭМ!$D$10+'СЕТ СН'!$I$5-'СЕТ СН'!$I$20</f>
        <v>3636.9955136899998</v>
      </c>
      <c r="R139" s="36">
        <f>SUMIFS(СВЦЭМ!$C$33:$C$776,СВЦЭМ!$A$33:$A$776,$A139,СВЦЭМ!$B$33:$B$776,R$119)+'СЕТ СН'!$I$12+СВЦЭМ!$D$10+'СЕТ СН'!$I$5-'СЕТ СН'!$I$20</f>
        <v>3628.8121946900001</v>
      </c>
      <c r="S139" s="36">
        <f>SUMIFS(СВЦЭМ!$C$33:$C$776,СВЦЭМ!$A$33:$A$776,$A139,СВЦЭМ!$B$33:$B$776,S$119)+'СЕТ СН'!$I$12+СВЦЭМ!$D$10+'СЕТ СН'!$I$5-'СЕТ СН'!$I$20</f>
        <v>3641.7119290700002</v>
      </c>
      <c r="T139" s="36">
        <f>SUMIFS(СВЦЭМ!$C$33:$C$776,СВЦЭМ!$A$33:$A$776,$A139,СВЦЭМ!$B$33:$B$776,T$119)+'СЕТ СН'!$I$12+СВЦЭМ!$D$10+'СЕТ СН'!$I$5-'СЕТ СН'!$I$20</f>
        <v>3630.5239555099997</v>
      </c>
      <c r="U139" s="36">
        <f>SUMIFS(СВЦЭМ!$C$33:$C$776,СВЦЭМ!$A$33:$A$776,$A139,СВЦЭМ!$B$33:$B$776,U$119)+'СЕТ СН'!$I$12+СВЦЭМ!$D$10+'СЕТ СН'!$I$5-'СЕТ СН'!$I$20</f>
        <v>3585.4230768699999</v>
      </c>
      <c r="V139" s="36">
        <f>SUMIFS(СВЦЭМ!$C$33:$C$776,СВЦЭМ!$A$33:$A$776,$A139,СВЦЭМ!$B$33:$B$776,V$119)+'СЕТ СН'!$I$12+СВЦЭМ!$D$10+'СЕТ СН'!$I$5-'СЕТ СН'!$I$20</f>
        <v>3585.9829254900001</v>
      </c>
      <c r="W139" s="36">
        <f>SUMIFS(СВЦЭМ!$C$33:$C$776,СВЦЭМ!$A$33:$A$776,$A139,СВЦЭМ!$B$33:$B$776,W$119)+'СЕТ СН'!$I$12+СВЦЭМ!$D$10+'СЕТ СН'!$I$5-'СЕТ СН'!$I$20</f>
        <v>3706.9592159599997</v>
      </c>
      <c r="X139" s="36">
        <f>SUMIFS(СВЦЭМ!$C$33:$C$776,СВЦЭМ!$A$33:$A$776,$A139,СВЦЭМ!$B$33:$B$776,X$119)+'СЕТ СН'!$I$12+СВЦЭМ!$D$10+'СЕТ СН'!$I$5-'СЕТ СН'!$I$20</f>
        <v>3838.7597163299997</v>
      </c>
      <c r="Y139" s="36">
        <f>SUMIFS(СВЦЭМ!$C$33:$C$776,СВЦЭМ!$A$33:$A$776,$A139,СВЦЭМ!$B$33:$B$776,Y$119)+'СЕТ СН'!$I$12+СВЦЭМ!$D$10+'СЕТ СН'!$I$5-'СЕТ СН'!$I$20</f>
        <v>3889.4926755799997</v>
      </c>
    </row>
    <row r="140" spans="1:25" ht="15.75" x14ac:dyDescent="0.2">
      <c r="A140" s="35">
        <f t="shared" si="3"/>
        <v>43576</v>
      </c>
      <c r="B140" s="36">
        <f>SUMIFS(СВЦЭМ!$C$33:$C$776,СВЦЭМ!$A$33:$A$776,$A140,СВЦЭМ!$B$33:$B$776,B$119)+'СЕТ СН'!$I$12+СВЦЭМ!$D$10+'СЕТ СН'!$I$5-'СЕТ СН'!$I$20</f>
        <v>3768.9629684199999</v>
      </c>
      <c r="C140" s="36">
        <f>SUMIFS(СВЦЭМ!$C$33:$C$776,СВЦЭМ!$A$33:$A$776,$A140,СВЦЭМ!$B$33:$B$776,C$119)+'СЕТ СН'!$I$12+СВЦЭМ!$D$10+'СЕТ СН'!$I$5-'СЕТ СН'!$I$20</f>
        <v>3798.2429247800001</v>
      </c>
      <c r="D140" s="36">
        <f>SUMIFS(СВЦЭМ!$C$33:$C$776,СВЦЭМ!$A$33:$A$776,$A140,СВЦЭМ!$B$33:$B$776,D$119)+'СЕТ СН'!$I$12+СВЦЭМ!$D$10+'СЕТ СН'!$I$5-'СЕТ СН'!$I$20</f>
        <v>3838.88373065</v>
      </c>
      <c r="E140" s="36">
        <f>SUMIFS(СВЦЭМ!$C$33:$C$776,СВЦЭМ!$A$33:$A$776,$A140,СВЦЭМ!$B$33:$B$776,E$119)+'СЕТ СН'!$I$12+СВЦЭМ!$D$10+'СЕТ СН'!$I$5-'СЕТ СН'!$I$20</f>
        <v>3839.1014328800002</v>
      </c>
      <c r="F140" s="36">
        <f>SUMIFS(СВЦЭМ!$C$33:$C$776,СВЦЭМ!$A$33:$A$776,$A140,СВЦЭМ!$B$33:$B$776,F$119)+'СЕТ СН'!$I$12+СВЦЭМ!$D$10+'СЕТ СН'!$I$5-'СЕТ СН'!$I$20</f>
        <v>3845.6469102199999</v>
      </c>
      <c r="G140" s="36">
        <f>SUMIFS(СВЦЭМ!$C$33:$C$776,СВЦЭМ!$A$33:$A$776,$A140,СВЦЭМ!$B$33:$B$776,G$119)+'СЕТ СН'!$I$12+СВЦЭМ!$D$10+'СЕТ СН'!$I$5-'СЕТ СН'!$I$20</f>
        <v>3833.5282501499996</v>
      </c>
      <c r="H140" s="36">
        <f>SUMIFS(СВЦЭМ!$C$33:$C$776,СВЦЭМ!$A$33:$A$776,$A140,СВЦЭМ!$B$33:$B$776,H$119)+'СЕТ СН'!$I$12+СВЦЭМ!$D$10+'СЕТ СН'!$I$5-'СЕТ СН'!$I$20</f>
        <v>3817.15024614</v>
      </c>
      <c r="I140" s="36">
        <f>SUMIFS(СВЦЭМ!$C$33:$C$776,СВЦЭМ!$A$33:$A$776,$A140,СВЦЭМ!$B$33:$B$776,I$119)+'СЕТ СН'!$I$12+СВЦЭМ!$D$10+'СЕТ СН'!$I$5-'СЕТ СН'!$I$20</f>
        <v>3798.29920954</v>
      </c>
      <c r="J140" s="36">
        <f>SUMIFS(СВЦЭМ!$C$33:$C$776,СВЦЭМ!$A$33:$A$776,$A140,СВЦЭМ!$B$33:$B$776,J$119)+'СЕТ СН'!$I$12+СВЦЭМ!$D$10+'СЕТ СН'!$I$5-'СЕТ СН'!$I$20</f>
        <v>3762.3708719599999</v>
      </c>
      <c r="K140" s="36">
        <f>SUMIFS(СВЦЭМ!$C$33:$C$776,СВЦЭМ!$A$33:$A$776,$A140,СВЦЭМ!$B$33:$B$776,K$119)+'СЕТ СН'!$I$12+СВЦЭМ!$D$10+'СЕТ СН'!$I$5-'СЕТ СН'!$I$20</f>
        <v>3724.2196005599999</v>
      </c>
      <c r="L140" s="36">
        <f>SUMIFS(СВЦЭМ!$C$33:$C$776,СВЦЭМ!$A$33:$A$776,$A140,СВЦЭМ!$B$33:$B$776,L$119)+'СЕТ СН'!$I$12+СВЦЭМ!$D$10+'СЕТ СН'!$I$5-'СЕТ СН'!$I$20</f>
        <v>3696.8957897199998</v>
      </c>
      <c r="M140" s="36">
        <f>SUMIFS(СВЦЭМ!$C$33:$C$776,СВЦЭМ!$A$33:$A$776,$A140,СВЦЭМ!$B$33:$B$776,M$119)+'СЕТ СН'!$I$12+СВЦЭМ!$D$10+'СЕТ СН'!$I$5-'СЕТ СН'!$I$20</f>
        <v>3709.7353006499998</v>
      </c>
      <c r="N140" s="36">
        <f>SUMIFS(СВЦЭМ!$C$33:$C$776,СВЦЭМ!$A$33:$A$776,$A140,СВЦЭМ!$B$33:$B$776,N$119)+'СЕТ СН'!$I$12+СВЦЭМ!$D$10+'СЕТ СН'!$I$5-'СЕТ СН'!$I$20</f>
        <v>3725.3979309900001</v>
      </c>
      <c r="O140" s="36">
        <f>SUMIFS(СВЦЭМ!$C$33:$C$776,СВЦЭМ!$A$33:$A$776,$A140,СВЦЭМ!$B$33:$B$776,O$119)+'СЕТ СН'!$I$12+СВЦЭМ!$D$10+'СЕТ СН'!$I$5-'СЕТ СН'!$I$20</f>
        <v>3741.6775849800001</v>
      </c>
      <c r="P140" s="36">
        <f>SUMIFS(СВЦЭМ!$C$33:$C$776,СВЦЭМ!$A$33:$A$776,$A140,СВЦЭМ!$B$33:$B$776,P$119)+'СЕТ СН'!$I$12+СВЦЭМ!$D$10+'СЕТ СН'!$I$5-'СЕТ СН'!$I$20</f>
        <v>3749.4326282699999</v>
      </c>
      <c r="Q140" s="36">
        <f>SUMIFS(СВЦЭМ!$C$33:$C$776,СВЦЭМ!$A$33:$A$776,$A140,СВЦЭМ!$B$33:$B$776,Q$119)+'СЕТ СН'!$I$12+СВЦЭМ!$D$10+'СЕТ СН'!$I$5-'СЕТ СН'!$I$20</f>
        <v>3762.2513396499999</v>
      </c>
      <c r="R140" s="36">
        <f>SUMIFS(СВЦЭМ!$C$33:$C$776,СВЦЭМ!$A$33:$A$776,$A140,СВЦЭМ!$B$33:$B$776,R$119)+'СЕТ СН'!$I$12+СВЦЭМ!$D$10+'СЕТ СН'!$I$5-'СЕТ СН'!$I$20</f>
        <v>3790.0686243099999</v>
      </c>
      <c r="S140" s="36">
        <f>SUMIFS(СВЦЭМ!$C$33:$C$776,СВЦЭМ!$A$33:$A$776,$A140,СВЦЭМ!$B$33:$B$776,S$119)+'СЕТ СН'!$I$12+СВЦЭМ!$D$10+'СЕТ СН'!$I$5-'СЕТ СН'!$I$20</f>
        <v>3770.5823432899997</v>
      </c>
      <c r="T140" s="36">
        <f>SUMIFS(СВЦЭМ!$C$33:$C$776,СВЦЭМ!$A$33:$A$776,$A140,СВЦЭМ!$B$33:$B$776,T$119)+'СЕТ СН'!$I$12+СВЦЭМ!$D$10+'СЕТ СН'!$I$5-'СЕТ СН'!$I$20</f>
        <v>3731.7731134199998</v>
      </c>
      <c r="U140" s="36">
        <f>SUMIFS(СВЦЭМ!$C$33:$C$776,СВЦЭМ!$A$33:$A$776,$A140,СВЦЭМ!$B$33:$B$776,U$119)+'СЕТ СН'!$I$12+СВЦЭМ!$D$10+'СЕТ СН'!$I$5-'СЕТ СН'!$I$20</f>
        <v>3704.3590103299998</v>
      </c>
      <c r="V140" s="36">
        <f>SUMIFS(СВЦЭМ!$C$33:$C$776,СВЦЭМ!$A$33:$A$776,$A140,СВЦЭМ!$B$33:$B$776,V$119)+'СЕТ СН'!$I$12+СВЦЭМ!$D$10+'СЕТ СН'!$I$5-'СЕТ СН'!$I$20</f>
        <v>3667.4335137500002</v>
      </c>
      <c r="W140" s="36">
        <f>SUMIFS(СВЦЭМ!$C$33:$C$776,СВЦЭМ!$A$33:$A$776,$A140,СВЦЭМ!$B$33:$B$776,W$119)+'СЕТ СН'!$I$12+СВЦЭМ!$D$10+'СЕТ СН'!$I$5-'СЕТ СН'!$I$20</f>
        <v>3656.3757912199999</v>
      </c>
      <c r="X140" s="36">
        <f>SUMIFS(СВЦЭМ!$C$33:$C$776,СВЦЭМ!$A$33:$A$776,$A140,СВЦЭМ!$B$33:$B$776,X$119)+'СЕТ СН'!$I$12+СВЦЭМ!$D$10+'СЕТ СН'!$I$5-'СЕТ СН'!$I$20</f>
        <v>3662.52579633</v>
      </c>
      <c r="Y140" s="36">
        <f>SUMIFS(СВЦЭМ!$C$33:$C$776,СВЦЭМ!$A$33:$A$776,$A140,СВЦЭМ!$B$33:$B$776,Y$119)+'СЕТ СН'!$I$12+СВЦЭМ!$D$10+'СЕТ СН'!$I$5-'СЕТ СН'!$I$20</f>
        <v>3712.53277174</v>
      </c>
    </row>
    <row r="141" spans="1:25" ht="15.75" x14ac:dyDescent="0.2">
      <c r="A141" s="35">
        <f t="shared" si="3"/>
        <v>43577</v>
      </c>
      <c r="B141" s="36">
        <f>SUMIFS(СВЦЭМ!$C$33:$C$776,СВЦЭМ!$A$33:$A$776,$A141,СВЦЭМ!$B$33:$B$776,B$119)+'СЕТ СН'!$I$12+СВЦЭМ!$D$10+'СЕТ СН'!$I$5-'СЕТ СН'!$I$20</f>
        <v>3730.4179404799997</v>
      </c>
      <c r="C141" s="36">
        <f>SUMIFS(СВЦЭМ!$C$33:$C$776,СВЦЭМ!$A$33:$A$776,$A141,СВЦЭМ!$B$33:$B$776,C$119)+'СЕТ СН'!$I$12+СВЦЭМ!$D$10+'СЕТ СН'!$I$5-'СЕТ СН'!$I$20</f>
        <v>3753.6505080500001</v>
      </c>
      <c r="D141" s="36">
        <f>SUMIFS(СВЦЭМ!$C$33:$C$776,СВЦЭМ!$A$33:$A$776,$A141,СВЦЭМ!$B$33:$B$776,D$119)+'СЕТ СН'!$I$12+СВЦЭМ!$D$10+'СЕТ СН'!$I$5-'СЕТ СН'!$I$20</f>
        <v>3803.8267291499997</v>
      </c>
      <c r="E141" s="36">
        <f>SUMIFS(СВЦЭМ!$C$33:$C$776,СВЦЭМ!$A$33:$A$776,$A141,СВЦЭМ!$B$33:$B$776,E$119)+'СЕТ СН'!$I$12+СВЦЭМ!$D$10+'СЕТ СН'!$I$5-'СЕТ СН'!$I$20</f>
        <v>3842.7421946599998</v>
      </c>
      <c r="F141" s="36">
        <f>SUMIFS(СВЦЭМ!$C$33:$C$776,СВЦЭМ!$A$33:$A$776,$A141,СВЦЭМ!$B$33:$B$776,F$119)+'СЕТ СН'!$I$12+СВЦЭМ!$D$10+'СЕТ СН'!$I$5-'СЕТ СН'!$I$20</f>
        <v>3857.0970889800001</v>
      </c>
      <c r="G141" s="36">
        <f>SUMIFS(СВЦЭМ!$C$33:$C$776,СВЦЭМ!$A$33:$A$776,$A141,СВЦЭМ!$B$33:$B$776,G$119)+'СЕТ СН'!$I$12+СВЦЭМ!$D$10+'СЕТ СН'!$I$5-'СЕТ СН'!$I$20</f>
        <v>3795.0772490999998</v>
      </c>
      <c r="H141" s="36">
        <f>SUMIFS(СВЦЭМ!$C$33:$C$776,СВЦЭМ!$A$33:$A$776,$A141,СВЦЭМ!$B$33:$B$776,H$119)+'СЕТ СН'!$I$12+СВЦЭМ!$D$10+'СЕТ СН'!$I$5-'СЕТ СН'!$I$20</f>
        <v>3775.2780739600003</v>
      </c>
      <c r="I141" s="36">
        <f>SUMIFS(СВЦЭМ!$C$33:$C$776,СВЦЭМ!$A$33:$A$776,$A141,СВЦЭМ!$B$33:$B$776,I$119)+'СЕТ СН'!$I$12+СВЦЭМ!$D$10+'СЕТ СН'!$I$5-'СЕТ СН'!$I$20</f>
        <v>3771.6178487799998</v>
      </c>
      <c r="J141" s="36">
        <f>SUMIFS(СВЦЭМ!$C$33:$C$776,СВЦЭМ!$A$33:$A$776,$A141,СВЦЭМ!$B$33:$B$776,J$119)+'СЕТ СН'!$I$12+СВЦЭМ!$D$10+'СЕТ СН'!$I$5-'СЕТ СН'!$I$20</f>
        <v>3768.9770146599999</v>
      </c>
      <c r="K141" s="36">
        <f>SUMIFS(СВЦЭМ!$C$33:$C$776,СВЦЭМ!$A$33:$A$776,$A141,СВЦЭМ!$B$33:$B$776,K$119)+'СЕТ СН'!$I$12+СВЦЭМ!$D$10+'СЕТ СН'!$I$5-'СЕТ СН'!$I$20</f>
        <v>3777.6074489399998</v>
      </c>
      <c r="L141" s="36">
        <f>SUMIFS(СВЦЭМ!$C$33:$C$776,СВЦЭМ!$A$33:$A$776,$A141,СВЦЭМ!$B$33:$B$776,L$119)+'СЕТ СН'!$I$12+СВЦЭМ!$D$10+'СЕТ СН'!$I$5-'СЕТ СН'!$I$20</f>
        <v>3761.4671824400002</v>
      </c>
      <c r="M141" s="36">
        <f>SUMIFS(СВЦЭМ!$C$33:$C$776,СВЦЭМ!$A$33:$A$776,$A141,СВЦЭМ!$B$33:$B$776,M$119)+'СЕТ СН'!$I$12+СВЦЭМ!$D$10+'СЕТ СН'!$I$5-'СЕТ СН'!$I$20</f>
        <v>3760.8796976200001</v>
      </c>
      <c r="N141" s="36">
        <f>SUMIFS(СВЦЭМ!$C$33:$C$776,СВЦЭМ!$A$33:$A$776,$A141,СВЦЭМ!$B$33:$B$776,N$119)+'СЕТ СН'!$I$12+СВЦЭМ!$D$10+'СЕТ СН'!$I$5-'СЕТ СН'!$I$20</f>
        <v>3753.8965262800002</v>
      </c>
      <c r="O141" s="36">
        <f>SUMIFS(СВЦЭМ!$C$33:$C$776,СВЦЭМ!$A$33:$A$776,$A141,СВЦЭМ!$B$33:$B$776,O$119)+'СЕТ СН'!$I$12+СВЦЭМ!$D$10+'СЕТ СН'!$I$5-'СЕТ СН'!$I$20</f>
        <v>3762.7447031499996</v>
      </c>
      <c r="P141" s="36">
        <f>SUMIFS(СВЦЭМ!$C$33:$C$776,СВЦЭМ!$A$33:$A$776,$A141,СВЦЭМ!$B$33:$B$776,P$119)+'СЕТ СН'!$I$12+СВЦЭМ!$D$10+'СЕТ СН'!$I$5-'СЕТ СН'!$I$20</f>
        <v>3765.1961555899998</v>
      </c>
      <c r="Q141" s="36">
        <f>SUMIFS(СВЦЭМ!$C$33:$C$776,СВЦЭМ!$A$33:$A$776,$A141,СВЦЭМ!$B$33:$B$776,Q$119)+'СЕТ СН'!$I$12+СВЦЭМ!$D$10+'СЕТ СН'!$I$5-'СЕТ СН'!$I$20</f>
        <v>3780.9285589299998</v>
      </c>
      <c r="R141" s="36">
        <f>SUMIFS(СВЦЭМ!$C$33:$C$776,СВЦЭМ!$A$33:$A$776,$A141,СВЦЭМ!$B$33:$B$776,R$119)+'СЕТ СН'!$I$12+СВЦЭМ!$D$10+'СЕТ СН'!$I$5-'СЕТ СН'!$I$20</f>
        <v>3780.62281274</v>
      </c>
      <c r="S141" s="36">
        <f>SUMIFS(СВЦЭМ!$C$33:$C$776,СВЦЭМ!$A$33:$A$776,$A141,СВЦЭМ!$B$33:$B$776,S$119)+'СЕТ СН'!$I$12+СВЦЭМ!$D$10+'СЕТ СН'!$I$5-'СЕТ СН'!$I$20</f>
        <v>3750.9258847299998</v>
      </c>
      <c r="T141" s="36">
        <f>SUMIFS(СВЦЭМ!$C$33:$C$776,СВЦЭМ!$A$33:$A$776,$A141,СВЦЭМ!$B$33:$B$776,T$119)+'СЕТ СН'!$I$12+СВЦЭМ!$D$10+'СЕТ СН'!$I$5-'СЕТ СН'!$I$20</f>
        <v>3756.3818048900002</v>
      </c>
      <c r="U141" s="36">
        <f>SUMIFS(СВЦЭМ!$C$33:$C$776,СВЦЭМ!$A$33:$A$776,$A141,СВЦЭМ!$B$33:$B$776,U$119)+'СЕТ СН'!$I$12+СВЦЭМ!$D$10+'СЕТ СН'!$I$5-'СЕТ СН'!$I$20</f>
        <v>3739.89886329</v>
      </c>
      <c r="V141" s="36">
        <f>SUMIFS(СВЦЭМ!$C$33:$C$776,СВЦЭМ!$A$33:$A$776,$A141,СВЦЭМ!$B$33:$B$776,V$119)+'СЕТ СН'!$I$12+СВЦЭМ!$D$10+'СЕТ СН'!$I$5-'СЕТ СН'!$I$20</f>
        <v>3727.5772192099998</v>
      </c>
      <c r="W141" s="36">
        <f>SUMIFS(СВЦЭМ!$C$33:$C$776,СВЦЭМ!$A$33:$A$776,$A141,СВЦЭМ!$B$33:$B$776,W$119)+'СЕТ СН'!$I$12+СВЦЭМ!$D$10+'СЕТ СН'!$I$5-'СЕТ СН'!$I$20</f>
        <v>3732.2397890799998</v>
      </c>
      <c r="X141" s="36">
        <f>SUMIFS(СВЦЭМ!$C$33:$C$776,СВЦЭМ!$A$33:$A$776,$A141,СВЦЭМ!$B$33:$B$776,X$119)+'СЕТ СН'!$I$12+СВЦЭМ!$D$10+'СЕТ СН'!$I$5-'СЕТ СН'!$I$20</f>
        <v>3763.86173448</v>
      </c>
      <c r="Y141" s="36">
        <f>SUMIFS(СВЦЭМ!$C$33:$C$776,СВЦЭМ!$A$33:$A$776,$A141,СВЦЭМ!$B$33:$B$776,Y$119)+'СЕТ СН'!$I$12+СВЦЭМ!$D$10+'СЕТ СН'!$I$5-'СЕТ СН'!$I$20</f>
        <v>3779.6390181699999</v>
      </c>
    </row>
    <row r="142" spans="1:25" ht="15.75" x14ac:dyDescent="0.2">
      <c r="A142" s="35">
        <f t="shared" si="3"/>
        <v>43578</v>
      </c>
      <c r="B142" s="36">
        <f>SUMIFS(СВЦЭМ!$C$33:$C$776,СВЦЭМ!$A$33:$A$776,$A142,СВЦЭМ!$B$33:$B$776,B$119)+'СЕТ СН'!$I$12+СВЦЭМ!$D$10+'СЕТ СН'!$I$5-'СЕТ СН'!$I$20</f>
        <v>3737.7177263399999</v>
      </c>
      <c r="C142" s="36">
        <f>SUMIFS(СВЦЭМ!$C$33:$C$776,СВЦЭМ!$A$33:$A$776,$A142,СВЦЭМ!$B$33:$B$776,C$119)+'СЕТ СН'!$I$12+СВЦЭМ!$D$10+'СЕТ СН'!$I$5-'СЕТ СН'!$I$20</f>
        <v>3787.0706711499997</v>
      </c>
      <c r="D142" s="36">
        <f>SUMIFS(СВЦЭМ!$C$33:$C$776,СВЦЭМ!$A$33:$A$776,$A142,СВЦЭМ!$B$33:$B$776,D$119)+'СЕТ СН'!$I$12+СВЦЭМ!$D$10+'СЕТ СН'!$I$5-'СЕТ СН'!$I$20</f>
        <v>3833.8202952800002</v>
      </c>
      <c r="E142" s="36">
        <f>SUMIFS(СВЦЭМ!$C$33:$C$776,СВЦЭМ!$A$33:$A$776,$A142,СВЦЭМ!$B$33:$B$776,E$119)+'СЕТ СН'!$I$12+СВЦЭМ!$D$10+'СЕТ СН'!$I$5-'СЕТ СН'!$I$20</f>
        <v>3841.5483829599998</v>
      </c>
      <c r="F142" s="36">
        <f>SUMIFS(СВЦЭМ!$C$33:$C$776,СВЦЭМ!$A$33:$A$776,$A142,СВЦЭМ!$B$33:$B$776,F$119)+'СЕТ СН'!$I$12+СВЦЭМ!$D$10+'СЕТ СН'!$I$5-'СЕТ СН'!$I$20</f>
        <v>3847.5903115700003</v>
      </c>
      <c r="G142" s="36">
        <f>SUMIFS(СВЦЭМ!$C$33:$C$776,СВЦЭМ!$A$33:$A$776,$A142,СВЦЭМ!$B$33:$B$776,G$119)+'СЕТ СН'!$I$12+СВЦЭМ!$D$10+'СЕТ СН'!$I$5-'СЕТ СН'!$I$20</f>
        <v>3809.6609378000003</v>
      </c>
      <c r="H142" s="36">
        <f>SUMIFS(СВЦЭМ!$C$33:$C$776,СВЦЭМ!$A$33:$A$776,$A142,СВЦЭМ!$B$33:$B$776,H$119)+'СЕТ СН'!$I$12+СВЦЭМ!$D$10+'СЕТ СН'!$I$5-'СЕТ СН'!$I$20</f>
        <v>3785.4216894000001</v>
      </c>
      <c r="I142" s="36">
        <f>SUMIFS(СВЦЭМ!$C$33:$C$776,СВЦЭМ!$A$33:$A$776,$A142,СВЦЭМ!$B$33:$B$776,I$119)+'СЕТ СН'!$I$12+СВЦЭМ!$D$10+'СЕТ СН'!$I$5-'СЕТ СН'!$I$20</f>
        <v>3803.0508896599999</v>
      </c>
      <c r="J142" s="36">
        <f>SUMIFS(СВЦЭМ!$C$33:$C$776,СВЦЭМ!$A$33:$A$776,$A142,СВЦЭМ!$B$33:$B$776,J$119)+'СЕТ СН'!$I$12+СВЦЭМ!$D$10+'СЕТ СН'!$I$5-'СЕТ СН'!$I$20</f>
        <v>3776.1907864200002</v>
      </c>
      <c r="K142" s="36">
        <f>SUMIFS(СВЦЭМ!$C$33:$C$776,СВЦЭМ!$A$33:$A$776,$A142,СВЦЭМ!$B$33:$B$776,K$119)+'СЕТ СН'!$I$12+СВЦЭМ!$D$10+'СЕТ СН'!$I$5-'СЕТ СН'!$I$20</f>
        <v>3779.9997221499998</v>
      </c>
      <c r="L142" s="36">
        <f>SUMIFS(СВЦЭМ!$C$33:$C$776,СВЦЭМ!$A$33:$A$776,$A142,СВЦЭМ!$B$33:$B$776,L$119)+'СЕТ СН'!$I$12+СВЦЭМ!$D$10+'СЕТ СН'!$I$5-'СЕТ СН'!$I$20</f>
        <v>3764.65099323</v>
      </c>
      <c r="M142" s="36">
        <f>SUMIFS(СВЦЭМ!$C$33:$C$776,СВЦЭМ!$A$33:$A$776,$A142,СВЦЭМ!$B$33:$B$776,M$119)+'СЕТ СН'!$I$12+СВЦЭМ!$D$10+'СЕТ СН'!$I$5-'СЕТ СН'!$I$20</f>
        <v>3777.2668946100002</v>
      </c>
      <c r="N142" s="36">
        <f>SUMIFS(СВЦЭМ!$C$33:$C$776,СВЦЭМ!$A$33:$A$776,$A142,СВЦЭМ!$B$33:$B$776,N$119)+'СЕТ СН'!$I$12+СВЦЭМ!$D$10+'СЕТ СН'!$I$5-'СЕТ СН'!$I$20</f>
        <v>3765.8669673499999</v>
      </c>
      <c r="O142" s="36">
        <f>SUMIFS(СВЦЭМ!$C$33:$C$776,СВЦЭМ!$A$33:$A$776,$A142,СВЦЭМ!$B$33:$B$776,O$119)+'СЕТ СН'!$I$12+СВЦЭМ!$D$10+'СЕТ СН'!$I$5-'СЕТ СН'!$I$20</f>
        <v>3773.4910118500002</v>
      </c>
      <c r="P142" s="36">
        <f>SUMIFS(СВЦЭМ!$C$33:$C$776,СВЦЭМ!$A$33:$A$776,$A142,СВЦЭМ!$B$33:$B$776,P$119)+'СЕТ СН'!$I$12+СВЦЭМ!$D$10+'СЕТ СН'!$I$5-'СЕТ СН'!$I$20</f>
        <v>3792.2496423499997</v>
      </c>
      <c r="Q142" s="36">
        <f>SUMIFS(СВЦЭМ!$C$33:$C$776,СВЦЭМ!$A$33:$A$776,$A142,СВЦЭМ!$B$33:$B$776,Q$119)+'СЕТ СН'!$I$12+СВЦЭМ!$D$10+'СЕТ СН'!$I$5-'СЕТ СН'!$I$20</f>
        <v>3800.4470567600001</v>
      </c>
      <c r="R142" s="36">
        <f>SUMIFS(СВЦЭМ!$C$33:$C$776,СВЦЭМ!$A$33:$A$776,$A142,СВЦЭМ!$B$33:$B$776,R$119)+'СЕТ СН'!$I$12+СВЦЭМ!$D$10+'СЕТ СН'!$I$5-'СЕТ СН'!$I$20</f>
        <v>3791.2535011700002</v>
      </c>
      <c r="S142" s="36">
        <f>SUMIFS(СВЦЭМ!$C$33:$C$776,СВЦЭМ!$A$33:$A$776,$A142,СВЦЭМ!$B$33:$B$776,S$119)+'СЕТ СН'!$I$12+СВЦЭМ!$D$10+'СЕТ СН'!$I$5-'СЕТ СН'!$I$20</f>
        <v>3811.0000172199998</v>
      </c>
      <c r="T142" s="36">
        <f>SUMIFS(СВЦЭМ!$C$33:$C$776,СВЦЭМ!$A$33:$A$776,$A142,СВЦЭМ!$B$33:$B$776,T$119)+'СЕТ СН'!$I$12+СВЦЭМ!$D$10+'СЕТ СН'!$I$5-'СЕТ СН'!$I$20</f>
        <v>3795.0254731200002</v>
      </c>
      <c r="U142" s="36">
        <f>SUMIFS(СВЦЭМ!$C$33:$C$776,СВЦЭМ!$A$33:$A$776,$A142,СВЦЭМ!$B$33:$B$776,U$119)+'СЕТ СН'!$I$12+СВЦЭМ!$D$10+'СЕТ СН'!$I$5-'СЕТ СН'!$I$20</f>
        <v>3764.53214527</v>
      </c>
      <c r="V142" s="36">
        <f>SUMIFS(СВЦЭМ!$C$33:$C$776,СВЦЭМ!$A$33:$A$776,$A142,СВЦЭМ!$B$33:$B$776,V$119)+'СЕТ СН'!$I$12+СВЦЭМ!$D$10+'СЕТ СН'!$I$5-'СЕТ СН'!$I$20</f>
        <v>3745.6676682299999</v>
      </c>
      <c r="W142" s="36">
        <f>SUMIFS(СВЦЭМ!$C$33:$C$776,СВЦЭМ!$A$33:$A$776,$A142,СВЦЭМ!$B$33:$B$776,W$119)+'СЕТ СН'!$I$12+СВЦЭМ!$D$10+'СЕТ СН'!$I$5-'СЕТ СН'!$I$20</f>
        <v>3743.0208990800002</v>
      </c>
      <c r="X142" s="36">
        <f>SUMIFS(СВЦЭМ!$C$33:$C$776,СВЦЭМ!$A$33:$A$776,$A142,СВЦЭМ!$B$33:$B$776,X$119)+'СЕТ СН'!$I$12+СВЦЭМ!$D$10+'СЕТ СН'!$I$5-'СЕТ СН'!$I$20</f>
        <v>3782.4498759500002</v>
      </c>
      <c r="Y142" s="36">
        <f>SUMIFS(СВЦЭМ!$C$33:$C$776,СВЦЭМ!$A$33:$A$776,$A142,СВЦЭМ!$B$33:$B$776,Y$119)+'СЕТ СН'!$I$12+СВЦЭМ!$D$10+'СЕТ СН'!$I$5-'СЕТ СН'!$I$20</f>
        <v>3820.1196035900002</v>
      </c>
    </row>
    <row r="143" spans="1:25" ht="15.75" x14ac:dyDescent="0.2">
      <c r="A143" s="35">
        <f t="shared" si="3"/>
        <v>43579</v>
      </c>
      <c r="B143" s="36">
        <f>SUMIFS(СВЦЭМ!$C$33:$C$776,СВЦЭМ!$A$33:$A$776,$A143,СВЦЭМ!$B$33:$B$776,B$119)+'СЕТ СН'!$I$12+СВЦЭМ!$D$10+'СЕТ СН'!$I$5-'СЕТ СН'!$I$20</f>
        <v>3686.9076676099999</v>
      </c>
      <c r="C143" s="36">
        <f>SUMIFS(СВЦЭМ!$C$33:$C$776,СВЦЭМ!$A$33:$A$776,$A143,СВЦЭМ!$B$33:$B$776,C$119)+'СЕТ СН'!$I$12+СВЦЭМ!$D$10+'СЕТ СН'!$I$5-'СЕТ СН'!$I$20</f>
        <v>3741.7021964800001</v>
      </c>
      <c r="D143" s="36">
        <f>SUMIFS(СВЦЭМ!$C$33:$C$776,СВЦЭМ!$A$33:$A$776,$A143,СВЦЭМ!$B$33:$B$776,D$119)+'СЕТ СН'!$I$12+СВЦЭМ!$D$10+'СЕТ СН'!$I$5-'СЕТ СН'!$I$20</f>
        <v>3785.9308936799998</v>
      </c>
      <c r="E143" s="36">
        <f>SUMIFS(СВЦЭМ!$C$33:$C$776,СВЦЭМ!$A$33:$A$776,$A143,СВЦЭМ!$B$33:$B$776,E$119)+'СЕТ СН'!$I$12+СВЦЭМ!$D$10+'СЕТ СН'!$I$5-'СЕТ СН'!$I$20</f>
        <v>3794.34815217</v>
      </c>
      <c r="F143" s="36">
        <f>SUMIFS(СВЦЭМ!$C$33:$C$776,СВЦЭМ!$A$33:$A$776,$A143,СВЦЭМ!$B$33:$B$776,F$119)+'СЕТ СН'!$I$12+СВЦЭМ!$D$10+'СЕТ СН'!$I$5-'СЕТ СН'!$I$20</f>
        <v>3814.1419103099997</v>
      </c>
      <c r="G143" s="36">
        <f>SUMIFS(СВЦЭМ!$C$33:$C$776,СВЦЭМ!$A$33:$A$776,$A143,СВЦЭМ!$B$33:$B$776,G$119)+'СЕТ СН'!$I$12+СВЦЭМ!$D$10+'СЕТ СН'!$I$5-'СЕТ СН'!$I$20</f>
        <v>3807.7964198499999</v>
      </c>
      <c r="H143" s="36">
        <f>SUMIFS(СВЦЭМ!$C$33:$C$776,СВЦЭМ!$A$33:$A$776,$A143,СВЦЭМ!$B$33:$B$776,H$119)+'СЕТ СН'!$I$12+СВЦЭМ!$D$10+'СЕТ СН'!$I$5-'СЕТ СН'!$I$20</f>
        <v>3782.3344683300002</v>
      </c>
      <c r="I143" s="36">
        <f>SUMIFS(СВЦЭМ!$C$33:$C$776,СВЦЭМ!$A$33:$A$776,$A143,СВЦЭМ!$B$33:$B$776,I$119)+'СЕТ СН'!$I$12+СВЦЭМ!$D$10+'СЕТ СН'!$I$5-'СЕТ СН'!$I$20</f>
        <v>3741.2422144799998</v>
      </c>
      <c r="J143" s="36">
        <f>SUMIFS(СВЦЭМ!$C$33:$C$776,СВЦЭМ!$A$33:$A$776,$A143,СВЦЭМ!$B$33:$B$776,J$119)+'СЕТ СН'!$I$12+СВЦЭМ!$D$10+'СЕТ СН'!$I$5-'СЕТ СН'!$I$20</f>
        <v>3708.4945869600001</v>
      </c>
      <c r="K143" s="36">
        <f>SUMIFS(СВЦЭМ!$C$33:$C$776,СВЦЭМ!$A$33:$A$776,$A143,СВЦЭМ!$B$33:$B$776,K$119)+'СЕТ СН'!$I$12+СВЦЭМ!$D$10+'СЕТ СН'!$I$5-'СЕТ СН'!$I$20</f>
        <v>3717.6256365099998</v>
      </c>
      <c r="L143" s="36">
        <f>SUMIFS(СВЦЭМ!$C$33:$C$776,СВЦЭМ!$A$33:$A$776,$A143,СВЦЭМ!$B$33:$B$776,L$119)+'СЕТ СН'!$I$12+СВЦЭМ!$D$10+'СЕТ СН'!$I$5-'СЕТ СН'!$I$20</f>
        <v>3753.4294731</v>
      </c>
      <c r="M143" s="36">
        <f>SUMIFS(СВЦЭМ!$C$33:$C$776,СВЦЭМ!$A$33:$A$776,$A143,СВЦЭМ!$B$33:$B$776,M$119)+'СЕТ СН'!$I$12+СВЦЭМ!$D$10+'СЕТ СН'!$I$5-'СЕТ СН'!$I$20</f>
        <v>3785.0620809900001</v>
      </c>
      <c r="N143" s="36">
        <f>SUMIFS(СВЦЭМ!$C$33:$C$776,СВЦЭМ!$A$33:$A$776,$A143,СВЦЭМ!$B$33:$B$776,N$119)+'СЕТ СН'!$I$12+СВЦЭМ!$D$10+'СЕТ СН'!$I$5-'СЕТ СН'!$I$20</f>
        <v>3771.5946274099997</v>
      </c>
      <c r="O143" s="36">
        <f>SUMIFS(СВЦЭМ!$C$33:$C$776,СВЦЭМ!$A$33:$A$776,$A143,СВЦЭМ!$B$33:$B$776,O$119)+'СЕТ СН'!$I$12+СВЦЭМ!$D$10+'СЕТ СН'!$I$5-'СЕТ СН'!$I$20</f>
        <v>3778.8369241099999</v>
      </c>
      <c r="P143" s="36">
        <f>SUMIFS(СВЦЭМ!$C$33:$C$776,СВЦЭМ!$A$33:$A$776,$A143,СВЦЭМ!$B$33:$B$776,P$119)+'СЕТ СН'!$I$12+СВЦЭМ!$D$10+'СЕТ СН'!$I$5-'СЕТ СН'!$I$20</f>
        <v>3782.2255621899999</v>
      </c>
      <c r="Q143" s="36">
        <f>SUMIFS(СВЦЭМ!$C$33:$C$776,СВЦЭМ!$A$33:$A$776,$A143,СВЦЭМ!$B$33:$B$776,Q$119)+'СЕТ СН'!$I$12+СВЦЭМ!$D$10+'СЕТ СН'!$I$5-'СЕТ СН'!$I$20</f>
        <v>3790.5747795799998</v>
      </c>
      <c r="R143" s="36">
        <f>SUMIFS(СВЦЭМ!$C$33:$C$776,СВЦЭМ!$A$33:$A$776,$A143,СВЦЭМ!$B$33:$B$776,R$119)+'СЕТ СН'!$I$12+СВЦЭМ!$D$10+'СЕТ СН'!$I$5-'СЕТ СН'!$I$20</f>
        <v>3789.6616278699998</v>
      </c>
      <c r="S143" s="36">
        <f>SUMIFS(СВЦЭМ!$C$33:$C$776,СВЦЭМ!$A$33:$A$776,$A143,СВЦЭМ!$B$33:$B$776,S$119)+'СЕТ СН'!$I$12+СВЦЭМ!$D$10+'СЕТ СН'!$I$5-'СЕТ СН'!$I$20</f>
        <v>3793.8652046699999</v>
      </c>
      <c r="T143" s="36">
        <f>SUMIFS(СВЦЭМ!$C$33:$C$776,СВЦЭМ!$A$33:$A$776,$A143,СВЦЭМ!$B$33:$B$776,T$119)+'СЕТ СН'!$I$12+СВЦЭМ!$D$10+'СЕТ СН'!$I$5-'СЕТ СН'!$I$20</f>
        <v>3785.39112411</v>
      </c>
      <c r="U143" s="36">
        <f>SUMIFS(СВЦЭМ!$C$33:$C$776,СВЦЭМ!$A$33:$A$776,$A143,СВЦЭМ!$B$33:$B$776,U$119)+'СЕТ СН'!$I$12+СВЦЭМ!$D$10+'СЕТ СН'!$I$5-'СЕТ СН'!$I$20</f>
        <v>3776.2621342299999</v>
      </c>
      <c r="V143" s="36">
        <f>SUMIFS(СВЦЭМ!$C$33:$C$776,СВЦЭМ!$A$33:$A$776,$A143,СВЦЭМ!$B$33:$B$776,V$119)+'СЕТ СН'!$I$12+СВЦЭМ!$D$10+'СЕТ СН'!$I$5-'СЕТ СН'!$I$20</f>
        <v>3750.1334177199997</v>
      </c>
      <c r="W143" s="36">
        <f>SUMIFS(СВЦЭМ!$C$33:$C$776,СВЦЭМ!$A$33:$A$776,$A143,СВЦЭМ!$B$33:$B$776,W$119)+'СЕТ СН'!$I$12+СВЦЭМ!$D$10+'СЕТ СН'!$I$5-'СЕТ СН'!$I$20</f>
        <v>3733.1377658699998</v>
      </c>
      <c r="X143" s="36">
        <f>SUMIFS(СВЦЭМ!$C$33:$C$776,СВЦЭМ!$A$33:$A$776,$A143,СВЦЭМ!$B$33:$B$776,X$119)+'СЕТ СН'!$I$12+СВЦЭМ!$D$10+'СЕТ СН'!$I$5-'СЕТ СН'!$I$20</f>
        <v>3746.7673828899997</v>
      </c>
      <c r="Y143" s="36">
        <f>SUMIFS(СВЦЭМ!$C$33:$C$776,СВЦЭМ!$A$33:$A$776,$A143,СВЦЭМ!$B$33:$B$776,Y$119)+'СЕТ СН'!$I$12+СВЦЭМ!$D$10+'СЕТ СН'!$I$5-'СЕТ СН'!$I$20</f>
        <v>3789.73927951</v>
      </c>
    </row>
    <row r="144" spans="1:25" ht="15.75" x14ac:dyDescent="0.2">
      <c r="A144" s="35">
        <f t="shared" si="3"/>
        <v>43580</v>
      </c>
      <c r="B144" s="36">
        <f>SUMIFS(СВЦЭМ!$C$33:$C$776,СВЦЭМ!$A$33:$A$776,$A144,СВЦЭМ!$B$33:$B$776,B$119)+'СЕТ СН'!$I$12+СВЦЭМ!$D$10+'СЕТ СН'!$I$5-'СЕТ СН'!$I$20</f>
        <v>3777.95583412</v>
      </c>
      <c r="C144" s="36">
        <f>SUMIFS(СВЦЭМ!$C$33:$C$776,СВЦЭМ!$A$33:$A$776,$A144,СВЦЭМ!$B$33:$B$776,C$119)+'СЕТ СН'!$I$12+СВЦЭМ!$D$10+'СЕТ СН'!$I$5-'СЕТ СН'!$I$20</f>
        <v>3821.49050356</v>
      </c>
      <c r="D144" s="36">
        <f>SUMIFS(СВЦЭМ!$C$33:$C$776,СВЦЭМ!$A$33:$A$776,$A144,СВЦЭМ!$B$33:$B$776,D$119)+'СЕТ СН'!$I$12+СВЦЭМ!$D$10+'СЕТ СН'!$I$5-'СЕТ СН'!$I$20</f>
        <v>3856.30272504</v>
      </c>
      <c r="E144" s="36">
        <f>SUMIFS(СВЦЭМ!$C$33:$C$776,СВЦЭМ!$A$33:$A$776,$A144,СВЦЭМ!$B$33:$B$776,E$119)+'СЕТ СН'!$I$12+СВЦЭМ!$D$10+'СЕТ СН'!$I$5-'СЕТ СН'!$I$20</f>
        <v>3864.9432106200002</v>
      </c>
      <c r="F144" s="36">
        <f>SUMIFS(СВЦЭМ!$C$33:$C$776,СВЦЭМ!$A$33:$A$776,$A144,СВЦЭМ!$B$33:$B$776,F$119)+'СЕТ СН'!$I$12+СВЦЭМ!$D$10+'СЕТ СН'!$I$5-'СЕТ СН'!$I$20</f>
        <v>3866.03540853</v>
      </c>
      <c r="G144" s="36">
        <f>SUMIFS(СВЦЭМ!$C$33:$C$776,СВЦЭМ!$A$33:$A$776,$A144,СВЦЭМ!$B$33:$B$776,G$119)+'СЕТ СН'!$I$12+СВЦЭМ!$D$10+'СЕТ СН'!$I$5-'СЕТ СН'!$I$20</f>
        <v>3850.6621249499999</v>
      </c>
      <c r="H144" s="36">
        <f>SUMIFS(СВЦЭМ!$C$33:$C$776,СВЦЭМ!$A$33:$A$776,$A144,СВЦЭМ!$B$33:$B$776,H$119)+'СЕТ СН'!$I$12+СВЦЭМ!$D$10+'СЕТ СН'!$I$5-'СЕТ СН'!$I$20</f>
        <v>3803.4811442499999</v>
      </c>
      <c r="I144" s="36">
        <f>SUMIFS(СВЦЭМ!$C$33:$C$776,СВЦЭМ!$A$33:$A$776,$A144,СВЦЭМ!$B$33:$B$776,I$119)+'СЕТ СН'!$I$12+СВЦЭМ!$D$10+'СЕТ СН'!$I$5-'СЕТ СН'!$I$20</f>
        <v>3761.0766876600001</v>
      </c>
      <c r="J144" s="36">
        <f>SUMIFS(СВЦЭМ!$C$33:$C$776,СВЦЭМ!$A$33:$A$776,$A144,СВЦЭМ!$B$33:$B$776,J$119)+'СЕТ СН'!$I$12+СВЦЭМ!$D$10+'СЕТ СН'!$I$5-'СЕТ СН'!$I$20</f>
        <v>3722.4120087299998</v>
      </c>
      <c r="K144" s="36">
        <f>SUMIFS(СВЦЭМ!$C$33:$C$776,СВЦЭМ!$A$33:$A$776,$A144,СВЦЭМ!$B$33:$B$776,K$119)+'СЕТ СН'!$I$12+СВЦЭМ!$D$10+'СЕТ СН'!$I$5-'СЕТ СН'!$I$20</f>
        <v>3717.46873912</v>
      </c>
      <c r="L144" s="36">
        <f>SUMIFS(СВЦЭМ!$C$33:$C$776,СВЦЭМ!$A$33:$A$776,$A144,СВЦЭМ!$B$33:$B$776,L$119)+'СЕТ СН'!$I$12+СВЦЭМ!$D$10+'СЕТ СН'!$I$5-'СЕТ СН'!$I$20</f>
        <v>3709.8662556099998</v>
      </c>
      <c r="M144" s="36">
        <f>SUMIFS(СВЦЭМ!$C$33:$C$776,СВЦЭМ!$A$33:$A$776,$A144,СВЦЭМ!$B$33:$B$776,M$119)+'СЕТ СН'!$I$12+СВЦЭМ!$D$10+'СЕТ СН'!$I$5-'СЕТ СН'!$I$20</f>
        <v>3728.9749154699998</v>
      </c>
      <c r="N144" s="36">
        <f>SUMIFS(СВЦЭМ!$C$33:$C$776,СВЦЭМ!$A$33:$A$776,$A144,СВЦЭМ!$B$33:$B$776,N$119)+'СЕТ СН'!$I$12+СВЦЭМ!$D$10+'СЕТ СН'!$I$5-'СЕТ СН'!$I$20</f>
        <v>3719.2105154800001</v>
      </c>
      <c r="O144" s="36">
        <f>SUMIFS(СВЦЭМ!$C$33:$C$776,СВЦЭМ!$A$33:$A$776,$A144,СВЦЭМ!$B$33:$B$776,O$119)+'СЕТ СН'!$I$12+СВЦЭМ!$D$10+'СЕТ СН'!$I$5-'СЕТ СН'!$I$20</f>
        <v>3720.8301802300002</v>
      </c>
      <c r="P144" s="36">
        <f>SUMIFS(СВЦЭМ!$C$33:$C$776,СВЦЭМ!$A$33:$A$776,$A144,СВЦЭМ!$B$33:$B$776,P$119)+'СЕТ СН'!$I$12+СВЦЭМ!$D$10+'СЕТ СН'!$I$5-'СЕТ СН'!$I$20</f>
        <v>3739.1836239099998</v>
      </c>
      <c r="Q144" s="36">
        <f>SUMIFS(СВЦЭМ!$C$33:$C$776,СВЦЭМ!$A$33:$A$776,$A144,СВЦЭМ!$B$33:$B$776,Q$119)+'СЕТ СН'!$I$12+СВЦЭМ!$D$10+'СЕТ СН'!$I$5-'СЕТ СН'!$I$20</f>
        <v>3759.03179262</v>
      </c>
      <c r="R144" s="36">
        <f>SUMIFS(СВЦЭМ!$C$33:$C$776,СВЦЭМ!$A$33:$A$776,$A144,СВЦЭМ!$B$33:$B$776,R$119)+'СЕТ СН'!$I$12+СВЦЭМ!$D$10+'СЕТ СН'!$I$5-'СЕТ СН'!$I$20</f>
        <v>3765.36442162</v>
      </c>
      <c r="S144" s="36">
        <f>SUMIFS(СВЦЭМ!$C$33:$C$776,СВЦЭМ!$A$33:$A$776,$A144,СВЦЭМ!$B$33:$B$776,S$119)+'СЕТ СН'!$I$12+СВЦЭМ!$D$10+'СЕТ СН'!$I$5-'СЕТ СН'!$I$20</f>
        <v>3764.26771779</v>
      </c>
      <c r="T144" s="36">
        <f>SUMIFS(СВЦЭМ!$C$33:$C$776,СВЦЭМ!$A$33:$A$776,$A144,СВЦЭМ!$B$33:$B$776,T$119)+'СЕТ СН'!$I$12+СВЦЭМ!$D$10+'СЕТ СН'!$I$5-'СЕТ СН'!$I$20</f>
        <v>3748.2709564500001</v>
      </c>
      <c r="U144" s="36">
        <f>SUMIFS(СВЦЭМ!$C$33:$C$776,СВЦЭМ!$A$33:$A$776,$A144,СВЦЭМ!$B$33:$B$776,U$119)+'СЕТ СН'!$I$12+СВЦЭМ!$D$10+'СЕТ СН'!$I$5-'СЕТ СН'!$I$20</f>
        <v>3726.2795969499998</v>
      </c>
      <c r="V144" s="36">
        <f>SUMIFS(СВЦЭМ!$C$33:$C$776,СВЦЭМ!$A$33:$A$776,$A144,СВЦЭМ!$B$33:$B$776,V$119)+'СЕТ СН'!$I$12+СВЦЭМ!$D$10+'СЕТ СН'!$I$5-'СЕТ СН'!$I$20</f>
        <v>3708.2458217399999</v>
      </c>
      <c r="W144" s="36">
        <f>SUMIFS(СВЦЭМ!$C$33:$C$776,СВЦЭМ!$A$33:$A$776,$A144,СВЦЭМ!$B$33:$B$776,W$119)+'СЕТ СН'!$I$12+СВЦЭМ!$D$10+'СЕТ СН'!$I$5-'СЕТ СН'!$I$20</f>
        <v>3700.2488309999999</v>
      </c>
      <c r="X144" s="36">
        <f>SUMIFS(СВЦЭМ!$C$33:$C$776,СВЦЭМ!$A$33:$A$776,$A144,СВЦЭМ!$B$33:$B$776,X$119)+'СЕТ СН'!$I$12+СВЦЭМ!$D$10+'СЕТ СН'!$I$5-'СЕТ СН'!$I$20</f>
        <v>3685.6394462899998</v>
      </c>
      <c r="Y144" s="36">
        <f>SUMIFS(СВЦЭМ!$C$33:$C$776,СВЦЭМ!$A$33:$A$776,$A144,СВЦЭМ!$B$33:$B$776,Y$119)+'СЕТ СН'!$I$12+СВЦЭМ!$D$10+'СЕТ СН'!$I$5-'СЕТ СН'!$I$20</f>
        <v>3755.2504809800002</v>
      </c>
    </row>
    <row r="145" spans="1:26" ht="15.75" x14ac:dyDescent="0.2">
      <c r="A145" s="35">
        <f t="shared" si="3"/>
        <v>43581</v>
      </c>
      <c r="B145" s="36">
        <f>SUMIFS(СВЦЭМ!$C$33:$C$776,СВЦЭМ!$A$33:$A$776,$A145,СВЦЭМ!$B$33:$B$776,B$119)+'СЕТ СН'!$I$12+СВЦЭМ!$D$10+'СЕТ СН'!$I$5-'СЕТ СН'!$I$20</f>
        <v>3790.0932463999998</v>
      </c>
      <c r="C145" s="36">
        <f>SUMIFS(СВЦЭМ!$C$33:$C$776,СВЦЭМ!$A$33:$A$776,$A145,СВЦЭМ!$B$33:$B$776,C$119)+'СЕТ СН'!$I$12+СВЦЭМ!$D$10+'СЕТ СН'!$I$5-'СЕТ СН'!$I$20</f>
        <v>3829.2131392399997</v>
      </c>
      <c r="D145" s="36">
        <f>SUMIFS(СВЦЭМ!$C$33:$C$776,СВЦЭМ!$A$33:$A$776,$A145,СВЦЭМ!$B$33:$B$776,D$119)+'СЕТ СН'!$I$12+СВЦЭМ!$D$10+'СЕТ СН'!$I$5-'СЕТ СН'!$I$20</f>
        <v>3858.8403887699997</v>
      </c>
      <c r="E145" s="36">
        <f>SUMIFS(СВЦЭМ!$C$33:$C$776,СВЦЭМ!$A$33:$A$776,$A145,СВЦЭМ!$B$33:$B$776,E$119)+'СЕТ СН'!$I$12+СВЦЭМ!$D$10+'СЕТ СН'!$I$5-'СЕТ СН'!$I$20</f>
        <v>3860.34042241</v>
      </c>
      <c r="F145" s="36">
        <f>SUMIFS(СВЦЭМ!$C$33:$C$776,СВЦЭМ!$A$33:$A$776,$A145,СВЦЭМ!$B$33:$B$776,F$119)+'СЕТ СН'!$I$12+СВЦЭМ!$D$10+'СЕТ СН'!$I$5-'СЕТ СН'!$I$20</f>
        <v>3861.7954462899997</v>
      </c>
      <c r="G145" s="36">
        <f>SUMIFS(СВЦЭМ!$C$33:$C$776,СВЦЭМ!$A$33:$A$776,$A145,СВЦЭМ!$B$33:$B$776,G$119)+'СЕТ СН'!$I$12+СВЦЭМ!$D$10+'СЕТ СН'!$I$5-'СЕТ СН'!$I$20</f>
        <v>3852.7991718399999</v>
      </c>
      <c r="H145" s="36">
        <f>SUMIFS(СВЦЭМ!$C$33:$C$776,СВЦЭМ!$A$33:$A$776,$A145,СВЦЭМ!$B$33:$B$776,H$119)+'СЕТ СН'!$I$12+СВЦЭМ!$D$10+'СЕТ СН'!$I$5-'СЕТ СН'!$I$20</f>
        <v>3806.7757156899997</v>
      </c>
      <c r="I145" s="36">
        <f>SUMIFS(СВЦЭМ!$C$33:$C$776,СВЦЭМ!$A$33:$A$776,$A145,СВЦЭМ!$B$33:$B$776,I$119)+'СЕТ СН'!$I$12+СВЦЭМ!$D$10+'СЕТ СН'!$I$5-'СЕТ СН'!$I$20</f>
        <v>3763.3109611199998</v>
      </c>
      <c r="J145" s="36">
        <f>SUMIFS(СВЦЭМ!$C$33:$C$776,СВЦЭМ!$A$33:$A$776,$A145,СВЦЭМ!$B$33:$B$776,J$119)+'СЕТ СН'!$I$12+СВЦЭМ!$D$10+'СЕТ СН'!$I$5-'СЕТ СН'!$I$20</f>
        <v>3736.0220023900001</v>
      </c>
      <c r="K145" s="36">
        <f>SUMIFS(СВЦЭМ!$C$33:$C$776,СВЦЭМ!$A$33:$A$776,$A145,СВЦЭМ!$B$33:$B$776,K$119)+'СЕТ СН'!$I$12+СВЦЭМ!$D$10+'СЕТ СН'!$I$5-'СЕТ СН'!$I$20</f>
        <v>3723.81181969</v>
      </c>
      <c r="L145" s="36">
        <f>SUMIFS(СВЦЭМ!$C$33:$C$776,СВЦЭМ!$A$33:$A$776,$A145,СВЦЭМ!$B$33:$B$776,L$119)+'СЕТ СН'!$I$12+СВЦЭМ!$D$10+'СЕТ СН'!$I$5-'СЕТ СН'!$I$20</f>
        <v>3727.0198436999999</v>
      </c>
      <c r="M145" s="36">
        <f>SUMIFS(СВЦЭМ!$C$33:$C$776,СВЦЭМ!$A$33:$A$776,$A145,СВЦЭМ!$B$33:$B$776,M$119)+'СЕТ СН'!$I$12+СВЦЭМ!$D$10+'СЕТ СН'!$I$5-'СЕТ СН'!$I$20</f>
        <v>3736.1603979199999</v>
      </c>
      <c r="N145" s="36">
        <f>SUMIFS(СВЦЭМ!$C$33:$C$776,СВЦЭМ!$A$33:$A$776,$A145,СВЦЭМ!$B$33:$B$776,N$119)+'СЕТ СН'!$I$12+СВЦЭМ!$D$10+'СЕТ СН'!$I$5-'СЕТ СН'!$I$20</f>
        <v>3740.0446623500002</v>
      </c>
      <c r="O145" s="36">
        <f>SUMIFS(СВЦЭМ!$C$33:$C$776,СВЦЭМ!$A$33:$A$776,$A145,СВЦЭМ!$B$33:$B$776,O$119)+'СЕТ СН'!$I$12+СВЦЭМ!$D$10+'СЕТ СН'!$I$5-'СЕТ СН'!$I$20</f>
        <v>3742.3555031400001</v>
      </c>
      <c r="P145" s="36">
        <f>SUMIFS(СВЦЭМ!$C$33:$C$776,СВЦЭМ!$A$33:$A$776,$A145,СВЦЭМ!$B$33:$B$776,P$119)+'СЕТ СН'!$I$12+СВЦЭМ!$D$10+'СЕТ СН'!$I$5-'СЕТ СН'!$I$20</f>
        <v>3755.0981147699999</v>
      </c>
      <c r="Q145" s="36">
        <f>SUMIFS(СВЦЭМ!$C$33:$C$776,СВЦЭМ!$A$33:$A$776,$A145,СВЦЭМ!$B$33:$B$776,Q$119)+'СЕТ СН'!$I$12+СВЦЭМ!$D$10+'СЕТ СН'!$I$5-'СЕТ СН'!$I$20</f>
        <v>3761.9848422300001</v>
      </c>
      <c r="R145" s="36">
        <f>SUMIFS(СВЦЭМ!$C$33:$C$776,СВЦЭМ!$A$33:$A$776,$A145,СВЦЭМ!$B$33:$B$776,R$119)+'СЕТ СН'!$I$12+СВЦЭМ!$D$10+'СЕТ СН'!$I$5-'СЕТ СН'!$I$20</f>
        <v>3759.2644800099997</v>
      </c>
      <c r="S145" s="36">
        <f>SUMIFS(СВЦЭМ!$C$33:$C$776,СВЦЭМ!$A$33:$A$776,$A145,СВЦЭМ!$B$33:$B$776,S$119)+'СЕТ СН'!$I$12+СВЦЭМ!$D$10+'СЕТ СН'!$I$5-'СЕТ СН'!$I$20</f>
        <v>3749.34538131</v>
      </c>
      <c r="T145" s="36">
        <f>SUMIFS(СВЦЭМ!$C$33:$C$776,СВЦЭМ!$A$33:$A$776,$A145,СВЦЭМ!$B$33:$B$776,T$119)+'СЕТ СН'!$I$12+СВЦЭМ!$D$10+'СЕТ СН'!$I$5-'СЕТ СН'!$I$20</f>
        <v>3726.95879917</v>
      </c>
      <c r="U145" s="36">
        <f>SUMIFS(СВЦЭМ!$C$33:$C$776,СВЦЭМ!$A$33:$A$776,$A145,СВЦЭМ!$B$33:$B$776,U$119)+'СЕТ СН'!$I$12+СВЦЭМ!$D$10+'СЕТ СН'!$I$5-'СЕТ СН'!$I$20</f>
        <v>3689.40525841</v>
      </c>
      <c r="V145" s="36">
        <f>SUMIFS(СВЦЭМ!$C$33:$C$776,СВЦЭМ!$A$33:$A$776,$A145,СВЦЭМ!$B$33:$B$776,V$119)+'СЕТ СН'!$I$12+СВЦЭМ!$D$10+'СЕТ СН'!$I$5-'СЕТ СН'!$I$20</f>
        <v>3681.2314897299998</v>
      </c>
      <c r="W145" s="36">
        <f>SUMIFS(СВЦЭМ!$C$33:$C$776,СВЦЭМ!$A$33:$A$776,$A145,СВЦЭМ!$B$33:$B$776,W$119)+'СЕТ СН'!$I$12+СВЦЭМ!$D$10+'СЕТ СН'!$I$5-'СЕТ СН'!$I$20</f>
        <v>3691.0881452499998</v>
      </c>
      <c r="X145" s="36">
        <f>SUMIFS(СВЦЭМ!$C$33:$C$776,СВЦЭМ!$A$33:$A$776,$A145,СВЦЭМ!$B$33:$B$776,X$119)+'СЕТ СН'!$I$12+СВЦЭМ!$D$10+'СЕТ СН'!$I$5-'СЕТ СН'!$I$20</f>
        <v>3729.5646073799999</v>
      </c>
      <c r="Y145" s="36">
        <f>SUMIFS(СВЦЭМ!$C$33:$C$776,СВЦЭМ!$A$33:$A$776,$A145,СВЦЭМ!$B$33:$B$776,Y$119)+'СЕТ СН'!$I$12+СВЦЭМ!$D$10+'СЕТ СН'!$I$5-'СЕТ СН'!$I$20</f>
        <v>3767.9470845400001</v>
      </c>
    </row>
    <row r="146" spans="1:26" ht="15.75" x14ac:dyDescent="0.2">
      <c r="A146" s="35">
        <f t="shared" si="3"/>
        <v>43582</v>
      </c>
      <c r="B146" s="36">
        <f>SUMIFS(СВЦЭМ!$C$33:$C$776,СВЦЭМ!$A$33:$A$776,$A146,СВЦЭМ!$B$33:$B$776,B$119)+'СЕТ СН'!$I$12+СВЦЭМ!$D$10+'СЕТ СН'!$I$5-'СЕТ СН'!$I$20</f>
        <v>3775.12533042</v>
      </c>
      <c r="C146" s="36">
        <f>SUMIFS(СВЦЭМ!$C$33:$C$776,СВЦЭМ!$A$33:$A$776,$A146,СВЦЭМ!$B$33:$B$776,C$119)+'СЕТ СН'!$I$12+СВЦЭМ!$D$10+'СЕТ СН'!$I$5-'СЕТ СН'!$I$20</f>
        <v>3770.1544274400003</v>
      </c>
      <c r="D146" s="36">
        <f>SUMIFS(СВЦЭМ!$C$33:$C$776,СВЦЭМ!$A$33:$A$776,$A146,СВЦЭМ!$B$33:$B$776,D$119)+'СЕТ СН'!$I$12+СВЦЭМ!$D$10+'СЕТ СН'!$I$5-'СЕТ СН'!$I$20</f>
        <v>3780.9436324500002</v>
      </c>
      <c r="E146" s="36">
        <f>SUMIFS(СВЦЭМ!$C$33:$C$776,СВЦЭМ!$A$33:$A$776,$A146,СВЦЭМ!$B$33:$B$776,E$119)+'СЕТ СН'!$I$12+СВЦЭМ!$D$10+'СЕТ СН'!$I$5-'СЕТ СН'!$I$20</f>
        <v>3792.3442578699996</v>
      </c>
      <c r="F146" s="36">
        <f>SUMIFS(СВЦЭМ!$C$33:$C$776,СВЦЭМ!$A$33:$A$776,$A146,СВЦЭМ!$B$33:$B$776,F$119)+'СЕТ СН'!$I$12+СВЦЭМ!$D$10+'СЕТ СН'!$I$5-'СЕТ СН'!$I$20</f>
        <v>3821.3772119099999</v>
      </c>
      <c r="G146" s="36">
        <f>SUMIFS(СВЦЭМ!$C$33:$C$776,СВЦЭМ!$A$33:$A$776,$A146,СВЦЭМ!$B$33:$B$776,G$119)+'СЕТ СН'!$I$12+СВЦЭМ!$D$10+'СЕТ СН'!$I$5-'СЕТ СН'!$I$20</f>
        <v>3797.8129966500001</v>
      </c>
      <c r="H146" s="36">
        <f>SUMIFS(СВЦЭМ!$C$33:$C$776,СВЦЭМ!$A$33:$A$776,$A146,СВЦЭМ!$B$33:$B$776,H$119)+'СЕТ СН'!$I$12+СВЦЭМ!$D$10+'СЕТ СН'!$I$5-'СЕТ СН'!$I$20</f>
        <v>3795.83516014</v>
      </c>
      <c r="I146" s="36">
        <f>SUMIFS(СВЦЭМ!$C$33:$C$776,СВЦЭМ!$A$33:$A$776,$A146,СВЦЭМ!$B$33:$B$776,I$119)+'СЕТ СН'!$I$12+СВЦЭМ!$D$10+'СЕТ СН'!$I$5-'СЕТ СН'!$I$20</f>
        <v>3769.6250226499997</v>
      </c>
      <c r="J146" s="36">
        <f>SUMIFS(СВЦЭМ!$C$33:$C$776,СВЦЭМ!$A$33:$A$776,$A146,СВЦЭМ!$B$33:$B$776,J$119)+'СЕТ СН'!$I$12+СВЦЭМ!$D$10+'СЕТ СН'!$I$5-'СЕТ СН'!$I$20</f>
        <v>2722.00344387</v>
      </c>
      <c r="K146" s="36">
        <f>SUMIFS(СВЦЭМ!$C$33:$C$776,СВЦЭМ!$A$33:$A$776,$A146,СВЦЭМ!$B$33:$B$776,K$119)+'СЕТ СН'!$I$12+СВЦЭМ!$D$10+'СЕТ СН'!$I$5-'СЕТ СН'!$I$20</f>
        <v>2722.00344387</v>
      </c>
      <c r="L146" s="36">
        <f>SUMIFS(СВЦЭМ!$C$33:$C$776,СВЦЭМ!$A$33:$A$776,$A146,СВЦЭМ!$B$33:$B$776,L$119)+'СЕТ СН'!$I$12+СВЦЭМ!$D$10+'СЕТ СН'!$I$5-'СЕТ СН'!$I$20</f>
        <v>2722.00344387</v>
      </c>
      <c r="M146" s="36">
        <f>SUMIFS(СВЦЭМ!$C$33:$C$776,СВЦЭМ!$A$33:$A$776,$A146,СВЦЭМ!$B$33:$B$776,M$119)+'СЕТ СН'!$I$12+СВЦЭМ!$D$10+'СЕТ СН'!$I$5-'СЕТ СН'!$I$20</f>
        <v>2722.00344387</v>
      </c>
      <c r="N146" s="36">
        <f>SUMIFS(СВЦЭМ!$C$33:$C$776,СВЦЭМ!$A$33:$A$776,$A146,СВЦЭМ!$B$33:$B$776,N$119)+'СЕТ СН'!$I$12+СВЦЭМ!$D$10+'СЕТ СН'!$I$5-'СЕТ СН'!$I$20</f>
        <v>2722.00344387</v>
      </c>
      <c r="O146" s="36">
        <f>SUMIFS(СВЦЭМ!$C$33:$C$776,СВЦЭМ!$A$33:$A$776,$A146,СВЦЭМ!$B$33:$B$776,O$119)+'СЕТ СН'!$I$12+СВЦЭМ!$D$10+'СЕТ СН'!$I$5-'СЕТ СН'!$I$20</f>
        <v>2722.00344387</v>
      </c>
      <c r="P146" s="36">
        <f>SUMIFS(СВЦЭМ!$C$33:$C$776,СВЦЭМ!$A$33:$A$776,$A146,СВЦЭМ!$B$33:$B$776,P$119)+'СЕТ СН'!$I$12+СВЦЭМ!$D$10+'СЕТ СН'!$I$5-'СЕТ СН'!$I$20</f>
        <v>2722.00344387</v>
      </c>
      <c r="Q146" s="36">
        <f>SUMIFS(СВЦЭМ!$C$33:$C$776,СВЦЭМ!$A$33:$A$776,$A146,СВЦЭМ!$B$33:$B$776,Q$119)+'СЕТ СН'!$I$12+СВЦЭМ!$D$10+'СЕТ СН'!$I$5-'СЕТ СН'!$I$20</f>
        <v>2722.00344387</v>
      </c>
      <c r="R146" s="36">
        <f>SUMIFS(СВЦЭМ!$C$33:$C$776,СВЦЭМ!$A$33:$A$776,$A146,СВЦЭМ!$B$33:$B$776,R$119)+'СЕТ СН'!$I$12+СВЦЭМ!$D$10+'СЕТ СН'!$I$5-'СЕТ СН'!$I$20</f>
        <v>2722.00344387</v>
      </c>
      <c r="S146" s="36">
        <f>SUMIFS(СВЦЭМ!$C$33:$C$776,СВЦЭМ!$A$33:$A$776,$A146,СВЦЭМ!$B$33:$B$776,S$119)+'СЕТ СН'!$I$12+СВЦЭМ!$D$10+'СЕТ СН'!$I$5-'СЕТ СН'!$I$20</f>
        <v>2722.00344387</v>
      </c>
      <c r="T146" s="36">
        <f>SUMIFS(СВЦЭМ!$C$33:$C$776,СВЦЭМ!$A$33:$A$776,$A146,СВЦЭМ!$B$33:$B$776,T$119)+'СЕТ СН'!$I$12+СВЦЭМ!$D$10+'СЕТ СН'!$I$5-'СЕТ СН'!$I$20</f>
        <v>2722.00344387</v>
      </c>
      <c r="U146" s="36">
        <f>SUMIFS(СВЦЭМ!$C$33:$C$776,СВЦЭМ!$A$33:$A$776,$A146,СВЦЭМ!$B$33:$B$776,U$119)+'СЕТ СН'!$I$12+СВЦЭМ!$D$10+'СЕТ СН'!$I$5-'СЕТ СН'!$I$20</f>
        <v>2722.00344387</v>
      </c>
      <c r="V146" s="36">
        <f>SUMIFS(СВЦЭМ!$C$33:$C$776,СВЦЭМ!$A$33:$A$776,$A146,СВЦЭМ!$B$33:$B$776,V$119)+'СЕТ СН'!$I$12+СВЦЭМ!$D$10+'СЕТ СН'!$I$5-'СЕТ СН'!$I$20</f>
        <v>3716.3004155399999</v>
      </c>
      <c r="W146" s="36">
        <f>SUMIFS(СВЦЭМ!$C$33:$C$776,СВЦЭМ!$A$33:$A$776,$A146,СВЦЭМ!$B$33:$B$776,W$119)+'СЕТ СН'!$I$12+СВЦЭМ!$D$10+'СЕТ СН'!$I$5-'СЕТ СН'!$I$20</f>
        <v>3708.0504138799997</v>
      </c>
      <c r="X146" s="36">
        <f>SUMIFS(СВЦЭМ!$C$33:$C$776,СВЦЭМ!$A$33:$A$776,$A146,СВЦЭМ!$B$33:$B$776,X$119)+'СЕТ СН'!$I$12+СВЦЭМ!$D$10+'СЕТ СН'!$I$5-'СЕТ СН'!$I$20</f>
        <v>3728.3664409799999</v>
      </c>
      <c r="Y146" s="36">
        <f>SUMIFS(СВЦЭМ!$C$33:$C$776,СВЦЭМ!$A$33:$A$776,$A146,СВЦЭМ!$B$33:$B$776,Y$119)+'СЕТ СН'!$I$12+СВЦЭМ!$D$10+'СЕТ СН'!$I$5-'СЕТ СН'!$I$20</f>
        <v>3741.3224835599999</v>
      </c>
    </row>
    <row r="147" spans="1:26" ht="15.75" x14ac:dyDescent="0.2">
      <c r="A147" s="35">
        <f t="shared" si="3"/>
        <v>43583</v>
      </c>
      <c r="B147" s="36">
        <f>SUMIFS(СВЦЭМ!$C$33:$C$776,СВЦЭМ!$A$33:$A$776,$A147,СВЦЭМ!$B$33:$B$776,B$119)+'СЕТ СН'!$I$12+СВЦЭМ!$D$10+'СЕТ СН'!$I$5-'СЕТ СН'!$I$20</f>
        <v>3694.2909321099996</v>
      </c>
      <c r="C147" s="36">
        <f>SUMIFS(СВЦЭМ!$C$33:$C$776,СВЦЭМ!$A$33:$A$776,$A147,СВЦЭМ!$B$33:$B$776,C$119)+'СЕТ СН'!$I$12+СВЦЭМ!$D$10+'СЕТ СН'!$I$5-'СЕТ СН'!$I$20</f>
        <v>3777.6459763299999</v>
      </c>
      <c r="D147" s="36">
        <f>SUMIFS(СВЦЭМ!$C$33:$C$776,СВЦЭМ!$A$33:$A$776,$A147,СВЦЭМ!$B$33:$B$776,D$119)+'СЕТ СН'!$I$12+СВЦЭМ!$D$10+'СЕТ СН'!$I$5-'СЕТ СН'!$I$20</f>
        <v>3817.15291583</v>
      </c>
      <c r="E147" s="36">
        <f>SUMIFS(СВЦЭМ!$C$33:$C$776,СВЦЭМ!$A$33:$A$776,$A147,СВЦЭМ!$B$33:$B$776,E$119)+'СЕТ СН'!$I$12+СВЦЭМ!$D$10+'СЕТ СН'!$I$5-'СЕТ СН'!$I$20</f>
        <v>3844.98976386</v>
      </c>
      <c r="F147" s="36">
        <f>SUMIFS(СВЦЭМ!$C$33:$C$776,СВЦЭМ!$A$33:$A$776,$A147,СВЦЭМ!$B$33:$B$776,F$119)+'СЕТ СН'!$I$12+СВЦЭМ!$D$10+'СЕТ СН'!$I$5-'СЕТ СН'!$I$20</f>
        <v>3846.9414050699997</v>
      </c>
      <c r="G147" s="36">
        <f>SUMIFS(СВЦЭМ!$C$33:$C$776,СВЦЭМ!$A$33:$A$776,$A147,СВЦЭМ!$B$33:$B$776,G$119)+'СЕТ СН'!$I$12+СВЦЭМ!$D$10+'СЕТ СН'!$I$5-'СЕТ СН'!$I$20</f>
        <v>3834.5224949599997</v>
      </c>
      <c r="H147" s="36">
        <f>SUMIFS(СВЦЭМ!$C$33:$C$776,СВЦЭМ!$A$33:$A$776,$A147,СВЦЭМ!$B$33:$B$776,H$119)+'СЕТ СН'!$I$12+СВЦЭМ!$D$10+'СЕТ СН'!$I$5-'СЕТ СН'!$I$20</f>
        <v>3845.5652125899996</v>
      </c>
      <c r="I147" s="36">
        <f>SUMIFS(СВЦЭМ!$C$33:$C$776,СВЦЭМ!$A$33:$A$776,$A147,СВЦЭМ!$B$33:$B$776,I$119)+'СЕТ СН'!$I$12+СВЦЭМ!$D$10+'СЕТ СН'!$I$5-'СЕТ СН'!$I$20</f>
        <v>3795.0775200899998</v>
      </c>
      <c r="J147" s="36">
        <f>SUMIFS(СВЦЭМ!$C$33:$C$776,СВЦЭМ!$A$33:$A$776,$A147,СВЦЭМ!$B$33:$B$776,J$119)+'СЕТ СН'!$I$12+СВЦЭМ!$D$10+'СЕТ СН'!$I$5-'СЕТ СН'!$I$20</f>
        <v>3748.6396415700001</v>
      </c>
      <c r="K147" s="36">
        <f>SUMIFS(СВЦЭМ!$C$33:$C$776,СВЦЭМ!$A$33:$A$776,$A147,СВЦЭМ!$B$33:$B$776,K$119)+'СЕТ СН'!$I$12+СВЦЭМ!$D$10+'СЕТ СН'!$I$5-'СЕТ СН'!$I$20</f>
        <v>3699.9947690899999</v>
      </c>
      <c r="L147" s="36">
        <f>SUMIFS(СВЦЭМ!$C$33:$C$776,СВЦЭМ!$A$33:$A$776,$A147,СВЦЭМ!$B$33:$B$776,L$119)+'СЕТ СН'!$I$12+СВЦЭМ!$D$10+'СЕТ СН'!$I$5-'СЕТ СН'!$I$20</f>
        <v>3679.51670057</v>
      </c>
      <c r="M147" s="36">
        <f>SUMIFS(СВЦЭМ!$C$33:$C$776,СВЦЭМ!$A$33:$A$776,$A147,СВЦЭМ!$B$33:$B$776,M$119)+'СЕТ СН'!$I$12+СВЦЭМ!$D$10+'СЕТ СН'!$I$5-'СЕТ СН'!$I$20</f>
        <v>3687.0752412100001</v>
      </c>
      <c r="N147" s="36">
        <f>SUMIFS(СВЦЭМ!$C$33:$C$776,СВЦЭМ!$A$33:$A$776,$A147,СВЦЭМ!$B$33:$B$776,N$119)+'СЕТ СН'!$I$12+СВЦЭМ!$D$10+'СЕТ СН'!$I$5-'СЕТ СН'!$I$20</f>
        <v>3720.3591124200002</v>
      </c>
      <c r="O147" s="36">
        <f>SUMIFS(СВЦЭМ!$C$33:$C$776,СВЦЭМ!$A$33:$A$776,$A147,СВЦЭМ!$B$33:$B$776,O$119)+'СЕТ СН'!$I$12+СВЦЭМ!$D$10+'СЕТ СН'!$I$5-'СЕТ СН'!$I$20</f>
        <v>3743.2575547400002</v>
      </c>
      <c r="P147" s="36">
        <f>SUMIFS(СВЦЭМ!$C$33:$C$776,СВЦЭМ!$A$33:$A$776,$A147,СВЦЭМ!$B$33:$B$776,P$119)+'СЕТ СН'!$I$12+СВЦЭМ!$D$10+'СЕТ СН'!$I$5-'СЕТ СН'!$I$20</f>
        <v>3780.6345664399996</v>
      </c>
      <c r="Q147" s="36">
        <f>SUMIFS(СВЦЭМ!$C$33:$C$776,СВЦЭМ!$A$33:$A$776,$A147,СВЦЭМ!$B$33:$B$776,Q$119)+'СЕТ СН'!$I$12+СВЦЭМ!$D$10+'СЕТ СН'!$I$5-'СЕТ СН'!$I$20</f>
        <v>3789.4964713299996</v>
      </c>
      <c r="R147" s="36">
        <f>SUMIFS(СВЦЭМ!$C$33:$C$776,СВЦЭМ!$A$33:$A$776,$A147,СВЦЭМ!$B$33:$B$776,R$119)+'СЕТ СН'!$I$12+СВЦЭМ!$D$10+'СЕТ СН'!$I$5-'СЕТ СН'!$I$20</f>
        <v>3758.8787302700002</v>
      </c>
      <c r="S147" s="36">
        <f>SUMIFS(СВЦЭМ!$C$33:$C$776,СВЦЭМ!$A$33:$A$776,$A147,СВЦЭМ!$B$33:$B$776,S$119)+'СЕТ СН'!$I$12+СВЦЭМ!$D$10+'СЕТ СН'!$I$5-'СЕТ СН'!$I$20</f>
        <v>3724.7123560700002</v>
      </c>
      <c r="T147" s="36">
        <f>SUMIFS(СВЦЭМ!$C$33:$C$776,СВЦЭМ!$A$33:$A$776,$A147,СВЦЭМ!$B$33:$B$776,T$119)+'СЕТ СН'!$I$12+СВЦЭМ!$D$10+'СЕТ СН'!$I$5-'СЕТ СН'!$I$20</f>
        <v>3682.5641706000001</v>
      </c>
      <c r="U147" s="36">
        <f>SUMIFS(СВЦЭМ!$C$33:$C$776,СВЦЭМ!$A$33:$A$776,$A147,СВЦЭМ!$B$33:$B$776,U$119)+'СЕТ СН'!$I$12+СВЦЭМ!$D$10+'СЕТ СН'!$I$5-'СЕТ СН'!$I$20</f>
        <v>3630.5687827100001</v>
      </c>
      <c r="V147" s="36">
        <f>SUMIFS(СВЦЭМ!$C$33:$C$776,СВЦЭМ!$A$33:$A$776,$A147,СВЦЭМ!$B$33:$B$776,V$119)+'СЕТ СН'!$I$12+СВЦЭМ!$D$10+'СЕТ СН'!$I$5-'СЕТ СН'!$I$20</f>
        <v>3603.5616299600001</v>
      </c>
      <c r="W147" s="36">
        <f>SUMIFS(СВЦЭМ!$C$33:$C$776,СВЦЭМ!$A$33:$A$776,$A147,СВЦЭМ!$B$33:$B$776,W$119)+'СЕТ СН'!$I$12+СВЦЭМ!$D$10+'СЕТ СН'!$I$5-'СЕТ СН'!$I$20</f>
        <v>3612.8986733800002</v>
      </c>
      <c r="X147" s="36">
        <f>SUMIFS(СВЦЭМ!$C$33:$C$776,СВЦЭМ!$A$33:$A$776,$A147,СВЦЭМ!$B$33:$B$776,X$119)+'СЕТ СН'!$I$12+СВЦЭМ!$D$10+'СЕТ СН'!$I$5-'СЕТ СН'!$I$20</f>
        <v>3625.76397081</v>
      </c>
      <c r="Y147" s="36">
        <f>SUMIFS(СВЦЭМ!$C$33:$C$776,СВЦЭМ!$A$33:$A$776,$A147,СВЦЭМ!$B$33:$B$776,Y$119)+'СЕТ СН'!$I$12+СВЦЭМ!$D$10+'СЕТ СН'!$I$5-'СЕТ СН'!$I$20</f>
        <v>3669.9750400399998</v>
      </c>
    </row>
    <row r="148" spans="1:26" ht="15.75" x14ac:dyDescent="0.2">
      <c r="A148" s="35">
        <f t="shared" si="3"/>
        <v>43584</v>
      </c>
      <c r="B148" s="36">
        <f>SUMIFS(СВЦЭМ!$C$33:$C$776,СВЦЭМ!$A$33:$A$776,$A148,СВЦЭМ!$B$33:$B$776,B$119)+'СЕТ СН'!$I$12+СВЦЭМ!$D$10+'СЕТ СН'!$I$5-'СЕТ СН'!$I$20</f>
        <v>3769.1926619400001</v>
      </c>
      <c r="C148" s="36">
        <f>SUMIFS(СВЦЭМ!$C$33:$C$776,СВЦЭМ!$A$33:$A$776,$A148,СВЦЭМ!$B$33:$B$776,C$119)+'СЕТ СН'!$I$12+СВЦЭМ!$D$10+'СЕТ СН'!$I$5-'СЕТ СН'!$I$20</f>
        <v>3804.9177660599998</v>
      </c>
      <c r="D148" s="36">
        <f>SUMIFS(СВЦЭМ!$C$33:$C$776,СВЦЭМ!$A$33:$A$776,$A148,СВЦЭМ!$B$33:$B$776,D$119)+'СЕТ СН'!$I$12+СВЦЭМ!$D$10+'СЕТ СН'!$I$5-'СЕТ СН'!$I$20</f>
        <v>3833.2101826799999</v>
      </c>
      <c r="E148" s="36">
        <f>SUMIFS(СВЦЭМ!$C$33:$C$776,СВЦЭМ!$A$33:$A$776,$A148,СВЦЭМ!$B$33:$B$776,E$119)+'СЕТ СН'!$I$12+СВЦЭМ!$D$10+'СЕТ СН'!$I$5-'СЕТ СН'!$I$20</f>
        <v>3837.4671484199998</v>
      </c>
      <c r="F148" s="36">
        <f>SUMIFS(СВЦЭМ!$C$33:$C$776,СВЦЭМ!$A$33:$A$776,$A148,СВЦЭМ!$B$33:$B$776,F$119)+'СЕТ СН'!$I$12+СВЦЭМ!$D$10+'СЕТ СН'!$I$5-'СЕТ СН'!$I$20</f>
        <v>3845.4756981800001</v>
      </c>
      <c r="G148" s="36">
        <f>SUMIFS(СВЦЭМ!$C$33:$C$776,СВЦЭМ!$A$33:$A$776,$A148,СВЦЭМ!$B$33:$B$776,G$119)+'СЕТ СН'!$I$12+СВЦЭМ!$D$10+'СЕТ СН'!$I$5-'СЕТ СН'!$I$20</f>
        <v>3830.6692586300001</v>
      </c>
      <c r="H148" s="36">
        <f>SUMIFS(СВЦЭМ!$C$33:$C$776,СВЦЭМ!$A$33:$A$776,$A148,СВЦЭМ!$B$33:$B$776,H$119)+'СЕТ СН'!$I$12+СВЦЭМ!$D$10+'СЕТ СН'!$I$5-'СЕТ СН'!$I$20</f>
        <v>3816.8316020900002</v>
      </c>
      <c r="I148" s="36">
        <f>SUMIFS(СВЦЭМ!$C$33:$C$776,СВЦЭМ!$A$33:$A$776,$A148,СВЦЭМ!$B$33:$B$776,I$119)+'СЕТ СН'!$I$12+СВЦЭМ!$D$10+'СЕТ СН'!$I$5-'СЕТ СН'!$I$20</f>
        <v>3767.2282218800001</v>
      </c>
      <c r="J148" s="36">
        <f>SUMIFS(СВЦЭМ!$C$33:$C$776,СВЦЭМ!$A$33:$A$776,$A148,СВЦЭМ!$B$33:$B$776,J$119)+'СЕТ СН'!$I$12+СВЦЭМ!$D$10+'СЕТ СН'!$I$5-'СЕТ СН'!$I$20</f>
        <v>3719.61598761</v>
      </c>
      <c r="K148" s="36">
        <f>SUMIFS(СВЦЭМ!$C$33:$C$776,СВЦЭМ!$A$33:$A$776,$A148,СВЦЭМ!$B$33:$B$776,K$119)+'СЕТ СН'!$I$12+СВЦЭМ!$D$10+'СЕТ СН'!$I$5-'СЕТ СН'!$I$20</f>
        <v>3705.7435852600001</v>
      </c>
      <c r="L148" s="36">
        <f>SUMIFS(СВЦЭМ!$C$33:$C$776,СВЦЭМ!$A$33:$A$776,$A148,СВЦЭМ!$B$33:$B$776,L$119)+'СЕТ СН'!$I$12+СВЦЭМ!$D$10+'СЕТ СН'!$I$5-'СЕТ СН'!$I$20</f>
        <v>3673.1785922499998</v>
      </c>
      <c r="M148" s="36">
        <f>SUMIFS(СВЦЭМ!$C$33:$C$776,СВЦЭМ!$A$33:$A$776,$A148,СВЦЭМ!$B$33:$B$776,M$119)+'СЕТ СН'!$I$12+СВЦЭМ!$D$10+'СЕТ СН'!$I$5-'СЕТ СН'!$I$20</f>
        <v>3702.7910635999997</v>
      </c>
      <c r="N148" s="36">
        <f>SUMIFS(СВЦЭМ!$C$33:$C$776,СВЦЭМ!$A$33:$A$776,$A148,СВЦЭМ!$B$33:$B$776,N$119)+'СЕТ СН'!$I$12+СВЦЭМ!$D$10+'СЕТ СН'!$I$5-'СЕТ СН'!$I$20</f>
        <v>3702.5909621299998</v>
      </c>
      <c r="O148" s="36">
        <f>SUMIFS(СВЦЭМ!$C$33:$C$776,СВЦЭМ!$A$33:$A$776,$A148,СВЦЭМ!$B$33:$B$776,O$119)+'СЕТ СН'!$I$12+СВЦЭМ!$D$10+'СЕТ СН'!$I$5-'СЕТ СН'!$I$20</f>
        <v>3705.81621554</v>
      </c>
      <c r="P148" s="36">
        <f>SUMIFS(СВЦЭМ!$C$33:$C$776,СВЦЭМ!$A$33:$A$776,$A148,СВЦЭМ!$B$33:$B$776,P$119)+'СЕТ СН'!$I$12+СВЦЭМ!$D$10+'СЕТ СН'!$I$5-'СЕТ СН'!$I$20</f>
        <v>3726.8376921099998</v>
      </c>
      <c r="Q148" s="36">
        <f>SUMIFS(СВЦЭМ!$C$33:$C$776,СВЦЭМ!$A$33:$A$776,$A148,СВЦЭМ!$B$33:$B$776,Q$119)+'СЕТ СН'!$I$12+СВЦЭМ!$D$10+'СЕТ СН'!$I$5-'СЕТ СН'!$I$20</f>
        <v>3736.6974902699999</v>
      </c>
      <c r="R148" s="36">
        <f>SUMIFS(СВЦЭМ!$C$33:$C$776,СВЦЭМ!$A$33:$A$776,$A148,СВЦЭМ!$B$33:$B$776,R$119)+'СЕТ СН'!$I$12+СВЦЭМ!$D$10+'СЕТ СН'!$I$5-'СЕТ СН'!$I$20</f>
        <v>3724.8843176099999</v>
      </c>
      <c r="S148" s="36">
        <f>SUMIFS(СВЦЭМ!$C$33:$C$776,СВЦЭМ!$A$33:$A$776,$A148,СВЦЭМ!$B$33:$B$776,S$119)+'СЕТ СН'!$I$12+СВЦЭМ!$D$10+'СЕТ СН'!$I$5-'СЕТ СН'!$I$20</f>
        <v>3724.7600897799998</v>
      </c>
      <c r="T148" s="36">
        <f>SUMIFS(СВЦЭМ!$C$33:$C$776,СВЦЭМ!$A$33:$A$776,$A148,СВЦЭМ!$B$33:$B$776,T$119)+'СЕТ СН'!$I$12+СВЦЭМ!$D$10+'СЕТ СН'!$I$5-'СЕТ СН'!$I$20</f>
        <v>3705.9187466499998</v>
      </c>
      <c r="U148" s="36">
        <f>SUMIFS(СВЦЭМ!$C$33:$C$776,СВЦЭМ!$A$33:$A$776,$A148,СВЦЭМ!$B$33:$B$776,U$119)+'СЕТ СН'!$I$12+СВЦЭМ!$D$10+'СЕТ СН'!$I$5-'СЕТ СН'!$I$20</f>
        <v>3693.0437140699996</v>
      </c>
      <c r="V148" s="36">
        <f>SUMIFS(СВЦЭМ!$C$33:$C$776,СВЦЭМ!$A$33:$A$776,$A148,СВЦЭМ!$B$33:$B$776,V$119)+'СЕТ СН'!$I$12+СВЦЭМ!$D$10+'СЕТ СН'!$I$5-'СЕТ СН'!$I$20</f>
        <v>3656.0944002400001</v>
      </c>
      <c r="W148" s="36">
        <f>SUMIFS(СВЦЭМ!$C$33:$C$776,СВЦЭМ!$A$33:$A$776,$A148,СВЦЭМ!$B$33:$B$776,W$119)+'СЕТ СН'!$I$12+СВЦЭМ!$D$10+'СЕТ СН'!$I$5-'СЕТ СН'!$I$20</f>
        <v>3632.6618023999999</v>
      </c>
      <c r="X148" s="36">
        <f>SUMIFS(СВЦЭМ!$C$33:$C$776,СВЦЭМ!$A$33:$A$776,$A148,СВЦЭМ!$B$33:$B$776,X$119)+'СЕТ СН'!$I$12+СВЦЭМ!$D$10+'СЕТ СН'!$I$5-'СЕТ СН'!$I$20</f>
        <v>3665.4862825599998</v>
      </c>
      <c r="Y148" s="36">
        <f>SUMIFS(СВЦЭМ!$C$33:$C$776,СВЦЭМ!$A$33:$A$776,$A148,СВЦЭМ!$B$33:$B$776,Y$119)+'СЕТ СН'!$I$12+СВЦЭМ!$D$10+'СЕТ СН'!$I$5-'СЕТ СН'!$I$20</f>
        <v>3702.2794532899998</v>
      </c>
    </row>
    <row r="149" spans="1:26" ht="15.75" x14ac:dyDescent="0.2">
      <c r="A149" s="35">
        <f t="shared" si="3"/>
        <v>43585</v>
      </c>
      <c r="B149" s="36">
        <f>SUMIFS(СВЦЭМ!$C$33:$C$776,СВЦЭМ!$A$33:$A$776,$A149,СВЦЭМ!$B$33:$B$776,B$119)+'СЕТ СН'!$I$12+СВЦЭМ!$D$10+'СЕТ СН'!$I$5-'СЕТ СН'!$I$20</f>
        <v>3778.0516836299998</v>
      </c>
      <c r="C149" s="36">
        <f>SUMIFS(СВЦЭМ!$C$33:$C$776,СВЦЭМ!$A$33:$A$776,$A149,СВЦЭМ!$B$33:$B$776,C$119)+'СЕТ СН'!$I$12+СВЦЭМ!$D$10+'СЕТ СН'!$I$5-'СЕТ СН'!$I$20</f>
        <v>3818.2828450299999</v>
      </c>
      <c r="D149" s="36">
        <f>SUMIFS(СВЦЭМ!$C$33:$C$776,СВЦЭМ!$A$33:$A$776,$A149,СВЦЭМ!$B$33:$B$776,D$119)+'СЕТ СН'!$I$12+СВЦЭМ!$D$10+'СЕТ СН'!$I$5-'СЕТ СН'!$I$20</f>
        <v>3854.5320563</v>
      </c>
      <c r="E149" s="36">
        <f>SUMIFS(СВЦЭМ!$C$33:$C$776,СВЦЭМ!$A$33:$A$776,$A149,СВЦЭМ!$B$33:$B$776,E$119)+'СЕТ СН'!$I$12+СВЦЭМ!$D$10+'СЕТ СН'!$I$5-'СЕТ СН'!$I$20</f>
        <v>3861.04652033</v>
      </c>
      <c r="F149" s="36">
        <f>SUMIFS(СВЦЭМ!$C$33:$C$776,СВЦЭМ!$A$33:$A$776,$A149,СВЦЭМ!$B$33:$B$776,F$119)+'СЕТ СН'!$I$12+СВЦЭМ!$D$10+'СЕТ СН'!$I$5-'СЕТ СН'!$I$20</f>
        <v>3863.4902958000002</v>
      </c>
      <c r="G149" s="36">
        <f>SUMIFS(СВЦЭМ!$C$33:$C$776,СВЦЭМ!$A$33:$A$776,$A149,СВЦЭМ!$B$33:$B$776,G$119)+'СЕТ СН'!$I$12+СВЦЭМ!$D$10+'СЕТ СН'!$I$5-'СЕТ СН'!$I$20</f>
        <v>3842.3227652599999</v>
      </c>
      <c r="H149" s="36">
        <f>SUMIFS(СВЦЭМ!$C$33:$C$776,СВЦЭМ!$A$33:$A$776,$A149,СВЦЭМ!$B$33:$B$776,H$119)+'СЕТ СН'!$I$12+СВЦЭМ!$D$10+'СЕТ СН'!$I$5-'СЕТ СН'!$I$20</f>
        <v>3771.2620167099999</v>
      </c>
      <c r="I149" s="36">
        <f>SUMIFS(СВЦЭМ!$C$33:$C$776,СВЦЭМ!$A$33:$A$776,$A149,СВЦЭМ!$B$33:$B$776,I$119)+'СЕТ СН'!$I$12+СВЦЭМ!$D$10+'СЕТ СН'!$I$5-'СЕТ СН'!$I$20</f>
        <v>3711.0918206799997</v>
      </c>
      <c r="J149" s="36">
        <f>SUMIFS(СВЦЭМ!$C$33:$C$776,СВЦЭМ!$A$33:$A$776,$A149,СВЦЭМ!$B$33:$B$776,J$119)+'СЕТ СН'!$I$12+СВЦЭМ!$D$10+'СЕТ СН'!$I$5-'СЕТ СН'!$I$20</f>
        <v>3698.6835914100002</v>
      </c>
      <c r="K149" s="36">
        <f>SUMIFS(СВЦЭМ!$C$33:$C$776,СВЦЭМ!$A$33:$A$776,$A149,СВЦЭМ!$B$33:$B$776,K$119)+'СЕТ СН'!$I$12+СВЦЭМ!$D$10+'СЕТ СН'!$I$5-'СЕТ СН'!$I$20</f>
        <v>3702.8404644299999</v>
      </c>
      <c r="L149" s="36">
        <f>SUMIFS(СВЦЭМ!$C$33:$C$776,СВЦЭМ!$A$33:$A$776,$A149,СВЦЭМ!$B$33:$B$776,L$119)+'СЕТ СН'!$I$12+СВЦЭМ!$D$10+'СЕТ СН'!$I$5-'СЕТ СН'!$I$20</f>
        <v>3697.4813312699998</v>
      </c>
      <c r="M149" s="36">
        <f>SUMIFS(СВЦЭМ!$C$33:$C$776,СВЦЭМ!$A$33:$A$776,$A149,СВЦЭМ!$B$33:$B$776,M$119)+'СЕТ СН'!$I$12+СВЦЭМ!$D$10+'СЕТ СН'!$I$5-'СЕТ СН'!$I$20</f>
        <v>3681.11890034</v>
      </c>
      <c r="N149" s="36">
        <f>SUMIFS(СВЦЭМ!$C$33:$C$776,СВЦЭМ!$A$33:$A$776,$A149,СВЦЭМ!$B$33:$B$776,N$119)+'СЕТ СН'!$I$12+СВЦЭМ!$D$10+'СЕТ СН'!$I$5-'СЕТ СН'!$I$20</f>
        <v>3680.6230384199998</v>
      </c>
      <c r="O149" s="36">
        <f>SUMIFS(СВЦЭМ!$C$33:$C$776,СВЦЭМ!$A$33:$A$776,$A149,СВЦЭМ!$B$33:$B$776,O$119)+'СЕТ СН'!$I$12+СВЦЭМ!$D$10+'СЕТ СН'!$I$5-'СЕТ СН'!$I$20</f>
        <v>3684.1472123499998</v>
      </c>
      <c r="P149" s="36">
        <f>SUMIFS(СВЦЭМ!$C$33:$C$776,СВЦЭМ!$A$33:$A$776,$A149,СВЦЭМ!$B$33:$B$776,P$119)+'СЕТ СН'!$I$12+СВЦЭМ!$D$10+'СЕТ СН'!$I$5-'СЕТ СН'!$I$20</f>
        <v>3708.3081061799999</v>
      </c>
      <c r="Q149" s="36">
        <f>SUMIFS(СВЦЭМ!$C$33:$C$776,СВЦЭМ!$A$33:$A$776,$A149,СВЦЭМ!$B$33:$B$776,Q$119)+'СЕТ СН'!$I$12+СВЦЭМ!$D$10+'СЕТ СН'!$I$5-'СЕТ СН'!$I$20</f>
        <v>3716.8509113499999</v>
      </c>
      <c r="R149" s="36">
        <f>SUMIFS(СВЦЭМ!$C$33:$C$776,СВЦЭМ!$A$33:$A$776,$A149,СВЦЭМ!$B$33:$B$776,R$119)+'СЕТ СН'!$I$12+СВЦЭМ!$D$10+'СЕТ СН'!$I$5-'СЕТ СН'!$I$20</f>
        <v>3716.0340528699999</v>
      </c>
      <c r="S149" s="36">
        <f>SUMIFS(СВЦЭМ!$C$33:$C$776,СВЦЭМ!$A$33:$A$776,$A149,СВЦЭМ!$B$33:$B$776,S$119)+'СЕТ СН'!$I$12+СВЦЭМ!$D$10+'СЕТ СН'!$I$5-'СЕТ СН'!$I$20</f>
        <v>3698.8431114699997</v>
      </c>
      <c r="T149" s="36">
        <f>SUMIFS(СВЦЭМ!$C$33:$C$776,СВЦЭМ!$A$33:$A$776,$A149,СВЦЭМ!$B$33:$B$776,T$119)+'СЕТ СН'!$I$12+СВЦЭМ!$D$10+'СЕТ СН'!$I$5-'СЕТ СН'!$I$20</f>
        <v>3676.0093138399998</v>
      </c>
      <c r="U149" s="36">
        <f>SUMIFS(СВЦЭМ!$C$33:$C$776,СВЦЭМ!$A$33:$A$776,$A149,СВЦЭМ!$B$33:$B$776,U$119)+'СЕТ СН'!$I$12+СВЦЭМ!$D$10+'СЕТ СН'!$I$5-'СЕТ СН'!$I$20</f>
        <v>3662.8629294699999</v>
      </c>
      <c r="V149" s="36">
        <f>SUMIFS(СВЦЭМ!$C$33:$C$776,СВЦЭМ!$A$33:$A$776,$A149,СВЦЭМ!$B$33:$B$776,V$119)+'СЕТ СН'!$I$12+СВЦЭМ!$D$10+'СЕТ СН'!$I$5-'СЕТ СН'!$I$20</f>
        <v>3650.62324958</v>
      </c>
      <c r="W149" s="36">
        <f>SUMIFS(СВЦЭМ!$C$33:$C$776,СВЦЭМ!$A$33:$A$776,$A149,СВЦЭМ!$B$33:$B$776,W$119)+'СЕТ СН'!$I$12+СВЦЭМ!$D$10+'СЕТ СН'!$I$5-'СЕТ СН'!$I$20</f>
        <v>3644.9085199399997</v>
      </c>
      <c r="X149" s="36">
        <f>SUMIFS(СВЦЭМ!$C$33:$C$776,СВЦЭМ!$A$33:$A$776,$A149,СВЦЭМ!$B$33:$B$776,X$119)+'СЕТ СН'!$I$12+СВЦЭМ!$D$10+'СЕТ СН'!$I$5-'СЕТ СН'!$I$20</f>
        <v>3666.7117063300002</v>
      </c>
      <c r="Y149" s="36">
        <f>SUMIFS(СВЦЭМ!$C$33:$C$776,СВЦЭМ!$A$33:$A$776,$A149,СВЦЭМ!$B$33:$B$776,Y$119)+'СЕТ СН'!$I$12+СВЦЭМ!$D$10+'СЕТ СН'!$I$5-'СЕТ СН'!$I$20</f>
        <v>3688.6285966099999</v>
      </c>
    </row>
    <row r="150" spans="1:26" ht="15.75" hidden="1" x14ac:dyDescent="0.2">
      <c r="A150" s="35">
        <f t="shared" si="3"/>
        <v>43586</v>
      </c>
      <c r="B150" s="36">
        <f>SUMIFS(СВЦЭМ!$C$33:$C$776,СВЦЭМ!$A$33:$A$776,$A150,СВЦЭМ!$B$33:$B$776,B$119)+'СЕТ СН'!$I$12+СВЦЭМ!$D$10+'СЕТ СН'!$I$5-'СЕТ СН'!$I$20</f>
        <v>2722.00344387</v>
      </c>
      <c r="C150" s="36">
        <f>SUMIFS(СВЦЭМ!$C$33:$C$776,СВЦЭМ!$A$33:$A$776,$A150,СВЦЭМ!$B$33:$B$776,C$119)+'СЕТ СН'!$I$12+СВЦЭМ!$D$10+'СЕТ СН'!$I$5-'СЕТ СН'!$I$20</f>
        <v>2722.00344387</v>
      </c>
      <c r="D150" s="36">
        <f>SUMIFS(СВЦЭМ!$C$33:$C$776,СВЦЭМ!$A$33:$A$776,$A150,СВЦЭМ!$B$33:$B$776,D$119)+'СЕТ СН'!$I$12+СВЦЭМ!$D$10+'СЕТ СН'!$I$5-'СЕТ СН'!$I$20</f>
        <v>2722.00344387</v>
      </c>
      <c r="E150" s="36">
        <f>SUMIFS(СВЦЭМ!$C$33:$C$776,СВЦЭМ!$A$33:$A$776,$A150,СВЦЭМ!$B$33:$B$776,E$119)+'СЕТ СН'!$I$12+СВЦЭМ!$D$10+'СЕТ СН'!$I$5-'СЕТ СН'!$I$20</f>
        <v>2722.00344387</v>
      </c>
      <c r="F150" s="36">
        <f>SUMIFS(СВЦЭМ!$C$33:$C$776,СВЦЭМ!$A$33:$A$776,$A150,СВЦЭМ!$B$33:$B$776,F$119)+'СЕТ СН'!$I$12+СВЦЭМ!$D$10+'СЕТ СН'!$I$5-'СЕТ СН'!$I$20</f>
        <v>2722.00344387</v>
      </c>
      <c r="G150" s="36">
        <f>SUMIFS(СВЦЭМ!$C$33:$C$776,СВЦЭМ!$A$33:$A$776,$A150,СВЦЭМ!$B$33:$B$776,G$119)+'СЕТ СН'!$I$12+СВЦЭМ!$D$10+'СЕТ СН'!$I$5-'СЕТ СН'!$I$20</f>
        <v>2722.00344387</v>
      </c>
      <c r="H150" s="36">
        <f>SUMIFS(СВЦЭМ!$C$33:$C$776,СВЦЭМ!$A$33:$A$776,$A150,СВЦЭМ!$B$33:$B$776,H$119)+'СЕТ СН'!$I$12+СВЦЭМ!$D$10+'СЕТ СН'!$I$5-'СЕТ СН'!$I$20</f>
        <v>2722.00344387</v>
      </c>
      <c r="I150" s="36">
        <f>SUMIFS(СВЦЭМ!$C$33:$C$776,СВЦЭМ!$A$33:$A$776,$A150,СВЦЭМ!$B$33:$B$776,I$119)+'СЕТ СН'!$I$12+СВЦЭМ!$D$10+'СЕТ СН'!$I$5-'СЕТ СН'!$I$20</f>
        <v>2722.00344387</v>
      </c>
      <c r="J150" s="36">
        <f>SUMIFS(СВЦЭМ!$C$33:$C$776,СВЦЭМ!$A$33:$A$776,$A150,СВЦЭМ!$B$33:$B$776,J$119)+'СЕТ СН'!$I$12+СВЦЭМ!$D$10+'СЕТ СН'!$I$5-'СЕТ СН'!$I$20</f>
        <v>2722.00344387</v>
      </c>
      <c r="K150" s="36">
        <f>SUMIFS(СВЦЭМ!$C$33:$C$776,СВЦЭМ!$A$33:$A$776,$A150,СВЦЭМ!$B$33:$B$776,K$119)+'СЕТ СН'!$I$12+СВЦЭМ!$D$10+'СЕТ СН'!$I$5-'СЕТ СН'!$I$20</f>
        <v>2722.00344387</v>
      </c>
      <c r="L150" s="36">
        <f>SUMIFS(СВЦЭМ!$C$33:$C$776,СВЦЭМ!$A$33:$A$776,$A150,СВЦЭМ!$B$33:$B$776,L$119)+'СЕТ СН'!$I$12+СВЦЭМ!$D$10+'СЕТ СН'!$I$5-'СЕТ СН'!$I$20</f>
        <v>2722.00344387</v>
      </c>
      <c r="M150" s="36">
        <f>SUMIFS(СВЦЭМ!$C$33:$C$776,СВЦЭМ!$A$33:$A$776,$A150,СВЦЭМ!$B$33:$B$776,M$119)+'СЕТ СН'!$I$12+СВЦЭМ!$D$10+'СЕТ СН'!$I$5-'СЕТ СН'!$I$20</f>
        <v>2722.00344387</v>
      </c>
      <c r="N150" s="36">
        <f>SUMIFS(СВЦЭМ!$C$33:$C$776,СВЦЭМ!$A$33:$A$776,$A150,СВЦЭМ!$B$33:$B$776,N$119)+'СЕТ СН'!$I$12+СВЦЭМ!$D$10+'СЕТ СН'!$I$5-'СЕТ СН'!$I$20</f>
        <v>2722.00344387</v>
      </c>
      <c r="O150" s="36">
        <f>SUMIFS(СВЦЭМ!$C$33:$C$776,СВЦЭМ!$A$33:$A$776,$A150,СВЦЭМ!$B$33:$B$776,O$119)+'СЕТ СН'!$I$12+СВЦЭМ!$D$10+'СЕТ СН'!$I$5-'СЕТ СН'!$I$20</f>
        <v>2722.00344387</v>
      </c>
      <c r="P150" s="36">
        <f>SUMIFS(СВЦЭМ!$C$33:$C$776,СВЦЭМ!$A$33:$A$776,$A150,СВЦЭМ!$B$33:$B$776,P$119)+'СЕТ СН'!$I$12+СВЦЭМ!$D$10+'СЕТ СН'!$I$5-'СЕТ СН'!$I$20</f>
        <v>2722.00344387</v>
      </c>
      <c r="Q150" s="36">
        <f>SUMIFS(СВЦЭМ!$C$33:$C$776,СВЦЭМ!$A$33:$A$776,$A150,СВЦЭМ!$B$33:$B$776,Q$119)+'СЕТ СН'!$I$12+СВЦЭМ!$D$10+'СЕТ СН'!$I$5-'СЕТ СН'!$I$20</f>
        <v>2722.00344387</v>
      </c>
      <c r="R150" s="36">
        <f>SUMIFS(СВЦЭМ!$C$33:$C$776,СВЦЭМ!$A$33:$A$776,$A150,СВЦЭМ!$B$33:$B$776,R$119)+'СЕТ СН'!$I$12+СВЦЭМ!$D$10+'СЕТ СН'!$I$5-'СЕТ СН'!$I$20</f>
        <v>2722.00344387</v>
      </c>
      <c r="S150" s="36">
        <f>SUMIFS(СВЦЭМ!$C$33:$C$776,СВЦЭМ!$A$33:$A$776,$A150,СВЦЭМ!$B$33:$B$776,S$119)+'СЕТ СН'!$I$12+СВЦЭМ!$D$10+'СЕТ СН'!$I$5-'СЕТ СН'!$I$20</f>
        <v>2722.00344387</v>
      </c>
      <c r="T150" s="36">
        <f>SUMIFS(СВЦЭМ!$C$33:$C$776,СВЦЭМ!$A$33:$A$776,$A150,СВЦЭМ!$B$33:$B$776,T$119)+'СЕТ СН'!$I$12+СВЦЭМ!$D$10+'СЕТ СН'!$I$5-'СЕТ СН'!$I$20</f>
        <v>2722.00344387</v>
      </c>
      <c r="U150" s="36">
        <f>SUMIFS(СВЦЭМ!$C$33:$C$776,СВЦЭМ!$A$33:$A$776,$A150,СВЦЭМ!$B$33:$B$776,U$119)+'СЕТ СН'!$I$12+СВЦЭМ!$D$10+'СЕТ СН'!$I$5-'СЕТ СН'!$I$20</f>
        <v>2722.00344387</v>
      </c>
      <c r="V150" s="36">
        <f>SUMIFS(СВЦЭМ!$C$33:$C$776,СВЦЭМ!$A$33:$A$776,$A150,СВЦЭМ!$B$33:$B$776,V$119)+'СЕТ СН'!$I$12+СВЦЭМ!$D$10+'СЕТ СН'!$I$5-'СЕТ СН'!$I$20</f>
        <v>2722.00344387</v>
      </c>
      <c r="W150" s="36">
        <f>SUMIFS(СВЦЭМ!$C$33:$C$776,СВЦЭМ!$A$33:$A$776,$A150,СВЦЭМ!$B$33:$B$776,W$119)+'СЕТ СН'!$I$12+СВЦЭМ!$D$10+'СЕТ СН'!$I$5-'СЕТ СН'!$I$20</f>
        <v>2722.00344387</v>
      </c>
      <c r="X150" s="36">
        <f>SUMIFS(СВЦЭМ!$C$33:$C$776,СВЦЭМ!$A$33:$A$776,$A150,СВЦЭМ!$B$33:$B$776,X$119)+'СЕТ СН'!$I$12+СВЦЭМ!$D$10+'СЕТ СН'!$I$5-'СЕТ СН'!$I$20</f>
        <v>2722.00344387</v>
      </c>
      <c r="Y150" s="36">
        <f>SUMIFS(СВЦЭМ!$C$33:$C$776,СВЦЭМ!$A$33:$A$776,$A150,СВЦЭМ!$B$33:$B$776,Y$119)+'СЕТ СН'!$I$12+СВЦЭМ!$D$10+'СЕТ СН'!$I$5-'СЕТ СН'!$I$20</f>
        <v>2722.00344387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9"/>
      <c r="W154" s="39"/>
      <c r="X154" s="39"/>
      <c r="Y154" s="39"/>
      <c r="Z154" s="39"/>
    </row>
    <row r="155" spans="1:26" ht="15.75" customHeight="1" x14ac:dyDescent="0.2">
      <c r="A155" s="126"/>
      <c r="B155" s="126"/>
      <c r="C155" s="126"/>
      <c r="D155" s="126"/>
      <c r="E155" s="126"/>
      <c r="F155" s="126"/>
      <c r="G155" s="126"/>
      <c r="H155" s="126"/>
      <c r="I155" s="126"/>
      <c r="J155" s="126"/>
      <c r="K155" s="126"/>
      <c r="L155" s="126"/>
      <c r="M155" s="126"/>
      <c r="N155" s="129">
        <f>СВЦЭМ!$D$12+'СЕТ СН'!$F$13-'СЕТ СН'!$F$21</f>
        <v>553311.04986876645</v>
      </c>
      <c r="O155" s="130"/>
      <c r="P155" s="129">
        <f>СВЦЭМ!$D$12+'СЕТ СН'!$F$13-'СЕТ СН'!$G$21</f>
        <v>553311.04986876645</v>
      </c>
      <c r="Q155" s="130"/>
      <c r="R155" s="129">
        <f>СВЦЭМ!$D$12+'СЕТ СН'!$F$13-'СЕТ СН'!$H$21</f>
        <v>553311.04986876645</v>
      </c>
      <c r="S155" s="130"/>
      <c r="T155" s="129">
        <f>СВЦЭМ!$D$12+'СЕТ СН'!$F$13-'СЕТ СН'!$I$21</f>
        <v>553311.04986876645</v>
      </c>
      <c r="U155" s="130"/>
      <c r="V155" s="40"/>
      <c r="W155" s="40"/>
      <c r="X155" s="40"/>
      <c r="Y155" s="30"/>
    </row>
    <row r="156" spans="1:26" x14ac:dyDescent="0.25">
      <c r="A156" s="140"/>
      <c r="B156" s="140"/>
      <c r="C156" s="140"/>
      <c r="D156" s="140"/>
      <c r="E156" s="140"/>
      <c r="F156" s="141"/>
      <c r="G156" s="141"/>
      <c r="H156" s="141"/>
      <c r="I156" s="141"/>
      <c r="J156" s="141"/>
      <c r="K156" s="141"/>
      <c r="L156" s="141"/>
      <c r="M156" s="141"/>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C1"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2019г.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39</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3" customHeight="1" x14ac:dyDescent="0.2">
      <c r="A4" s="156" t="s">
        <v>9</v>
      </c>
      <c r="B4" s="156"/>
      <c r="C4" s="156"/>
      <c r="D4" s="156"/>
      <c r="E4" s="156"/>
      <c r="F4" s="156"/>
      <c r="G4" s="156"/>
      <c r="H4" s="156"/>
      <c r="I4" s="156"/>
      <c r="J4" s="156"/>
      <c r="K4" s="156"/>
      <c r="L4" s="156"/>
      <c r="M4" s="156"/>
      <c r="N4" s="156"/>
      <c r="O4" s="156"/>
      <c r="P4" s="156"/>
      <c r="Q4" s="156"/>
      <c r="R4" s="156"/>
      <c r="S4" s="156"/>
      <c r="T4" s="156"/>
      <c r="U4" s="156"/>
      <c r="V4" s="156"/>
      <c r="W4" s="156"/>
      <c r="X4" s="156"/>
      <c r="Y4" s="15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01.04.2019</v>
      </c>
      <c r="B12" s="36">
        <f>SUMIFS(СВЦЭМ!$C$33:$C$776,СВЦЭМ!$A$33:$A$776,$A12,СВЦЭМ!$B$33:$B$776,B$11)+'СЕТ СН'!$F$12+СВЦЭМ!$D$10+'СЕТ СН'!$F$6-'СЕТ СН'!$F$22</f>
        <v>1154.3471810199999</v>
      </c>
      <c r="C12" s="36">
        <f>SUMIFS(СВЦЭМ!$C$33:$C$776,СВЦЭМ!$A$33:$A$776,$A12,СВЦЭМ!$B$33:$B$776,C$11)+'СЕТ СН'!$F$12+СВЦЭМ!$D$10+'СЕТ СН'!$F$6-'СЕТ СН'!$F$22</f>
        <v>1195.9441751299998</v>
      </c>
      <c r="D12" s="36">
        <f>SUMIFS(СВЦЭМ!$C$33:$C$776,СВЦЭМ!$A$33:$A$776,$A12,СВЦЭМ!$B$33:$B$776,D$11)+'СЕТ СН'!$F$12+СВЦЭМ!$D$10+'СЕТ СН'!$F$6-'СЕТ СН'!$F$22</f>
        <v>1220.914902</v>
      </c>
      <c r="E12" s="36">
        <f>SUMIFS(СВЦЭМ!$C$33:$C$776,СВЦЭМ!$A$33:$A$776,$A12,СВЦЭМ!$B$33:$B$776,E$11)+'СЕТ СН'!$F$12+СВЦЭМ!$D$10+'СЕТ СН'!$F$6-'СЕТ СН'!$F$22</f>
        <v>1242.25742715</v>
      </c>
      <c r="F12" s="36">
        <f>SUMIFS(СВЦЭМ!$C$33:$C$776,СВЦЭМ!$A$33:$A$776,$A12,СВЦЭМ!$B$33:$B$776,F$11)+'СЕТ СН'!$F$12+СВЦЭМ!$D$10+'СЕТ СН'!$F$6-'СЕТ СН'!$F$22</f>
        <v>1212.7414001299999</v>
      </c>
      <c r="G12" s="36">
        <f>SUMIFS(СВЦЭМ!$C$33:$C$776,СВЦЭМ!$A$33:$A$776,$A12,СВЦЭМ!$B$33:$B$776,G$11)+'СЕТ СН'!$F$12+СВЦЭМ!$D$10+'СЕТ СН'!$F$6-'СЕТ СН'!$F$22</f>
        <v>1217.7961538899999</v>
      </c>
      <c r="H12" s="36">
        <f>SUMIFS(СВЦЭМ!$C$33:$C$776,СВЦЭМ!$A$33:$A$776,$A12,СВЦЭМ!$B$33:$B$776,H$11)+'СЕТ СН'!$F$12+СВЦЭМ!$D$10+'СЕТ СН'!$F$6-'СЕТ СН'!$F$22</f>
        <v>1118.1898971199998</v>
      </c>
      <c r="I12" s="36">
        <f>SUMIFS(СВЦЭМ!$C$33:$C$776,СВЦЭМ!$A$33:$A$776,$A12,СВЦЭМ!$B$33:$B$776,I$11)+'СЕТ СН'!$F$12+СВЦЭМ!$D$10+'СЕТ СН'!$F$6-'СЕТ СН'!$F$22</f>
        <v>1104.5925694299999</v>
      </c>
      <c r="J12" s="36">
        <f>SUMIFS(СВЦЭМ!$C$33:$C$776,СВЦЭМ!$A$33:$A$776,$A12,СВЦЭМ!$B$33:$B$776,J$11)+'СЕТ СН'!$F$12+СВЦЭМ!$D$10+'СЕТ СН'!$F$6-'СЕТ СН'!$F$22</f>
        <v>1043.10547073</v>
      </c>
      <c r="K12" s="36">
        <f>SUMIFS(СВЦЭМ!$C$33:$C$776,СВЦЭМ!$A$33:$A$776,$A12,СВЦЭМ!$B$33:$B$776,K$11)+'СЕТ СН'!$F$12+СВЦЭМ!$D$10+'СЕТ СН'!$F$6-'СЕТ СН'!$F$22</f>
        <v>1007.6602927900001</v>
      </c>
      <c r="L12" s="36">
        <f>SUMIFS(СВЦЭМ!$C$33:$C$776,СВЦЭМ!$A$33:$A$776,$A12,СВЦЭМ!$B$33:$B$776,L$11)+'СЕТ СН'!$F$12+СВЦЭМ!$D$10+'СЕТ СН'!$F$6-'СЕТ СН'!$F$22</f>
        <v>997.35284873000001</v>
      </c>
      <c r="M12" s="36">
        <f>SUMIFS(СВЦЭМ!$C$33:$C$776,СВЦЭМ!$A$33:$A$776,$A12,СВЦЭМ!$B$33:$B$776,M$11)+'СЕТ СН'!$F$12+СВЦЭМ!$D$10+'СЕТ СН'!$F$6-'СЕТ СН'!$F$22</f>
        <v>1000.21442673</v>
      </c>
      <c r="N12" s="36">
        <f>SUMIFS(СВЦЭМ!$C$33:$C$776,СВЦЭМ!$A$33:$A$776,$A12,СВЦЭМ!$B$33:$B$776,N$11)+'СЕТ СН'!$F$12+СВЦЭМ!$D$10+'СЕТ СН'!$F$6-'СЕТ СН'!$F$22</f>
        <v>999.55652115000009</v>
      </c>
      <c r="O12" s="36">
        <f>SUMIFS(СВЦЭМ!$C$33:$C$776,СВЦЭМ!$A$33:$A$776,$A12,СВЦЭМ!$B$33:$B$776,O$11)+'СЕТ СН'!$F$12+СВЦЭМ!$D$10+'СЕТ СН'!$F$6-'СЕТ СН'!$F$22</f>
        <v>1009.8260205400001</v>
      </c>
      <c r="P12" s="36">
        <f>SUMIFS(СВЦЭМ!$C$33:$C$776,СВЦЭМ!$A$33:$A$776,$A12,СВЦЭМ!$B$33:$B$776,P$11)+'СЕТ СН'!$F$12+СВЦЭМ!$D$10+'СЕТ СН'!$F$6-'СЕТ СН'!$F$22</f>
        <v>1027.5002785500001</v>
      </c>
      <c r="Q12" s="36">
        <f>SUMIFS(СВЦЭМ!$C$33:$C$776,СВЦЭМ!$A$33:$A$776,$A12,СВЦЭМ!$B$33:$B$776,Q$11)+'СЕТ СН'!$F$12+СВЦЭМ!$D$10+'СЕТ СН'!$F$6-'СЕТ СН'!$F$22</f>
        <v>1013.74665712</v>
      </c>
      <c r="R12" s="36">
        <f>SUMIFS(СВЦЭМ!$C$33:$C$776,СВЦЭМ!$A$33:$A$776,$A12,СВЦЭМ!$B$33:$B$776,R$11)+'СЕТ СН'!$F$12+СВЦЭМ!$D$10+'СЕТ СН'!$F$6-'СЕТ СН'!$F$22</f>
        <v>1016.4560083700001</v>
      </c>
      <c r="S12" s="36">
        <f>SUMIFS(СВЦЭМ!$C$33:$C$776,СВЦЭМ!$A$33:$A$776,$A12,СВЦЭМ!$B$33:$B$776,S$11)+'СЕТ СН'!$F$12+СВЦЭМ!$D$10+'СЕТ СН'!$F$6-'СЕТ СН'!$F$22</f>
        <v>1002.99828742</v>
      </c>
      <c r="T12" s="36">
        <f>SUMIFS(СВЦЭМ!$C$33:$C$776,СВЦЭМ!$A$33:$A$776,$A12,СВЦЭМ!$B$33:$B$776,T$11)+'СЕТ СН'!$F$12+СВЦЭМ!$D$10+'СЕТ СН'!$F$6-'СЕТ СН'!$F$22</f>
        <v>978.05265900000006</v>
      </c>
      <c r="U12" s="36">
        <f>SUMIFS(СВЦЭМ!$C$33:$C$776,СВЦЭМ!$A$33:$A$776,$A12,СВЦЭМ!$B$33:$B$776,U$11)+'СЕТ СН'!$F$12+СВЦЭМ!$D$10+'СЕТ СН'!$F$6-'СЕТ СН'!$F$22</f>
        <v>952.49146395000002</v>
      </c>
      <c r="V12" s="36">
        <f>SUMIFS(СВЦЭМ!$C$33:$C$776,СВЦЭМ!$A$33:$A$776,$A12,СВЦЭМ!$B$33:$B$776,V$11)+'СЕТ СН'!$F$12+СВЦЭМ!$D$10+'СЕТ СН'!$F$6-'СЕТ СН'!$F$22</f>
        <v>935.71898394000004</v>
      </c>
      <c r="W12" s="36">
        <f>SUMIFS(СВЦЭМ!$C$33:$C$776,СВЦЭМ!$A$33:$A$776,$A12,СВЦЭМ!$B$33:$B$776,W$11)+'СЕТ СН'!$F$12+СВЦЭМ!$D$10+'СЕТ СН'!$F$6-'СЕТ СН'!$F$22</f>
        <v>931.65840748000005</v>
      </c>
      <c r="X12" s="36">
        <f>SUMIFS(СВЦЭМ!$C$33:$C$776,СВЦЭМ!$A$33:$A$776,$A12,СВЦЭМ!$B$33:$B$776,X$11)+'СЕТ СН'!$F$12+СВЦЭМ!$D$10+'СЕТ СН'!$F$6-'СЕТ СН'!$F$22</f>
        <v>998.00767197000005</v>
      </c>
      <c r="Y12" s="36">
        <f>SUMIFS(СВЦЭМ!$C$33:$C$776,СВЦЭМ!$A$33:$A$776,$A12,СВЦЭМ!$B$33:$B$776,Y$11)+'СЕТ СН'!$F$12+СВЦЭМ!$D$10+'СЕТ СН'!$F$6-'СЕТ СН'!$F$22</f>
        <v>1116.5195402999998</v>
      </c>
      <c r="AA12" s="37"/>
    </row>
    <row r="13" spans="1:27" ht="15.75" x14ac:dyDescent="0.2">
      <c r="A13" s="35">
        <f>A12+1</f>
        <v>43557</v>
      </c>
      <c r="B13" s="36">
        <f>SUMIFS(СВЦЭМ!$C$33:$C$776,СВЦЭМ!$A$33:$A$776,$A13,СВЦЭМ!$B$33:$B$776,B$11)+'СЕТ СН'!$F$12+СВЦЭМ!$D$10+'СЕТ СН'!$F$6-'СЕТ СН'!$F$22</f>
        <v>1201.1216241499999</v>
      </c>
      <c r="C13" s="36">
        <f>SUMIFS(СВЦЭМ!$C$33:$C$776,СВЦЭМ!$A$33:$A$776,$A13,СВЦЭМ!$B$33:$B$776,C$11)+'СЕТ СН'!$F$12+СВЦЭМ!$D$10+'СЕТ СН'!$F$6-'СЕТ СН'!$F$22</f>
        <v>1324.31949781</v>
      </c>
      <c r="D13" s="36">
        <f>SUMIFS(СВЦЭМ!$C$33:$C$776,СВЦЭМ!$A$33:$A$776,$A13,СВЦЭМ!$B$33:$B$776,D$11)+'СЕТ СН'!$F$12+СВЦЭМ!$D$10+'СЕТ СН'!$F$6-'СЕТ СН'!$F$22</f>
        <v>1384.3043103</v>
      </c>
      <c r="E13" s="36">
        <f>SUMIFS(СВЦЭМ!$C$33:$C$776,СВЦЭМ!$A$33:$A$776,$A13,СВЦЭМ!$B$33:$B$776,E$11)+'СЕТ СН'!$F$12+СВЦЭМ!$D$10+'СЕТ СН'!$F$6-'СЕТ СН'!$F$22</f>
        <v>1386.6893738899998</v>
      </c>
      <c r="F13" s="36">
        <f>SUMIFS(СВЦЭМ!$C$33:$C$776,СВЦЭМ!$A$33:$A$776,$A13,СВЦЭМ!$B$33:$B$776,F$11)+'СЕТ СН'!$F$12+СВЦЭМ!$D$10+'СЕТ СН'!$F$6-'СЕТ СН'!$F$22</f>
        <v>1379.4681156499998</v>
      </c>
      <c r="G13" s="36">
        <f>SUMIFS(СВЦЭМ!$C$33:$C$776,СВЦЭМ!$A$33:$A$776,$A13,СВЦЭМ!$B$33:$B$776,G$11)+'СЕТ СН'!$F$12+СВЦЭМ!$D$10+'СЕТ СН'!$F$6-'СЕТ СН'!$F$22</f>
        <v>1374.0149791599999</v>
      </c>
      <c r="H13" s="36">
        <f>SUMIFS(СВЦЭМ!$C$33:$C$776,СВЦЭМ!$A$33:$A$776,$A13,СВЦЭМ!$B$33:$B$776,H$11)+'СЕТ СН'!$F$12+СВЦЭМ!$D$10+'СЕТ СН'!$F$6-'СЕТ СН'!$F$22</f>
        <v>1264.5358028599999</v>
      </c>
      <c r="I13" s="36">
        <f>SUMIFS(СВЦЭМ!$C$33:$C$776,СВЦЭМ!$A$33:$A$776,$A13,СВЦЭМ!$B$33:$B$776,I$11)+'СЕТ СН'!$F$12+СВЦЭМ!$D$10+'СЕТ СН'!$F$6-'СЕТ СН'!$F$22</f>
        <v>124.52344386999999</v>
      </c>
      <c r="J13" s="36">
        <f>SUMIFS(СВЦЭМ!$C$33:$C$776,СВЦЭМ!$A$33:$A$776,$A13,СВЦЭМ!$B$33:$B$776,J$11)+'СЕТ СН'!$F$12+СВЦЭМ!$D$10+'СЕТ СН'!$F$6-'СЕТ СН'!$F$22</f>
        <v>124.52344386999999</v>
      </c>
      <c r="K13" s="36">
        <f>SUMIFS(СВЦЭМ!$C$33:$C$776,СВЦЭМ!$A$33:$A$776,$A13,СВЦЭМ!$B$33:$B$776,K$11)+'СЕТ СН'!$F$12+СВЦЭМ!$D$10+'СЕТ СН'!$F$6-'СЕТ СН'!$F$22</f>
        <v>124.52344386999999</v>
      </c>
      <c r="L13" s="36">
        <f>SUMIFS(СВЦЭМ!$C$33:$C$776,СВЦЭМ!$A$33:$A$776,$A13,СВЦЭМ!$B$33:$B$776,L$11)+'СЕТ СН'!$F$12+СВЦЭМ!$D$10+'СЕТ СН'!$F$6-'СЕТ СН'!$F$22</f>
        <v>124.52344386999999</v>
      </c>
      <c r="M13" s="36">
        <f>SUMIFS(СВЦЭМ!$C$33:$C$776,СВЦЭМ!$A$33:$A$776,$A13,СВЦЭМ!$B$33:$B$776,M$11)+'СЕТ СН'!$F$12+СВЦЭМ!$D$10+'СЕТ СН'!$F$6-'СЕТ СН'!$F$22</f>
        <v>124.52344386999999</v>
      </c>
      <c r="N13" s="36">
        <f>SUMIFS(СВЦЭМ!$C$33:$C$776,СВЦЭМ!$A$33:$A$776,$A13,СВЦЭМ!$B$33:$B$776,N$11)+'СЕТ СН'!$F$12+СВЦЭМ!$D$10+'СЕТ СН'!$F$6-'СЕТ СН'!$F$22</f>
        <v>124.52344386999999</v>
      </c>
      <c r="O13" s="36">
        <f>SUMIFS(СВЦЭМ!$C$33:$C$776,СВЦЭМ!$A$33:$A$776,$A13,СВЦЭМ!$B$33:$B$776,O$11)+'СЕТ СН'!$F$12+СВЦЭМ!$D$10+'СЕТ СН'!$F$6-'СЕТ СН'!$F$22</f>
        <v>124.52344386999999</v>
      </c>
      <c r="P13" s="36">
        <f>SUMIFS(СВЦЭМ!$C$33:$C$776,СВЦЭМ!$A$33:$A$776,$A13,СВЦЭМ!$B$33:$B$776,P$11)+'СЕТ СН'!$F$12+СВЦЭМ!$D$10+'СЕТ СН'!$F$6-'СЕТ СН'!$F$22</f>
        <v>124.52344386999999</v>
      </c>
      <c r="Q13" s="36">
        <f>SUMIFS(СВЦЭМ!$C$33:$C$776,СВЦЭМ!$A$33:$A$776,$A13,СВЦЭМ!$B$33:$B$776,Q$11)+'СЕТ СН'!$F$12+СВЦЭМ!$D$10+'СЕТ СН'!$F$6-'СЕТ СН'!$F$22</f>
        <v>124.52344386999999</v>
      </c>
      <c r="R13" s="36">
        <f>SUMIFS(СВЦЭМ!$C$33:$C$776,СВЦЭМ!$A$33:$A$776,$A13,СВЦЭМ!$B$33:$B$776,R$11)+'СЕТ СН'!$F$12+СВЦЭМ!$D$10+'СЕТ СН'!$F$6-'СЕТ СН'!$F$22</f>
        <v>124.52344386999999</v>
      </c>
      <c r="S13" s="36">
        <f>SUMIFS(СВЦЭМ!$C$33:$C$776,СВЦЭМ!$A$33:$A$776,$A13,СВЦЭМ!$B$33:$B$776,S$11)+'СЕТ СН'!$F$12+СВЦЭМ!$D$10+'СЕТ СН'!$F$6-'СЕТ СН'!$F$22</f>
        <v>124.52344386999999</v>
      </c>
      <c r="T13" s="36">
        <f>SUMIFS(СВЦЭМ!$C$33:$C$776,СВЦЭМ!$A$33:$A$776,$A13,СВЦЭМ!$B$33:$B$776,T$11)+'СЕТ СН'!$F$12+СВЦЭМ!$D$10+'СЕТ СН'!$F$6-'СЕТ СН'!$F$22</f>
        <v>124.52344386999999</v>
      </c>
      <c r="U13" s="36">
        <f>SUMIFS(СВЦЭМ!$C$33:$C$776,СВЦЭМ!$A$33:$A$776,$A13,СВЦЭМ!$B$33:$B$776,U$11)+'СЕТ СН'!$F$12+СВЦЭМ!$D$10+'СЕТ СН'!$F$6-'СЕТ СН'!$F$22</f>
        <v>1450.43617819</v>
      </c>
      <c r="V13" s="36">
        <f>SUMIFS(СВЦЭМ!$C$33:$C$776,СВЦЭМ!$A$33:$A$776,$A13,СВЦЭМ!$B$33:$B$776,V$11)+'СЕТ СН'!$F$12+СВЦЭМ!$D$10+'СЕТ СН'!$F$6-'СЕТ СН'!$F$22</f>
        <v>926.42163323</v>
      </c>
      <c r="W13" s="36">
        <f>SUMIFS(СВЦЭМ!$C$33:$C$776,СВЦЭМ!$A$33:$A$776,$A13,СВЦЭМ!$B$33:$B$776,W$11)+'СЕТ СН'!$F$12+СВЦЭМ!$D$10+'СЕТ СН'!$F$6-'СЕТ СН'!$F$22</f>
        <v>912.72232176</v>
      </c>
      <c r="X13" s="36">
        <f>SUMIFS(СВЦЭМ!$C$33:$C$776,СВЦЭМ!$A$33:$A$776,$A13,СВЦЭМ!$B$33:$B$776,X$11)+'СЕТ СН'!$F$12+СВЦЭМ!$D$10+'СЕТ СН'!$F$6-'СЕТ СН'!$F$22</f>
        <v>960.91606336000007</v>
      </c>
      <c r="Y13" s="36">
        <f>SUMIFS(СВЦЭМ!$C$33:$C$776,СВЦЭМ!$A$33:$A$776,$A13,СВЦЭМ!$B$33:$B$776,Y$11)+'СЕТ СН'!$F$12+СВЦЭМ!$D$10+'СЕТ СН'!$F$6-'СЕТ СН'!$F$22</f>
        <v>1076.39027723</v>
      </c>
    </row>
    <row r="14" spans="1:27" ht="15.75" x14ac:dyDescent="0.2">
      <c r="A14" s="35">
        <f t="shared" ref="A14:A42" si="0">A13+1</f>
        <v>43558</v>
      </c>
      <c r="B14" s="36">
        <f>SUMIFS(СВЦЭМ!$C$33:$C$776,СВЦЭМ!$A$33:$A$776,$A14,СВЦЭМ!$B$33:$B$776,B$11)+'СЕТ СН'!$F$12+СВЦЭМ!$D$10+'СЕТ СН'!$F$6-'СЕТ СН'!$F$22</f>
        <v>1199.33765541</v>
      </c>
      <c r="C14" s="36">
        <f>SUMIFS(СВЦЭМ!$C$33:$C$776,СВЦЭМ!$A$33:$A$776,$A14,СВЦЭМ!$B$33:$B$776,C$11)+'СЕТ СН'!$F$12+СВЦЭМ!$D$10+'СЕТ СН'!$F$6-'СЕТ СН'!$F$22</f>
        <v>1317.43951186</v>
      </c>
      <c r="D14" s="36">
        <f>SUMIFS(СВЦЭМ!$C$33:$C$776,СВЦЭМ!$A$33:$A$776,$A14,СВЦЭМ!$B$33:$B$776,D$11)+'СЕТ СН'!$F$12+СВЦЭМ!$D$10+'СЕТ СН'!$F$6-'СЕТ СН'!$F$22</f>
        <v>1300.1497037899999</v>
      </c>
      <c r="E14" s="36">
        <f>SUMIFS(СВЦЭМ!$C$33:$C$776,СВЦЭМ!$A$33:$A$776,$A14,СВЦЭМ!$B$33:$B$776,E$11)+'СЕТ СН'!$F$12+СВЦЭМ!$D$10+'СЕТ СН'!$F$6-'СЕТ СН'!$F$22</f>
        <v>1296.2277953799999</v>
      </c>
      <c r="F14" s="36">
        <f>SUMIFS(СВЦЭМ!$C$33:$C$776,СВЦЭМ!$A$33:$A$776,$A14,СВЦЭМ!$B$33:$B$776,F$11)+'СЕТ СН'!$F$12+СВЦЭМ!$D$10+'СЕТ СН'!$F$6-'СЕТ СН'!$F$22</f>
        <v>1292.5738544199999</v>
      </c>
      <c r="G14" s="36">
        <f>SUMIFS(СВЦЭМ!$C$33:$C$776,СВЦЭМ!$A$33:$A$776,$A14,СВЦЭМ!$B$33:$B$776,G$11)+'СЕТ СН'!$F$12+СВЦЭМ!$D$10+'СЕТ СН'!$F$6-'СЕТ СН'!$F$22</f>
        <v>1321.1100810199998</v>
      </c>
      <c r="H14" s="36">
        <f>SUMIFS(СВЦЭМ!$C$33:$C$776,СВЦЭМ!$A$33:$A$776,$A14,СВЦЭМ!$B$33:$B$776,H$11)+'СЕТ СН'!$F$12+СВЦЭМ!$D$10+'СЕТ СН'!$F$6-'СЕТ СН'!$F$22</f>
        <v>1263.4500608999999</v>
      </c>
      <c r="I14" s="36">
        <f>SUMIFS(СВЦЭМ!$C$33:$C$776,СВЦЭМ!$A$33:$A$776,$A14,СВЦЭМ!$B$33:$B$776,I$11)+'СЕТ СН'!$F$12+СВЦЭМ!$D$10+'СЕТ СН'!$F$6-'СЕТ СН'!$F$22</f>
        <v>1181.59376574</v>
      </c>
      <c r="J14" s="36">
        <f>SUMIFS(СВЦЭМ!$C$33:$C$776,СВЦЭМ!$A$33:$A$776,$A14,СВЦЭМ!$B$33:$B$776,J$11)+'СЕТ СН'!$F$12+СВЦЭМ!$D$10+'СЕТ СН'!$F$6-'СЕТ СН'!$F$22</f>
        <v>3564.8861590199999</v>
      </c>
      <c r="K14" s="36">
        <f>SUMIFS(СВЦЭМ!$C$33:$C$776,СВЦЭМ!$A$33:$A$776,$A14,СВЦЭМ!$B$33:$B$776,K$11)+'СЕТ СН'!$F$12+СВЦЭМ!$D$10+'СЕТ СН'!$F$6-'СЕТ СН'!$F$22</f>
        <v>124.52344386999999</v>
      </c>
      <c r="L14" s="36">
        <f>SUMIFS(СВЦЭМ!$C$33:$C$776,СВЦЭМ!$A$33:$A$776,$A14,СВЦЭМ!$B$33:$B$776,L$11)+'СЕТ СН'!$F$12+СВЦЭМ!$D$10+'СЕТ СН'!$F$6-'СЕТ СН'!$F$22</f>
        <v>124.52344386999999</v>
      </c>
      <c r="M14" s="36">
        <f>SUMIFS(СВЦЭМ!$C$33:$C$776,СВЦЭМ!$A$33:$A$776,$A14,СВЦЭМ!$B$33:$B$776,M$11)+'СЕТ СН'!$F$12+СВЦЭМ!$D$10+'СЕТ СН'!$F$6-'СЕТ СН'!$F$22</f>
        <v>124.52344386999999</v>
      </c>
      <c r="N14" s="36">
        <f>SUMIFS(СВЦЭМ!$C$33:$C$776,СВЦЭМ!$A$33:$A$776,$A14,СВЦЭМ!$B$33:$B$776,N$11)+'СЕТ СН'!$F$12+СВЦЭМ!$D$10+'СЕТ СН'!$F$6-'СЕТ СН'!$F$22</f>
        <v>124.52344386999999</v>
      </c>
      <c r="O14" s="36">
        <f>SUMIFS(СВЦЭМ!$C$33:$C$776,СВЦЭМ!$A$33:$A$776,$A14,СВЦЭМ!$B$33:$B$776,O$11)+'СЕТ СН'!$F$12+СВЦЭМ!$D$10+'СЕТ СН'!$F$6-'СЕТ СН'!$F$22</f>
        <v>124.52344386999999</v>
      </c>
      <c r="P14" s="36">
        <f>SUMIFS(СВЦЭМ!$C$33:$C$776,СВЦЭМ!$A$33:$A$776,$A14,СВЦЭМ!$B$33:$B$776,P$11)+'СЕТ СН'!$F$12+СВЦЭМ!$D$10+'СЕТ СН'!$F$6-'СЕТ СН'!$F$22</f>
        <v>124.52344386999999</v>
      </c>
      <c r="Q14" s="36">
        <f>SUMIFS(СВЦЭМ!$C$33:$C$776,СВЦЭМ!$A$33:$A$776,$A14,СВЦЭМ!$B$33:$B$776,Q$11)+'СЕТ СН'!$F$12+СВЦЭМ!$D$10+'СЕТ СН'!$F$6-'СЕТ СН'!$F$22</f>
        <v>124.52344386999999</v>
      </c>
      <c r="R14" s="36">
        <f>SUMIFS(СВЦЭМ!$C$33:$C$776,СВЦЭМ!$A$33:$A$776,$A14,СВЦЭМ!$B$33:$B$776,R$11)+'СЕТ СН'!$F$12+СВЦЭМ!$D$10+'СЕТ СН'!$F$6-'СЕТ СН'!$F$22</f>
        <v>124.52344386999999</v>
      </c>
      <c r="S14" s="36">
        <f>SUMIFS(СВЦЭМ!$C$33:$C$776,СВЦЭМ!$A$33:$A$776,$A14,СВЦЭМ!$B$33:$B$776,S$11)+'СЕТ СН'!$F$12+СВЦЭМ!$D$10+'СЕТ СН'!$F$6-'СЕТ СН'!$F$22</f>
        <v>124.52344386999999</v>
      </c>
      <c r="T14" s="36">
        <f>SUMIFS(СВЦЭМ!$C$33:$C$776,СВЦЭМ!$A$33:$A$776,$A14,СВЦЭМ!$B$33:$B$776,T$11)+'СЕТ СН'!$F$12+СВЦЭМ!$D$10+'СЕТ СН'!$F$6-'СЕТ СН'!$F$22</f>
        <v>124.52344386999999</v>
      </c>
      <c r="U14" s="36">
        <f>SUMIFS(СВЦЭМ!$C$33:$C$776,СВЦЭМ!$A$33:$A$776,$A14,СВЦЭМ!$B$33:$B$776,U$11)+'СЕТ СН'!$F$12+СВЦЭМ!$D$10+'СЕТ СН'!$F$6-'СЕТ СН'!$F$22</f>
        <v>124.52344386999999</v>
      </c>
      <c r="V14" s="36">
        <f>SUMIFS(СВЦЭМ!$C$33:$C$776,СВЦЭМ!$A$33:$A$776,$A14,СВЦЭМ!$B$33:$B$776,V$11)+'СЕТ СН'!$F$12+СВЦЭМ!$D$10+'СЕТ СН'!$F$6-'СЕТ СН'!$F$22</f>
        <v>938.24846197000011</v>
      </c>
      <c r="W14" s="36">
        <f>SUMIFS(СВЦЭМ!$C$33:$C$776,СВЦЭМ!$A$33:$A$776,$A14,СВЦЭМ!$B$33:$B$776,W$11)+'СЕТ СН'!$F$12+СВЦЭМ!$D$10+'СЕТ СН'!$F$6-'СЕТ СН'!$F$22</f>
        <v>920.76720644</v>
      </c>
      <c r="X14" s="36">
        <f>SUMIFS(СВЦЭМ!$C$33:$C$776,СВЦЭМ!$A$33:$A$776,$A14,СВЦЭМ!$B$33:$B$776,X$11)+'СЕТ СН'!$F$12+СВЦЭМ!$D$10+'СЕТ СН'!$F$6-'СЕТ СН'!$F$22</f>
        <v>983.33599464000008</v>
      </c>
      <c r="Y14" s="36">
        <f>SUMIFS(СВЦЭМ!$C$33:$C$776,СВЦЭМ!$A$33:$A$776,$A14,СВЦЭМ!$B$33:$B$776,Y$11)+'СЕТ СН'!$F$12+СВЦЭМ!$D$10+'СЕТ СН'!$F$6-'СЕТ СН'!$F$22</f>
        <v>1123.20779135</v>
      </c>
    </row>
    <row r="15" spans="1:27" ht="15.75" x14ac:dyDescent="0.2">
      <c r="A15" s="35">
        <f t="shared" si="0"/>
        <v>43559</v>
      </c>
      <c r="B15" s="36">
        <f>SUMIFS(СВЦЭМ!$C$33:$C$776,СВЦЭМ!$A$33:$A$776,$A15,СВЦЭМ!$B$33:$B$776,B$11)+'СЕТ СН'!$F$12+СВЦЭМ!$D$10+'СЕТ СН'!$F$6-'СЕТ СН'!$F$22</f>
        <v>1186.8820853699999</v>
      </c>
      <c r="C15" s="36">
        <f>SUMIFS(СВЦЭМ!$C$33:$C$776,СВЦЭМ!$A$33:$A$776,$A15,СВЦЭМ!$B$33:$B$776,C$11)+'СЕТ СН'!$F$12+СВЦЭМ!$D$10+'СЕТ СН'!$F$6-'СЕТ СН'!$F$22</f>
        <v>1289.0273026699999</v>
      </c>
      <c r="D15" s="36">
        <f>SUMIFS(СВЦЭМ!$C$33:$C$776,СВЦЭМ!$A$33:$A$776,$A15,СВЦЭМ!$B$33:$B$776,D$11)+'СЕТ СН'!$F$12+СВЦЭМ!$D$10+'СЕТ СН'!$F$6-'СЕТ СН'!$F$22</f>
        <v>1335.5966952399999</v>
      </c>
      <c r="E15" s="36">
        <f>SUMIFS(СВЦЭМ!$C$33:$C$776,СВЦЭМ!$A$33:$A$776,$A15,СВЦЭМ!$B$33:$B$776,E$11)+'СЕТ СН'!$F$12+СВЦЭМ!$D$10+'СЕТ СН'!$F$6-'СЕТ СН'!$F$22</f>
        <v>1333.1273836</v>
      </c>
      <c r="F15" s="36">
        <f>SUMIFS(СВЦЭМ!$C$33:$C$776,СВЦЭМ!$A$33:$A$776,$A15,СВЦЭМ!$B$33:$B$776,F$11)+'СЕТ СН'!$F$12+СВЦЭМ!$D$10+'СЕТ СН'!$F$6-'СЕТ СН'!$F$22</f>
        <v>1321.7423595799999</v>
      </c>
      <c r="G15" s="36">
        <f>SUMIFS(СВЦЭМ!$C$33:$C$776,СВЦЭМ!$A$33:$A$776,$A15,СВЦЭМ!$B$33:$B$776,G$11)+'СЕТ СН'!$F$12+СВЦЭМ!$D$10+'СЕТ СН'!$F$6-'СЕТ СН'!$F$22</f>
        <v>1341.37250754</v>
      </c>
      <c r="H15" s="36">
        <f>SUMIFS(СВЦЭМ!$C$33:$C$776,СВЦЭМ!$A$33:$A$776,$A15,СВЦЭМ!$B$33:$B$776,H$11)+'СЕТ СН'!$F$12+СВЦЭМ!$D$10+'СЕТ СН'!$F$6-'СЕТ СН'!$F$22</f>
        <v>1245.2950529099999</v>
      </c>
      <c r="I15" s="36">
        <f>SUMIFS(СВЦЭМ!$C$33:$C$776,СВЦЭМ!$A$33:$A$776,$A15,СВЦЭМ!$B$33:$B$776,I$11)+'СЕТ СН'!$F$12+СВЦЭМ!$D$10+'СЕТ СН'!$F$6-'СЕТ СН'!$F$22</f>
        <v>1178.2106387699998</v>
      </c>
      <c r="J15" s="36">
        <f>SUMIFS(СВЦЭМ!$C$33:$C$776,СВЦЭМ!$A$33:$A$776,$A15,СВЦЭМ!$B$33:$B$776,J$11)+'СЕТ СН'!$F$12+СВЦЭМ!$D$10+'СЕТ СН'!$F$6-'СЕТ СН'!$F$22</f>
        <v>124.52344386999999</v>
      </c>
      <c r="K15" s="36">
        <f>SUMIFS(СВЦЭМ!$C$33:$C$776,СВЦЭМ!$A$33:$A$776,$A15,СВЦЭМ!$B$33:$B$776,K$11)+'СЕТ СН'!$F$12+СВЦЭМ!$D$10+'СЕТ СН'!$F$6-'СЕТ СН'!$F$22</f>
        <v>124.52344386999999</v>
      </c>
      <c r="L15" s="36">
        <f>SUMIFS(СВЦЭМ!$C$33:$C$776,СВЦЭМ!$A$33:$A$776,$A15,СВЦЭМ!$B$33:$B$776,L$11)+'СЕТ СН'!$F$12+СВЦЭМ!$D$10+'СЕТ СН'!$F$6-'СЕТ СН'!$F$22</f>
        <v>124.52344386999999</v>
      </c>
      <c r="M15" s="36">
        <f>SUMIFS(СВЦЭМ!$C$33:$C$776,СВЦЭМ!$A$33:$A$776,$A15,СВЦЭМ!$B$33:$B$776,M$11)+'СЕТ СН'!$F$12+СВЦЭМ!$D$10+'СЕТ СН'!$F$6-'СЕТ СН'!$F$22</f>
        <v>124.52344386999999</v>
      </c>
      <c r="N15" s="36">
        <f>SUMIFS(СВЦЭМ!$C$33:$C$776,СВЦЭМ!$A$33:$A$776,$A15,СВЦЭМ!$B$33:$B$776,N$11)+'СЕТ СН'!$F$12+СВЦЭМ!$D$10+'СЕТ СН'!$F$6-'СЕТ СН'!$F$22</f>
        <v>124.52344386999999</v>
      </c>
      <c r="O15" s="36">
        <f>SUMIFS(СВЦЭМ!$C$33:$C$776,СВЦЭМ!$A$33:$A$776,$A15,СВЦЭМ!$B$33:$B$776,O$11)+'СЕТ СН'!$F$12+СВЦЭМ!$D$10+'СЕТ СН'!$F$6-'СЕТ СН'!$F$22</f>
        <v>124.52344386999999</v>
      </c>
      <c r="P15" s="36">
        <f>SUMIFS(СВЦЭМ!$C$33:$C$776,СВЦЭМ!$A$33:$A$776,$A15,СВЦЭМ!$B$33:$B$776,P$11)+'СЕТ СН'!$F$12+СВЦЭМ!$D$10+'СЕТ СН'!$F$6-'СЕТ СН'!$F$22</f>
        <v>124.52344386999999</v>
      </c>
      <c r="Q15" s="36">
        <f>SUMIFS(СВЦЭМ!$C$33:$C$776,СВЦЭМ!$A$33:$A$776,$A15,СВЦЭМ!$B$33:$B$776,Q$11)+'СЕТ СН'!$F$12+СВЦЭМ!$D$10+'СЕТ СН'!$F$6-'СЕТ СН'!$F$22</f>
        <v>124.52344386999999</v>
      </c>
      <c r="R15" s="36">
        <f>SUMIFS(СВЦЭМ!$C$33:$C$776,СВЦЭМ!$A$33:$A$776,$A15,СВЦЭМ!$B$33:$B$776,R$11)+'СЕТ СН'!$F$12+СВЦЭМ!$D$10+'СЕТ СН'!$F$6-'СЕТ СН'!$F$22</f>
        <v>124.52344386999999</v>
      </c>
      <c r="S15" s="36">
        <f>SUMIFS(СВЦЭМ!$C$33:$C$776,СВЦЭМ!$A$33:$A$776,$A15,СВЦЭМ!$B$33:$B$776,S$11)+'СЕТ СН'!$F$12+СВЦЭМ!$D$10+'СЕТ СН'!$F$6-'СЕТ СН'!$F$22</f>
        <v>124.52344386999999</v>
      </c>
      <c r="T15" s="36">
        <f>SUMIFS(СВЦЭМ!$C$33:$C$776,СВЦЭМ!$A$33:$A$776,$A15,СВЦЭМ!$B$33:$B$776,T$11)+'СЕТ СН'!$F$12+СВЦЭМ!$D$10+'СЕТ СН'!$F$6-'СЕТ СН'!$F$22</f>
        <v>124.52344386999999</v>
      </c>
      <c r="U15" s="36">
        <f>SUMIFS(СВЦЭМ!$C$33:$C$776,СВЦЭМ!$A$33:$A$776,$A15,СВЦЭМ!$B$33:$B$776,U$11)+'СЕТ СН'!$F$12+СВЦЭМ!$D$10+'СЕТ СН'!$F$6-'СЕТ СН'!$F$22</f>
        <v>124.52344386999999</v>
      </c>
      <c r="V15" s="36">
        <f>SUMIFS(СВЦЭМ!$C$33:$C$776,СВЦЭМ!$A$33:$A$776,$A15,СВЦЭМ!$B$33:$B$776,V$11)+'СЕТ СН'!$F$12+СВЦЭМ!$D$10+'СЕТ СН'!$F$6-'СЕТ СН'!$F$22</f>
        <v>934.34412319</v>
      </c>
      <c r="W15" s="36">
        <f>SUMIFS(СВЦЭМ!$C$33:$C$776,СВЦЭМ!$A$33:$A$776,$A15,СВЦЭМ!$B$33:$B$776,W$11)+'СЕТ СН'!$F$12+СВЦЭМ!$D$10+'СЕТ СН'!$F$6-'СЕТ СН'!$F$22</f>
        <v>934.65141549000009</v>
      </c>
      <c r="X15" s="36">
        <f>SUMIFS(СВЦЭМ!$C$33:$C$776,СВЦЭМ!$A$33:$A$776,$A15,СВЦЭМ!$B$33:$B$776,X$11)+'СЕТ СН'!$F$12+СВЦЭМ!$D$10+'СЕТ СН'!$F$6-'СЕТ СН'!$F$22</f>
        <v>1027.82774103</v>
      </c>
      <c r="Y15" s="36">
        <f>SUMIFS(СВЦЭМ!$C$33:$C$776,СВЦЭМ!$A$33:$A$776,$A15,СВЦЭМ!$B$33:$B$776,Y$11)+'СЕТ СН'!$F$12+СВЦЭМ!$D$10+'СЕТ СН'!$F$6-'СЕТ СН'!$F$22</f>
        <v>1196.0349022099999</v>
      </c>
    </row>
    <row r="16" spans="1:27" ht="15.75" x14ac:dyDescent="0.2">
      <c r="A16" s="35">
        <f t="shared" si="0"/>
        <v>43560</v>
      </c>
      <c r="B16" s="36">
        <f>SUMIFS(СВЦЭМ!$C$33:$C$776,СВЦЭМ!$A$33:$A$776,$A16,СВЦЭМ!$B$33:$B$776,B$11)+'СЕТ СН'!$F$12+СВЦЭМ!$D$10+'СЕТ СН'!$F$6-'СЕТ СН'!$F$22</f>
        <v>1185.51618321</v>
      </c>
      <c r="C16" s="36">
        <f>SUMIFS(СВЦЭМ!$C$33:$C$776,СВЦЭМ!$A$33:$A$776,$A16,СВЦЭМ!$B$33:$B$776,C$11)+'СЕТ СН'!$F$12+СВЦЭМ!$D$10+'СЕТ СН'!$F$6-'СЕТ СН'!$F$22</f>
        <v>1284.26480552</v>
      </c>
      <c r="D16" s="36">
        <f>SUMIFS(СВЦЭМ!$C$33:$C$776,СВЦЭМ!$A$33:$A$776,$A16,СВЦЭМ!$B$33:$B$776,D$11)+'СЕТ СН'!$F$12+СВЦЭМ!$D$10+'СЕТ СН'!$F$6-'СЕТ СН'!$F$22</f>
        <v>1348.3750593699999</v>
      </c>
      <c r="E16" s="36">
        <f>SUMIFS(СВЦЭМ!$C$33:$C$776,СВЦЭМ!$A$33:$A$776,$A16,СВЦЭМ!$B$33:$B$776,E$11)+'СЕТ СН'!$F$12+СВЦЭМ!$D$10+'СЕТ СН'!$F$6-'СЕТ СН'!$F$22</f>
        <v>1342.60699365</v>
      </c>
      <c r="F16" s="36">
        <f>SUMIFS(СВЦЭМ!$C$33:$C$776,СВЦЭМ!$A$33:$A$776,$A16,СВЦЭМ!$B$33:$B$776,F$11)+'СЕТ СН'!$F$12+СВЦЭМ!$D$10+'СЕТ СН'!$F$6-'СЕТ СН'!$F$22</f>
        <v>1338.9564330599999</v>
      </c>
      <c r="G16" s="36">
        <f>SUMIFS(СВЦЭМ!$C$33:$C$776,СВЦЭМ!$A$33:$A$776,$A16,СВЦЭМ!$B$33:$B$776,G$11)+'СЕТ СН'!$F$12+СВЦЭМ!$D$10+'СЕТ СН'!$F$6-'СЕТ СН'!$F$22</f>
        <v>1336.58105628</v>
      </c>
      <c r="H16" s="36">
        <f>SUMIFS(СВЦЭМ!$C$33:$C$776,СВЦЭМ!$A$33:$A$776,$A16,СВЦЭМ!$B$33:$B$776,H$11)+'СЕТ СН'!$F$12+СВЦЭМ!$D$10+'СЕТ СН'!$F$6-'СЕТ СН'!$F$22</f>
        <v>1260.5381437799999</v>
      </c>
      <c r="I16" s="36">
        <f>SUMIFS(СВЦЭМ!$C$33:$C$776,СВЦЭМ!$A$33:$A$776,$A16,СВЦЭМ!$B$33:$B$776,I$11)+'СЕТ СН'!$F$12+СВЦЭМ!$D$10+'СЕТ СН'!$F$6-'СЕТ СН'!$F$22</f>
        <v>1194.47152665</v>
      </c>
      <c r="J16" s="36">
        <f>SUMIFS(СВЦЭМ!$C$33:$C$776,СВЦЭМ!$A$33:$A$776,$A16,СВЦЭМ!$B$33:$B$776,J$11)+'СЕТ СН'!$F$12+СВЦЭМ!$D$10+'СЕТ СН'!$F$6-'СЕТ СН'!$F$22</f>
        <v>124.52344386999999</v>
      </c>
      <c r="K16" s="36">
        <f>SUMIFS(СВЦЭМ!$C$33:$C$776,СВЦЭМ!$A$33:$A$776,$A16,СВЦЭМ!$B$33:$B$776,K$11)+'СЕТ СН'!$F$12+СВЦЭМ!$D$10+'СЕТ СН'!$F$6-'СЕТ СН'!$F$22</f>
        <v>124.52344386999999</v>
      </c>
      <c r="L16" s="36">
        <f>SUMIFS(СВЦЭМ!$C$33:$C$776,СВЦЭМ!$A$33:$A$776,$A16,СВЦЭМ!$B$33:$B$776,L$11)+'СЕТ СН'!$F$12+СВЦЭМ!$D$10+'СЕТ СН'!$F$6-'СЕТ СН'!$F$22</f>
        <v>124.52344386999999</v>
      </c>
      <c r="M16" s="36">
        <f>SUMIFS(СВЦЭМ!$C$33:$C$776,СВЦЭМ!$A$33:$A$776,$A16,СВЦЭМ!$B$33:$B$776,M$11)+'СЕТ СН'!$F$12+СВЦЭМ!$D$10+'СЕТ СН'!$F$6-'СЕТ СН'!$F$22</f>
        <v>124.52344386999999</v>
      </c>
      <c r="N16" s="36">
        <f>SUMIFS(СВЦЭМ!$C$33:$C$776,СВЦЭМ!$A$33:$A$776,$A16,СВЦЭМ!$B$33:$B$776,N$11)+'СЕТ СН'!$F$12+СВЦЭМ!$D$10+'СЕТ СН'!$F$6-'СЕТ СН'!$F$22</f>
        <v>124.52344386999999</v>
      </c>
      <c r="O16" s="36">
        <f>SUMIFS(СВЦЭМ!$C$33:$C$776,СВЦЭМ!$A$33:$A$776,$A16,СВЦЭМ!$B$33:$B$776,O$11)+'СЕТ СН'!$F$12+СВЦЭМ!$D$10+'СЕТ СН'!$F$6-'СЕТ СН'!$F$22</f>
        <v>124.52344386999999</v>
      </c>
      <c r="P16" s="36">
        <f>SUMIFS(СВЦЭМ!$C$33:$C$776,СВЦЭМ!$A$33:$A$776,$A16,СВЦЭМ!$B$33:$B$776,P$11)+'СЕТ СН'!$F$12+СВЦЭМ!$D$10+'СЕТ СН'!$F$6-'СЕТ СН'!$F$22</f>
        <v>124.52344386999999</v>
      </c>
      <c r="Q16" s="36">
        <f>SUMIFS(СВЦЭМ!$C$33:$C$776,СВЦЭМ!$A$33:$A$776,$A16,СВЦЭМ!$B$33:$B$776,Q$11)+'СЕТ СН'!$F$12+СВЦЭМ!$D$10+'СЕТ СН'!$F$6-'СЕТ СН'!$F$22</f>
        <v>124.52344386999999</v>
      </c>
      <c r="R16" s="36">
        <f>SUMIFS(СВЦЭМ!$C$33:$C$776,СВЦЭМ!$A$33:$A$776,$A16,СВЦЭМ!$B$33:$B$776,R$11)+'СЕТ СН'!$F$12+СВЦЭМ!$D$10+'СЕТ СН'!$F$6-'СЕТ СН'!$F$22</f>
        <v>124.52344386999999</v>
      </c>
      <c r="S16" s="36">
        <f>SUMIFS(СВЦЭМ!$C$33:$C$776,СВЦЭМ!$A$33:$A$776,$A16,СВЦЭМ!$B$33:$B$776,S$11)+'СЕТ СН'!$F$12+СВЦЭМ!$D$10+'СЕТ СН'!$F$6-'СЕТ СН'!$F$22</f>
        <v>124.52344386999999</v>
      </c>
      <c r="T16" s="36">
        <f>SUMIFS(СВЦЭМ!$C$33:$C$776,СВЦЭМ!$A$33:$A$776,$A16,СВЦЭМ!$B$33:$B$776,T$11)+'СЕТ СН'!$F$12+СВЦЭМ!$D$10+'СЕТ СН'!$F$6-'СЕТ СН'!$F$22</f>
        <v>124.52344386999999</v>
      </c>
      <c r="U16" s="36">
        <f>SUMIFS(СВЦЭМ!$C$33:$C$776,СВЦЭМ!$A$33:$A$776,$A16,СВЦЭМ!$B$33:$B$776,U$11)+'СЕТ СН'!$F$12+СВЦЭМ!$D$10+'СЕТ СН'!$F$6-'СЕТ СН'!$F$22</f>
        <v>1001.54805789</v>
      </c>
      <c r="V16" s="36">
        <f>SUMIFS(СВЦЭМ!$C$33:$C$776,СВЦЭМ!$A$33:$A$776,$A16,СВЦЭМ!$B$33:$B$776,V$11)+'СЕТ СН'!$F$12+СВЦЭМ!$D$10+'СЕТ СН'!$F$6-'СЕТ СН'!$F$22</f>
        <v>994.58786576</v>
      </c>
      <c r="W16" s="36">
        <f>SUMIFS(СВЦЭМ!$C$33:$C$776,СВЦЭМ!$A$33:$A$776,$A16,СВЦЭМ!$B$33:$B$776,W$11)+'СЕТ СН'!$F$12+СВЦЭМ!$D$10+'СЕТ СН'!$F$6-'СЕТ СН'!$F$22</f>
        <v>1003.73822857</v>
      </c>
      <c r="X16" s="36">
        <f>SUMIFS(СВЦЭМ!$C$33:$C$776,СВЦЭМ!$A$33:$A$776,$A16,СВЦЭМ!$B$33:$B$776,X$11)+'СЕТ СН'!$F$12+СВЦЭМ!$D$10+'СЕТ СН'!$F$6-'СЕТ СН'!$F$22</f>
        <v>1046.13162928</v>
      </c>
      <c r="Y16" s="36">
        <f>SUMIFS(СВЦЭМ!$C$33:$C$776,СВЦЭМ!$A$33:$A$776,$A16,СВЦЭМ!$B$33:$B$776,Y$11)+'СЕТ СН'!$F$12+СВЦЭМ!$D$10+'СЕТ СН'!$F$6-'СЕТ СН'!$F$22</f>
        <v>1149.8894605199998</v>
      </c>
    </row>
    <row r="17" spans="1:25" ht="15.75" x14ac:dyDescent="0.2">
      <c r="A17" s="35">
        <f t="shared" si="0"/>
        <v>43561</v>
      </c>
      <c r="B17" s="36">
        <f>SUMIFS(СВЦЭМ!$C$33:$C$776,СВЦЭМ!$A$33:$A$776,$A17,СВЦЭМ!$B$33:$B$776,B$11)+'СЕТ СН'!$F$12+СВЦЭМ!$D$10+'СЕТ СН'!$F$6-'СЕТ СН'!$F$22</f>
        <v>1218.6309151299999</v>
      </c>
      <c r="C17" s="36">
        <f>SUMIFS(СВЦЭМ!$C$33:$C$776,СВЦЭМ!$A$33:$A$776,$A17,СВЦЭМ!$B$33:$B$776,C$11)+'СЕТ СН'!$F$12+СВЦЭМ!$D$10+'СЕТ СН'!$F$6-'СЕТ СН'!$F$22</f>
        <v>1311.9882019199999</v>
      </c>
      <c r="D17" s="36">
        <f>SUMIFS(СВЦЭМ!$C$33:$C$776,СВЦЭМ!$A$33:$A$776,$A17,СВЦЭМ!$B$33:$B$776,D$11)+'СЕТ СН'!$F$12+СВЦЭМ!$D$10+'СЕТ СН'!$F$6-'СЕТ СН'!$F$22</f>
        <v>1342.0146442599998</v>
      </c>
      <c r="E17" s="36">
        <f>SUMIFS(СВЦЭМ!$C$33:$C$776,СВЦЭМ!$A$33:$A$776,$A17,СВЦЭМ!$B$33:$B$776,E$11)+'СЕТ СН'!$F$12+СВЦЭМ!$D$10+'СЕТ СН'!$F$6-'СЕТ СН'!$F$22</f>
        <v>1330.99066369</v>
      </c>
      <c r="F17" s="36">
        <f>SUMIFS(СВЦЭМ!$C$33:$C$776,СВЦЭМ!$A$33:$A$776,$A17,СВЦЭМ!$B$33:$B$776,F$11)+'СЕТ СН'!$F$12+СВЦЭМ!$D$10+'СЕТ СН'!$F$6-'СЕТ СН'!$F$22</f>
        <v>1328.7813057999999</v>
      </c>
      <c r="G17" s="36">
        <f>SUMIFS(СВЦЭМ!$C$33:$C$776,СВЦЭМ!$A$33:$A$776,$A17,СВЦЭМ!$B$33:$B$776,G$11)+'СЕТ СН'!$F$12+СВЦЭМ!$D$10+'СЕТ СН'!$F$6-'СЕТ СН'!$F$22</f>
        <v>1339.82988219</v>
      </c>
      <c r="H17" s="36">
        <f>SUMIFS(СВЦЭМ!$C$33:$C$776,СВЦЭМ!$A$33:$A$776,$A17,СВЦЭМ!$B$33:$B$776,H$11)+'СЕТ СН'!$F$12+СВЦЭМ!$D$10+'СЕТ СН'!$F$6-'СЕТ СН'!$F$22</f>
        <v>1246.2415320999999</v>
      </c>
      <c r="I17" s="36">
        <f>SUMIFS(СВЦЭМ!$C$33:$C$776,СВЦЭМ!$A$33:$A$776,$A17,СВЦЭМ!$B$33:$B$776,I$11)+'СЕТ СН'!$F$12+СВЦЭМ!$D$10+'СЕТ СН'!$F$6-'СЕТ СН'!$F$22</f>
        <v>1241.1270739499998</v>
      </c>
      <c r="J17" s="36">
        <f>SUMIFS(СВЦЭМ!$C$33:$C$776,СВЦЭМ!$A$33:$A$776,$A17,СВЦЭМ!$B$33:$B$776,J$11)+'СЕТ СН'!$F$12+СВЦЭМ!$D$10+'СЕТ СН'!$F$6-'СЕТ СН'!$F$22</f>
        <v>124.52344386999999</v>
      </c>
      <c r="K17" s="36">
        <f>SUMIFS(СВЦЭМ!$C$33:$C$776,СВЦЭМ!$A$33:$A$776,$A17,СВЦЭМ!$B$33:$B$776,K$11)+'СЕТ СН'!$F$12+СВЦЭМ!$D$10+'СЕТ СН'!$F$6-'СЕТ СН'!$F$22</f>
        <v>124.52344386999999</v>
      </c>
      <c r="L17" s="36">
        <f>SUMIFS(СВЦЭМ!$C$33:$C$776,СВЦЭМ!$A$33:$A$776,$A17,СВЦЭМ!$B$33:$B$776,L$11)+'СЕТ СН'!$F$12+СВЦЭМ!$D$10+'СЕТ СН'!$F$6-'СЕТ СН'!$F$22</f>
        <v>124.52344386999999</v>
      </c>
      <c r="M17" s="36">
        <f>SUMIFS(СВЦЭМ!$C$33:$C$776,СВЦЭМ!$A$33:$A$776,$A17,СВЦЭМ!$B$33:$B$776,M$11)+'СЕТ СН'!$F$12+СВЦЭМ!$D$10+'СЕТ СН'!$F$6-'СЕТ СН'!$F$22</f>
        <v>124.52344386999999</v>
      </c>
      <c r="N17" s="36">
        <f>SUMIFS(СВЦЭМ!$C$33:$C$776,СВЦЭМ!$A$33:$A$776,$A17,СВЦЭМ!$B$33:$B$776,N$11)+'СЕТ СН'!$F$12+СВЦЭМ!$D$10+'СЕТ СН'!$F$6-'СЕТ СН'!$F$22</f>
        <v>124.52344386999999</v>
      </c>
      <c r="O17" s="36">
        <f>SUMIFS(СВЦЭМ!$C$33:$C$776,СВЦЭМ!$A$33:$A$776,$A17,СВЦЭМ!$B$33:$B$776,O$11)+'СЕТ СН'!$F$12+СВЦЭМ!$D$10+'СЕТ СН'!$F$6-'СЕТ СН'!$F$22</f>
        <v>124.52344386999999</v>
      </c>
      <c r="P17" s="36">
        <f>SUMIFS(СВЦЭМ!$C$33:$C$776,СВЦЭМ!$A$33:$A$776,$A17,СВЦЭМ!$B$33:$B$776,P$11)+'СЕТ СН'!$F$12+СВЦЭМ!$D$10+'СЕТ СН'!$F$6-'СЕТ СН'!$F$22</f>
        <v>124.52344386999999</v>
      </c>
      <c r="Q17" s="36">
        <f>SUMIFS(СВЦЭМ!$C$33:$C$776,СВЦЭМ!$A$33:$A$776,$A17,СВЦЭМ!$B$33:$B$776,Q$11)+'СЕТ СН'!$F$12+СВЦЭМ!$D$10+'СЕТ СН'!$F$6-'СЕТ СН'!$F$22</f>
        <v>124.52344386999999</v>
      </c>
      <c r="R17" s="36">
        <f>SUMIFS(СВЦЭМ!$C$33:$C$776,СВЦЭМ!$A$33:$A$776,$A17,СВЦЭМ!$B$33:$B$776,R$11)+'СЕТ СН'!$F$12+СВЦЭМ!$D$10+'СЕТ СН'!$F$6-'СЕТ СН'!$F$22</f>
        <v>124.52344386999999</v>
      </c>
      <c r="S17" s="36">
        <f>SUMIFS(СВЦЭМ!$C$33:$C$776,СВЦЭМ!$A$33:$A$776,$A17,СВЦЭМ!$B$33:$B$776,S$11)+'СЕТ СН'!$F$12+СВЦЭМ!$D$10+'СЕТ СН'!$F$6-'СЕТ СН'!$F$22</f>
        <v>124.52344386999999</v>
      </c>
      <c r="T17" s="36">
        <f>SUMIFS(СВЦЭМ!$C$33:$C$776,СВЦЭМ!$A$33:$A$776,$A17,СВЦЭМ!$B$33:$B$776,T$11)+'СЕТ СН'!$F$12+СВЦЭМ!$D$10+'СЕТ СН'!$F$6-'СЕТ СН'!$F$22</f>
        <v>124.52344386999999</v>
      </c>
      <c r="U17" s="36">
        <f>SUMIFS(СВЦЭМ!$C$33:$C$776,СВЦЭМ!$A$33:$A$776,$A17,СВЦЭМ!$B$33:$B$776,U$11)+'СЕТ СН'!$F$12+СВЦЭМ!$D$10+'СЕТ СН'!$F$6-'СЕТ СН'!$F$22</f>
        <v>939.56557262000001</v>
      </c>
      <c r="V17" s="36">
        <f>SUMIFS(СВЦЭМ!$C$33:$C$776,СВЦЭМ!$A$33:$A$776,$A17,СВЦЭМ!$B$33:$B$776,V$11)+'СЕТ СН'!$F$12+СВЦЭМ!$D$10+'СЕТ СН'!$F$6-'СЕТ СН'!$F$22</f>
        <v>920.68011553000008</v>
      </c>
      <c r="W17" s="36">
        <f>SUMIFS(СВЦЭМ!$C$33:$C$776,СВЦЭМ!$A$33:$A$776,$A17,СВЦЭМ!$B$33:$B$776,W$11)+'СЕТ СН'!$F$12+СВЦЭМ!$D$10+'СЕТ СН'!$F$6-'СЕТ СН'!$F$22</f>
        <v>899.23955492000005</v>
      </c>
      <c r="X17" s="36">
        <f>SUMIFS(СВЦЭМ!$C$33:$C$776,СВЦЭМ!$A$33:$A$776,$A17,СВЦЭМ!$B$33:$B$776,X$11)+'СЕТ СН'!$F$12+СВЦЭМ!$D$10+'СЕТ СН'!$F$6-'СЕТ СН'!$F$22</f>
        <v>920.03704314000004</v>
      </c>
      <c r="Y17" s="36">
        <f>SUMIFS(СВЦЭМ!$C$33:$C$776,СВЦЭМ!$A$33:$A$776,$A17,СВЦЭМ!$B$33:$B$776,Y$11)+'СЕТ СН'!$F$12+СВЦЭМ!$D$10+'СЕТ СН'!$F$6-'СЕТ СН'!$F$22</f>
        <v>1041.0510861099999</v>
      </c>
    </row>
    <row r="18" spans="1:25" ht="15.75" x14ac:dyDescent="0.2">
      <c r="A18" s="35">
        <f t="shared" si="0"/>
        <v>43562</v>
      </c>
      <c r="B18" s="36">
        <f>SUMIFS(СВЦЭМ!$C$33:$C$776,СВЦЭМ!$A$33:$A$776,$A18,СВЦЭМ!$B$33:$B$776,B$11)+'СЕТ СН'!$F$12+СВЦЭМ!$D$10+'СЕТ СН'!$F$6-'СЕТ СН'!$F$22</f>
        <v>1190.1330253199999</v>
      </c>
      <c r="C18" s="36">
        <f>SUMIFS(СВЦЭМ!$C$33:$C$776,СВЦЭМ!$A$33:$A$776,$A18,СВЦЭМ!$B$33:$B$776,C$11)+'СЕТ СН'!$F$12+СВЦЭМ!$D$10+'СЕТ СН'!$F$6-'СЕТ СН'!$F$22</f>
        <v>1296.6052258299999</v>
      </c>
      <c r="D18" s="36">
        <f>SUMIFS(СВЦЭМ!$C$33:$C$776,СВЦЭМ!$A$33:$A$776,$A18,СВЦЭМ!$B$33:$B$776,D$11)+'СЕТ СН'!$F$12+СВЦЭМ!$D$10+'СЕТ СН'!$F$6-'СЕТ СН'!$F$22</f>
        <v>1377.2308477300001</v>
      </c>
      <c r="E18" s="36">
        <f>SUMIFS(СВЦЭМ!$C$33:$C$776,СВЦЭМ!$A$33:$A$776,$A18,СВЦЭМ!$B$33:$B$776,E$11)+'СЕТ СН'!$F$12+СВЦЭМ!$D$10+'СЕТ СН'!$F$6-'СЕТ СН'!$F$22</f>
        <v>1401.61809662</v>
      </c>
      <c r="F18" s="36">
        <f>SUMIFS(СВЦЭМ!$C$33:$C$776,СВЦЭМ!$A$33:$A$776,$A18,СВЦЭМ!$B$33:$B$776,F$11)+'СЕТ СН'!$F$12+СВЦЭМ!$D$10+'СЕТ СН'!$F$6-'СЕТ СН'!$F$22</f>
        <v>1389.9702313399998</v>
      </c>
      <c r="G18" s="36">
        <f>SUMIFS(СВЦЭМ!$C$33:$C$776,СВЦЭМ!$A$33:$A$776,$A18,СВЦЭМ!$B$33:$B$776,G$11)+'СЕТ СН'!$F$12+СВЦЭМ!$D$10+'СЕТ СН'!$F$6-'СЕТ СН'!$F$22</f>
        <v>1357.51390322</v>
      </c>
      <c r="H18" s="36">
        <f>SUMIFS(СВЦЭМ!$C$33:$C$776,СВЦЭМ!$A$33:$A$776,$A18,СВЦЭМ!$B$33:$B$776,H$11)+'СЕТ СН'!$F$12+СВЦЭМ!$D$10+'СЕТ СН'!$F$6-'СЕТ СН'!$F$22</f>
        <v>1273.4921006699999</v>
      </c>
      <c r="I18" s="36">
        <f>SUMIFS(СВЦЭМ!$C$33:$C$776,СВЦЭМ!$A$33:$A$776,$A18,СВЦЭМ!$B$33:$B$776,I$11)+'СЕТ СН'!$F$12+СВЦЭМ!$D$10+'СЕТ СН'!$F$6-'СЕТ СН'!$F$22</f>
        <v>1237.97050113</v>
      </c>
      <c r="J18" s="36">
        <f>SUMIFS(СВЦЭМ!$C$33:$C$776,СВЦЭМ!$A$33:$A$776,$A18,СВЦЭМ!$B$33:$B$776,J$11)+'СЕТ СН'!$F$12+СВЦЭМ!$D$10+'СЕТ СН'!$F$6-'СЕТ СН'!$F$22</f>
        <v>124.52344386999999</v>
      </c>
      <c r="K18" s="36">
        <f>SUMIFS(СВЦЭМ!$C$33:$C$776,СВЦЭМ!$A$33:$A$776,$A18,СВЦЭМ!$B$33:$B$776,K$11)+'СЕТ СН'!$F$12+СВЦЭМ!$D$10+'СЕТ СН'!$F$6-'СЕТ СН'!$F$22</f>
        <v>124.52344386999999</v>
      </c>
      <c r="L18" s="36">
        <f>SUMIFS(СВЦЭМ!$C$33:$C$776,СВЦЭМ!$A$33:$A$776,$A18,СВЦЭМ!$B$33:$B$776,L$11)+'СЕТ СН'!$F$12+СВЦЭМ!$D$10+'СЕТ СН'!$F$6-'СЕТ СН'!$F$22</f>
        <v>124.52344386999999</v>
      </c>
      <c r="M18" s="36">
        <f>SUMIFS(СВЦЭМ!$C$33:$C$776,СВЦЭМ!$A$33:$A$776,$A18,СВЦЭМ!$B$33:$B$776,M$11)+'СЕТ СН'!$F$12+СВЦЭМ!$D$10+'СЕТ СН'!$F$6-'СЕТ СН'!$F$22</f>
        <v>124.52344386999999</v>
      </c>
      <c r="N18" s="36">
        <f>SUMIFS(СВЦЭМ!$C$33:$C$776,СВЦЭМ!$A$33:$A$776,$A18,СВЦЭМ!$B$33:$B$776,N$11)+'СЕТ СН'!$F$12+СВЦЭМ!$D$10+'СЕТ СН'!$F$6-'СЕТ СН'!$F$22</f>
        <v>124.52344386999999</v>
      </c>
      <c r="O18" s="36">
        <f>SUMIFS(СВЦЭМ!$C$33:$C$776,СВЦЭМ!$A$33:$A$776,$A18,СВЦЭМ!$B$33:$B$776,O$11)+'СЕТ СН'!$F$12+СВЦЭМ!$D$10+'СЕТ СН'!$F$6-'СЕТ СН'!$F$22</f>
        <v>124.52344386999999</v>
      </c>
      <c r="P18" s="36">
        <f>SUMIFS(СВЦЭМ!$C$33:$C$776,СВЦЭМ!$A$33:$A$776,$A18,СВЦЭМ!$B$33:$B$776,P$11)+'СЕТ СН'!$F$12+СВЦЭМ!$D$10+'СЕТ СН'!$F$6-'СЕТ СН'!$F$22</f>
        <v>124.52344386999999</v>
      </c>
      <c r="Q18" s="36">
        <f>SUMIFS(СВЦЭМ!$C$33:$C$776,СВЦЭМ!$A$33:$A$776,$A18,СВЦЭМ!$B$33:$B$776,Q$11)+'СЕТ СН'!$F$12+СВЦЭМ!$D$10+'СЕТ СН'!$F$6-'СЕТ СН'!$F$22</f>
        <v>124.52344386999999</v>
      </c>
      <c r="R18" s="36">
        <f>SUMIFS(СВЦЭМ!$C$33:$C$776,СВЦЭМ!$A$33:$A$776,$A18,СВЦЭМ!$B$33:$B$776,R$11)+'СЕТ СН'!$F$12+СВЦЭМ!$D$10+'СЕТ СН'!$F$6-'СЕТ СН'!$F$22</f>
        <v>124.52344386999999</v>
      </c>
      <c r="S18" s="36">
        <f>SUMIFS(СВЦЭМ!$C$33:$C$776,СВЦЭМ!$A$33:$A$776,$A18,СВЦЭМ!$B$33:$B$776,S$11)+'СЕТ СН'!$F$12+СВЦЭМ!$D$10+'СЕТ СН'!$F$6-'СЕТ СН'!$F$22</f>
        <v>124.52344386999999</v>
      </c>
      <c r="T18" s="36">
        <f>SUMIFS(СВЦЭМ!$C$33:$C$776,СВЦЭМ!$A$33:$A$776,$A18,СВЦЭМ!$B$33:$B$776,T$11)+'СЕТ СН'!$F$12+СВЦЭМ!$D$10+'СЕТ СН'!$F$6-'СЕТ СН'!$F$22</f>
        <v>124.52344386999999</v>
      </c>
      <c r="U18" s="36">
        <f>SUMIFS(СВЦЭМ!$C$33:$C$776,СВЦЭМ!$A$33:$A$776,$A18,СВЦЭМ!$B$33:$B$776,U$11)+'СЕТ СН'!$F$12+СВЦЭМ!$D$10+'СЕТ СН'!$F$6-'СЕТ СН'!$F$22</f>
        <v>906.92525889000001</v>
      </c>
      <c r="V18" s="36">
        <f>SUMIFS(СВЦЭМ!$C$33:$C$776,СВЦЭМ!$A$33:$A$776,$A18,СВЦЭМ!$B$33:$B$776,V$11)+'СЕТ СН'!$F$12+СВЦЭМ!$D$10+'СЕТ СН'!$F$6-'СЕТ СН'!$F$22</f>
        <v>889.86696954000001</v>
      </c>
      <c r="W18" s="36">
        <f>SUMIFS(СВЦЭМ!$C$33:$C$776,СВЦЭМ!$A$33:$A$776,$A18,СВЦЭМ!$B$33:$B$776,W$11)+'СЕТ СН'!$F$12+СВЦЭМ!$D$10+'СЕТ СН'!$F$6-'СЕТ СН'!$F$22</f>
        <v>896.28144250000003</v>
      </c>
      <c r="X18" s="36">
        <f>SUMIFS(СВЦЭМ!$C$33:$C$776,СВЦЭМ!$A$33:$A$776,$A18,СВЦЭМ!$B$33:$B$776,X$11)+'СЕТ СН'!$F$12+СВЦЭМ!$D$10+'СЕТ СН'!$F$6-'СЕТ СН'!$F$22</f>
        <v>945.53482994000001</v>
      </c>
      <c r="Y18" s="36">
        <f>SUMIFS(СВЦЭМ!$C$33:$C$776,СВЦЭМ!$A$33:$A$776,$A18,СВЦЭМ!$B$33:$B$776,Y$11)+'СЕТ СН'!$F$12+СВЦЭМ!$D$10+'СЕТ СН'!$F$6-'СЕТ СН'!$F$22</f>
        <v>1066.89175742</v>
      </c>
    </row>
    <row r="19" spans="1:25" ht="15.75" x14ac:dyDescent="0.2">
      <c r="A19" s="35">
        <f t="shared" si="0"/>
        <v>43563</v>
      </c>
      <c r="B19" s="36">
        <f>SUMIFS(СВЦЭМ!$C$33:$C$776,СВЦЭМ!$A$33:$A$776,$A19,СВЦЭМ!$B$33:$B$776,B$11)+'СЕТ СН'!$F$12+СВЦЭМ!$D$10+'СЕТ СН'!$F$6-'СЕТ СН'!$F$22</f>
        <v>1195.76021702</v>
      </c>
      <c r="C19" s="36">
        <f>SUMIFS(СВЦЭМ!$C$33:$C$776,СВЦЭМ!$A$33:$A$776,$A19,СВЦЭМ!$B$33:$B$776,C$11)+'СЕТ СН'!$F$12+СВЦЭМ!$D$10+'СЕТ СН'!$F$6-'СЕТ СН'!$F$22</f>
        <v>1304.8871910599999</v>
      </c>
      <c r="D19" s="36">
        <f>SUMIFS(СВЦЭМ!$C$33:$C$776,СВЦЭМ!$A$33:$A$776,$A19,СВЦЭМ!$B$33:$B$776,D$11)+'СЕТ СН'!$F$12+СВЦЭМ!$D$10+'СЕТ СН'!$F$6-'СЕТ СН'!$F$22</f>
        <v>1405.3016569399999</v>
      </c>
      <c r="E19" s="36">
        <f>SUMIFS(СВЦЭМ!$C$33:$C$776,СВЦЭМ!$A$33:$A$776,$A19,СВЦЭМ!$B$33:$B$776,E$11)+'СЕТ СН'!$F$12+СВЦЭМ!$D$10+'СЕТ СН'!$F$6-'СЕТ СН'!$F$22</f>
        <v>1405.33813149</v>
      </c>
      <c r="F19" s="36">
        <f>SUMIFS(СВЦЭМ!$C$33:$C$776,СВЦЭМ!$A$33:$A$776,$A19,СВЦЭМ!$B$33:$B$776,F$11)+'СЕТ СН'!$F$12+СВЦЭМ!$D$10+'СЕТ СН'!$F$6-'СЕТ СН'!$F$22</f>
        <v>1368.0552830199999</v>
      </c>
      <c r="G19" s="36">
        <f>SUMIFS(СВЦЭМ!$C$33:$C$776,СВЦЭМ!$A$33:$A$776,$A19,СВЦЭМ!$B$33:$B$776,G$11)+'СЕТ СН'!$F$12+СВЦЭМ!$D$10+'СЕТ СН'!$F$6-'СЕТ СН'!$F$22</f>
        <v>1347.63678267</v>
      </c>
      <c r="H19" s="36">
        <f>SUMIFS(СВЦЭМ!$C$33:$C$776,СВЦЭМ!$A$33:$A$776,$A19,СВЦЭМ!$B$33:$B$776,H$11)+'СЕТ СН'!$F$12+СВЦЭМ!$D$10+'СЕТ СН'!$F$6-'СЕТ СН'!$F$22</f>
        <v>1270.1038155599999</v>
      </c>
      <c r="I19" s="36">
        <f>SUMIFS(СВЦЭМ!$C$33:$C$776,СВЦЭМ!$A$33:$A$776,$A19,СВЦЭМ!$B$33:$B$776,I$11)+'СЕТ СН'!$F$12+СВЦЭМ!$D$10+'СЕТ СН'!$F$6-'СЕТ СН'!$F$22</f>
        <v>1189.58020885</v>
      </c>
      <c r="J19" s="36">
        <f>SUMIFS(СВЦЭМ!$C$33:$C$776,СВЦЭМ!$A$33:$A$776,$A19,СВЦЭМ!$B$33:$B$776,J$11)+'СЕТ СН'!$F$12+СВЦЭМ!$D$10+'СЕТ СН'!$F$6-'СЕТ СН'!$F$22</f>
        <v>124.52344386999999</v>
      </c>
      <c r="K19" s="36">
        <f>SUMIFS(СВЦЭМ!$C$33:$C$776,СВЦЭМ!$A$33:$A$776,$A19,СВЦЭМ!$B$33:$B$776,K$11)+'СЕТ СН'!$F$12+СВЦЭМ!$D$10+'СЕТ СН'!$F$6-'СЕТ СН'!$F$22</f>
        <v>124.52344386999999</v>
      </c>
      <c r="L19" s="36">
        <f>SUMIFS(СВЦЭМ!$C$33:$C$776,СВЦЭМ!$A$33:$A$776,$A19,СВЦЭМ!$B$33:$B$776,L$11)+'СЕТ СН'!$F$12+СВЦЭМ!$D$10+'СЕТ СН'!$F$6-'СЕТ СН'!$F$22</f>
        <v>124.52344386999999</v>
      </c>
      <c r="M19" s="36">
        <f>SUMIFS(СВЦЭМ!$C$33:$C$776,СВЦЭМ!$A$33:$A$776,$A19,СВЦЭМ!$B$33:$B$776,M$11)+'СЕТ СН'!$F$12+СВЦЭМ!$D$10+'СЕТ СН'!$F$6-'СЕТ СН'!$F$22</f>
        <v>124.52344386999999</v>
      </c>
      <c r="N19" s="36">
        <f>SUMIFS(СВЦЭМ!$C$33:$C$776,СВЦЭМ!$A$33:$A$776,$A19,СВЦЭМ!$B$33:$B$776,N$11)+'СЕТ СН'!$F$12+СВЦЭМ!$D$10+'СЕТ СН'!$F$6-'СЕТ СН'!$F$22</f>
        <v>124.52344386999999</v>
      </c>
      <c r="O19" s="36">
        <f>SUMIFS(СВЦЭМ!$C$33:$C$776,СВЦЭМ!$A$33:$A$776,$A19,СВЦЭМ!$B$33:$B$776,O$11)+'СЕТ СН'!$F$12+СВЦЭМ!$D$10+'СЕТ СН'!$F$6-'СЕТ СН'!$F$22</f>
        <v>124.52344386999999</v>
      </c>
      <c r="P19" s="36">
        <f>SUMIFS(СВЦЭМ!$C$33:$C$776,СВЦЭМ!$A$33:$A$776,$A19,СВЦЭМ!$B$33:$B$776,P$11)+'СЕТ СН'!$F$12+СВЦЭМ!$D$10+'СЕТ СН'!$F$6-'СЕТ СН'!$F$22</f>
        <v>124.52344386999999</v>
      </c>
      <c r="Q19" s="36">
        <f>SUMIFS(СВЦЭМ!$C$33:$C$776,СВЦЭМ!$A$33:$A$776,$A19,СВЦЭМ!$B$33:$B$776,Q$11)+'СЕТ СН'!$F$12+СВЦЭМ!$D$10+'СЕТ СН'!$F$6-'СЕТ СН'!$F$22</f>
        <v>124.52344386999999</v>
      </c>
      <c r="R19" s="36">
        <f>SUMIFS(СВЦЭМ!$C$33:$C$776,СВЦЭМ!$A$33:$A$776,$A19,СВЦЭМ!$B$33:$B$776,R$11)+'СЕТ СН'!$F$12+СВЦЭМ!$D$10+'СЕТ СН'!$F$6-'СЕТ СН'!$F$22</f>
        <v>124.52344386999999</v>
      </c>
      <c r="S19" s="36">
        <f>SUMIFS(СВЦЭМ!$C$33:$C$776,СВЦЭМ!$A$33:$A$776,$A19,СВЦЭМ!$B$33:$B$776,S$11)+'СЕТ СН'!$F$12+СВЦЭМ!$D$10+'СЕТ СН'!$F$6-'СЕТ СН'!$F$22</f>
        <v>124.52344386999999</v>
      </c>
      <c r="T19" s="36">
        <f>SUMIFS(СВЦЭМ!$C$33:$C$776,СВЦЭМ!$A$33:$A$776,$A19,СВЦЭМ!$B$33:$B$776,T$11)+'СЕТ СН'!$F$12+СВЦЭМ!$D$10+'СЕТ СН'!$F$6-'СЕТ СН'!$F$22</f>
        <v>124.52344386999999</v>
      </c>
      <c r="U19" s="36">
        <f>SUMIFS(СВЦЭМ!$C$33:$C$776,СВЦЭМ!$A$33:$A$776,$A19,СВЦЭМ!$B$33:$B$776,U$11)+'СЕТ СН'!$F$12+СВЦЭМ!$D$10+'СЕТ СН'!$F$6-'СЕТ СН'!$F$22</f>
        <v>923.66279579000002</v>
      </c>
      <c r="V19" s="36">
        <f>SUMIFS(СВЦЭМ!$C$33:$C$776,СВЦЭМ!$A$33:$A$776,$A19,СВЦЭМ!$B$33:$B$776,V$11)+'СЕТ СН'!$F$12+СВЦЭМ!$D$10+'СЕТ СН'!$F$6-'СЕТ СН'!$F$22</f>
        <v>915.0112752</v>
      </c>
      <c r="W19" s="36">
        <f>SUMIFS(СВЦЭМ!$C$33:$C$776,СВЦЭМ!$A$33:$A$776,$A19,СВЦЭМ!$B$33:$B$776,W$11)+'СЕТ СН'!$F$12+СВЦЭМ!$D$10+'СЕТ СН'!$F$6-'СЕТ СН'!$F$22</f>
        <v>932.51477757000009</v>
      </c>
      <c r="X19" s="36">
        <f>SUMIFS(СВЦЭМ!$C$33:$C$776,СВЦЭМ!$A$33:$A$776,$A19,СВЦЭМ!$B$33:$B$776,X$11)+'СЕТ СН'!$F$12+СВЦЭМ!$D$10+'СЕТ СН'!$F$6-'СЕТ СН'!$F$22</f>
        <v>1004.43954964</v>
      </c>
      <c r="Y19" s="36">
        <f>SUMIFS(СВЦЭМ!$C$33:$C$776,СВЦЭМ!$A$33:$A$776,$A19,СВЦЭМ!$B$33:$B$776,Y$11)+'СЕТ СН'!$F$12+СВЦЭМ!$D$10+'СЕТ СН'!$F$6-'СЕТ СН'!$F$22</f>
        <v>1125.30611972</v>
      </c>
    </row>
    <row r="20" spans="1:25" ht="15.75" x14ac:dyDescent="0.2">
      <c r="A20" s="35">
        <f t="shared" si="0"/>
        <v>43564</v>
      </c>
      <c r="B20" s="36">
        <f>SUMIFS(СВЦЭМ!$C$33:$C$776,СВЦЭМ!$A$33:$A$776,$A20,СВЦЭМ!$B$33:$B$776,B$11)+'СЕТ СН'!$F$12+СВЦЭМ!$D$10+'СЕТ СН'!$F$6-'СЕТ СН'!$F$22</f>
        <v>1151.4914542399999</v>
      </c>
      <c r="C20" s="36">
        <f>SUMIFS(СВЦЭМ!$C$33:$C$776,СВЦЭМ!$A$33:$A$776,$A20,СВЦЭМ!$B$33:$B$776,C$11)+'СЕТ СН'!$F$12+СВЦЭМ!$D$10+'СЕТ СН'!$F$6-'СЕТ СН'!$F$22</f>
        <v>1260.7683045599999</v>
      </c>
      <c r="D20" s="36">
        <f>SUMIFS(СВЦЭМ!$C$33:$C$776,СВЦЭМ!$A$33:$A$776,$A20,СВЦЭМ!$B$33:$B$776,D$11)+'СЕТ СН'!$F$12+СВЦЭМ!$D$10+'СЕТ СН'!$F$6-'СЕТ СН'!$F$22</f>
        <v>1341.8034357199999</v>
      </c>
      <c r="E20" s="36">
        <f>SUMIFS(СВЦЭМ!$C$33:$C$776,СВЦЭМ!$A$33:$A$776,$A20,СВЦЭМ!$B$33:$B$776,E$11)+'СЕТ СН'!$F$12+СВЦЭМ!$D$10+'СЕТ СН'!$F$6-'СЕТ СН'!$F$22</f>
        <v>1353.96206278</v>
      </c>
      <c r="F20" s="36">
        <f>SUMIFS(СВЦЭМ!$C$33:$C$776,СВЦЭМ!$A$33:$A$776,$A20,СВЦЭМ!$B$33:$B$776,F$11)+'СЕТ СН'!$F$12+СВЦЭМ!$D$10+'СЕТ СН'!$F$6-'СЕТ СН'!$F$22</f>
        <v>1348.32454196</v>
      </c>
      <c r="G20" s="36">
        <f>SUMIFS(СВЦЭМ!$C$33:$C$776,СВЦЭМ!$A$33:$A$776,$A20,СВЦЭМ!$B$33:$B$776,G$11)+'СЕТ СН'!$F$12+СВЦЭМ!$D$10+'СЕТ СН'!$F$6-'СЕТ СН'!$F$22</f>
        <v>1319.1634555999999</v>
      </c>
      <c r="H20" s="36">
        <f>SUMIFS(СВЦЭМ!$C$33:$C$776,СВЦЭМ!$A$33:$A$776,$A20,СВЦЭМ!$B$33:$B$776,H$11)+'СЕТ СН'!$F$12+СВЦЭМ!$D$10+'СЕТ СН'!$F$6-'СЕТ СН'!$F$22</f>
        <v>1208.9771113099998</v>
      </c>
      <c r="I20" s="36">
        <f>SUMIFS(СВЦЭМ!$C$33:$C$776,СВЦЭМ!$A$33:$A$776,$A20,СВЦЭМ!$B$33:$B$776,I$11)+'СЕТ СН'!$F$12+СВЦЭМ!$D$10+'СЕТ СН'!$F$6-'СЕТ СН'!$F$22</f>
        <v>1148.3712403300001</v>
      </c>
      <c r="J20" s="36">
        <f>SUMIFS(СВЦЭМ!$C$33:$C$776,СВЦЭМ!$A$33:$A$776,$A20,СВЦЭМ!$B$33:$B$776,J$11)+'СЕТ СН'!$F$12+СВЦЭМ!$D$10+'СЕТ СН'!$F$6-'СЕТ СН'!$F$22</f>
        <v>1068.21652552</v>
      </c>
      <c r="K20" s="36">
        <f>SUMIFS(СВЦЭМ!$C$33:$C$776,СВЦЭМ!$A$33:$A$776,$A20,СВЦЭМ!$B$33:$B$776,K$11)+'СЕТ СН'!$F$12+СВЦЭМ!$D$10+'СЕТ СН'!$F$6-'СЕТ СН'!$F$22</f>
        <v>1004.0299320400001</v>
      </c>
      <c r="L20" s="36">
        <f>SUMIFS(СВЦЭМ!$C$33:$C$776,СВЦЭМ!$A$33:$A$776,$A20,СВЦЭМ!$B$33:$B$776,L$11)+'СЕТ СН'!$F$12+СВЦЭМ!$D$10+'СЕТ СН'!$F$6-'СЕТ СН'!$F$22</f>
        <v>966.05968154000004</v>
      </c>
      <c r="M20" s="36">
        <f>SUMIFS(СВЦЭМ!$C$33:$C$776,СВЦЭМ!$A$33:$A$776,$A20,СВЦЭМ!$B$33:$B$776,M$11)+'СЕТ СН'!$F$12+СВЦЭМ!$D$10+'СЕТ СН'!$F$6-'СЕТ СН'!$F$22</f>
        <v>955.84383148000006</v>
      </c>
      <c r="N20" s="36">
        <f>SUMIFS(СВЦЭМ!$C$33:$C$776,СВЦЭМ!$A$33:$A$776,$A20,СВЦЭМ!$B$33:$B$776,N$11)+'СЕТ СН'!$F$12+СВЦЭМ!$D$10+'СЕТ СН'!$F$6-'СЕТ СН'!$F$22</f>
        <v>951.27746725000009</v>
      </c>
      <c r="O20" s="36">
        <f>SUMIFS(СВЦЭМ!$C$33:$C$776,СВЦЭМ!$A$33:$A$776,$A20,СВЦЭМ!$B$33:$B$776,O$11)+'СЕТ СН'!$F$12+СВЦЭМ!$D$10+'СЕТ СН'!$F$6-'СЕТ СН'!$F$22</f>
        <v>938.47186543000009</v>
      </c>
      <c r="P20" s="36">
        <f>SUMIFS(СВЦЭМ!$C$33:$C$776,СВЦЭМ!$A$33:$A$776,$A20,СВЦЭМ!$B$33:$B$776,P$11)+'СЕТ СН'!$F$12+СВЦЭМ!$D$10+'СЕТ СН'!$F$6-'СЕТ СН'!$F$22</f>
        <v>969.21360682</v>
      </c>
      <c r="Q20" s="36">
        <f>SUMIFS(СВЦЭМ!$C$33:$C$776,СВЦЭМ!$A$33:$A$776,$A20,СВЦЭМ!$B$33:$B$776,Q$11)+'СЕТ СН'!$F$12+СВЦЭМ!$D$10+'СЕТ СН'!$F$6-'СЕТ СН'!$F$22</f>
        <v>983.22584847000007</v>
      </c>
      <c r="R20" s="36">
        <f>SUMIFS(СВЦЭМ!$C$33:$C$776,СВЦЭМ!$A$33:$A$776,$A20,СВЦЭМ!$B$33:$B$776,R$11)+'СЕТ СН'!$F$12+СВЦЭМ!$D$10+'СЕТ СН'!$F$6-'СЕТ СН'!$F$22</f>
        <v>983.65386117000003</v>
      </c>
      <c r="S20" s="36">
        <f>SUMIFS(СВЦЭМ!$C$33:$C$776,СВЦЭМ!$A$33:$A$776,$A20,СВЦЭМ!$B$33:$B$776,S$11)+'СЕТ СН'!$F$12+СВЦЭМ!$D$10+'СЕТ СН'!$F$6-'СЕТ СН'!$F$22</f>
        <v>988.07463044000008</v>
      </c>
      <c r="T20" s="36">
        <f>SUMIFS(СВЦЭМ!$C$33:$C$776,СВЦЭМ!$A$33:$A$776,$A20,СВЦЭМ!$B$33:$B$776,T$11)+'СЕТ СН'!$F$12+СВЦЭМ!$D$10+'СЕТ СН'!$F$6-'СЕТ СН'!$F$22</f>
        <v>973.25567128</v>
      </c>
      <c r="U20" s="36">
        <f>SUMIFS(СВЦЭМ!$C$33:$C$776,СВЦЭМ!$A$33:$A$776,$A20,СВЦЭМ!$B$33:$B$776,U$11)+'СЕТ СН'!$F$12+СВЦЭМ!$D$10+'СЕТ СН'!$F$6-'СЕТ СН'!$F$22</f>
        <v>927.82853411000008</v>
      </c>
      <c r="V20" s="36">
        <f>SUMIFS(СВЦЭМ!$C$33:$C$776,СВЦЭМ!$A$33:$A$776,$A20,СВЦЭМ!$B$33:$B$776,V$11)+'СЕТ СН'!$F$12+СВЦЭМ!$D$10+'СЕТ СН'!$F$6-'СЕТ СН'!$F$22</f>
        <v>916.26847134000002</v>
      </c>
      <c r="W20" s="36">
        <f>SUMIFS(СВЦЭМ!$C$33:$C$776,СВЦЭМ!$A$33:$A$776,$A20,СВЦЭМ!$B$33:$B$776,W$11)+'СЕТ СН'!$F$12+СВЦЭМ!$D$10+'СЕТ СН'!$F$6-'СЕТ СН'!$F$22</f>
        <v>926.68946848000007</v>
      </c>
      <c r="X20" s="36">
        <f>SUMIFS(СВЦЭМ!$C$33:$C$776,СВЦЭМ!$A$33:$A$776,$A20,СВЦЭМ!$B$33:$B$776,X$11)+'СЕТ СН'!$F$12+СВЦЭМ!$D$10+'СЕТ СН'!$F$6-'СЕТ СН'!$F$22</f>
        <v>951.4901022900001</v>
      </c>
      <c r="Y20" s="36">
        <f>SUMIFS(СВЦЭМ!$C$33:$C$776,СВЦЭМ!$A$33:$A$776,$A20,СВЦЭМ!$B$33:$B$776,Y$11)+'СЕТ СН'!$F$12+СВЦЭМ!$D$10+'СЕТ СН'!$F$6-'СЕТ СН'!$F$22</f>
        <v>1023.9598789200001</v>
      </c>
    </row>
    <row r="21" spans="1:25" ht="15.75" x14ac:dyDescent="0.2">
      <c r="A21" s="35">
        <f t="shared" si="0"/>
        <v>43565</v>
      </c>
      <c r="B21" s="36">
        <f>SUMIFS(СВЦЭМ!$C$33:$C$776,СВЦЭМ!$A$33:$A$776,$A21,СВЦЭМ!$B$33:$B$776,B$11)+'СЕТ СН'!$F$12+СВЦЭМ!$D$10+'СЕТ СН'!$F$6-'СЕТ СН'!$F$22</f>
        <v>1133.1882813299999</v>
      </c>
      <c r="C21" s="36">
        <f>SUMIFS(СВЦЭМ!$C$33:$C$776,СВЦЭМ!$A$33:$A$776,$A21,СВЦЭМ!$B$33:$B$776,C$11)+'СЕТ СН'!$F$12+СВЦЭМ!$D$10+'СЕТ СН'!$F$6-'СЕТ СН'!$F$22</f>
        <v>1253.21220518</v>
      </c>
      <c r="D21" s="36">
        <f>SUMIFS(СВЦЭМ!$C$33:$C$776,СВЦЭМ!$A$33:$A$776,$A21,СВЦЭМ!$B$33:$B$776,D$11)+'СЕТ СН'!$F$12+СВЦЭМ!$D$10+'СЕТ СН'!$F$6-'СЕТ СН'!$F$22</f>
        <v>1345.1641500999999</v>
      </c>
      <c r="E21" s="36">
        <f>SUMIFS(СВЦЭМ!$C$33:$C$776,СВЦЭМ!$A$33:$A$776,$A21,СВЦЭМ!$B$33:$B$776,E$11)+'СЕТ СН'!$F$12+СВЦЭМ!$D$10+'СЕТ СН'!$F$6-'СЕТ СН'!$F$22</f>
        <v>1366.95802544</v>
      </c>
      <c r="F21" s="36">
        <f>SUMIFS(СВЦЭМ!$C$33:$C$776,СВЦЭМ!$A$33:$A$776,$A21,СВЦЭМ!$B$33:$B$776,F$11)+'СЕТ СН'!$F$12+СВЦЭМ!$D$10+'СЕТ СН'!$F$6-'СЕТ СН'!$F$22</f>
        <v>1359.93512072</v>
      </c>
      <c r="G21" s="36">
        <f>SUMIFS(СВЦЭМ!$C$33:$C$776,СВЦЭМ!$A$33:$A$776,$A21,СВЦЭМ!$B$33:$B$776,G$11)+'СЕТ СН'!$F$12+СВЦЭМ!$D$10+'СЕТ СН'!$F$6-'СЕТ СН'!$F$22</f>
        <v>1343.1336451</v>
      </c>
      <c r="H21" s="36">
        <f>SUMIFS(СВЦЭМ!$C$33:$C$776,СВЦЭМ!$A$33:$A$776,$A21,СВЦЭМ!$B$33:$B$776,H$11)+'СЕТ СН'!$F$12+СВЦЭМ!$D$10+'СЕТ СН'!$F$6-'СЕТ СН'!$F$22</f>
        <v>1253.94332257</v>
      </c>
      <c r="I21" s="36">
        <f>SUMIFS(СВЦЭМ!$C$33:$C$776,СВЦЭМ!$A$33:$A$776,$A21,СВЦЭМ!$B$33:$B$776,I$11)+'СЕТ СН'!$F$12+СВЦЭМ!$D$10+'СЕТ СН'!$F$6-'СЕТ СН'!$F$22</f>
        <v>1165.5237693300001</v>
      </c>
      <c r="J21" s="36">
        <f>SUMIFS(СВЦЭМ!$C$33:$C$776,СВЦЭМ!$A$33:$A$776,$A21,СВЦЭМ!$B$33:$B$776,J$11)+'СЕТ СН'!$F$12+СВЦЭМ!$D$10+'СЕТ СН'!$F$6-'СЕТ СН'!$F$22</f>
        <v>1052.5911967499999</v>
      </c>
      <c r="K21" s="36">
        <f>SUMIFS(СВЦЭМ!$C$33:$C$776,СВЦЭМ!$A$33:$A$776,$A21,СВЦЭМ!$B$33:$B$776,K$11)+'СЕТ СН'!$F$12+СВЦЭМ!$D$10+'СЕТ СН'!$F$6-'СЕТ СН'!$F$22</f>
        <v>952.10188102000006</v>
      </c>
      <c r="L21" s="36">
        <f>SUMIFS(СВЦЭМ!$C$33:$C$776,СВЦЭМ!$A$33:$A$776,$A21,СВЦЭМ!$B$33:$B$776,L$11)+'СЕТ СН'!$F$12+СВЦЭМ!$D$10+'СЕТ СН'!$F$6-'СЕТ СН'!$F$22</f>
        <v>923.65175174000001</v>
      </c>
      <c r="M21" s="36">
        <f>SUMIFS(СВЦЭМ!$C$33:$C$776,СВЦЭМ!$A$33:$A$776,$A21,СВЦЭМ!$B$33:$B$776,M$11)+'СЕТ СН'!$F$12+СВЦЭМ!$D$10+'СЕТ СН'!$F$6-'СЕТ СН'!$F$22</f>
        <v>933.84220456000003</v>
      </c>
      <c r="N21" s="36">
        <f>SUMIFS(СВЦЭМ!$C$33:$C$776,СВЦЭМ!$A$33:$A$776,$A21,СВЦЭМ!$B$33:$B$776,N$11)+'СЕТ СН'!$F$12+СВЦЭМ!$D$10+'СЕТ СН'!$F$6-'СЕТ СН'!$F$22</f>
        <v>938.83285050000006</v>
      </c>
      <c r="O21" s="36">
        <f>SUMIFS(СВЦЭМ!$C$33:$C$776,СВЦЭМ!$A$33:$A$776,$A21,СВЦЭМ!$B$33:$B$776,O$11)+'СЕТ СН'!$F$12+СВЦЭМ!$D$10+'СЕТ СН'!$F$6-'СЕТ СН'!$F$22</f>
        <v>938.05709823000007</v>
      </c>
      <c r="P21" s="36">
        <f>SUMIFS(СВЦЭМ!$C$33:$C$776,СВЦЭМ!$A$33:$A$776,$A21,СВЦЭМ!$B$33:$B$776,P$11)+'СЕТ СН'!$F$12+СВЦЭМ!$D$10+'СЕТ СН'!$F$6-'СЕТ СН'!$F$22</f>
        <v>949.67877694000003</v>
      </c>
      <c r="Q21" s="36">
        <f>SUMIFS(СВЦЭМ!$C$33:$C$776,СВЦЭМ!$A$33:$A$776,$A21,СВЦЭМ!$B$33:$B$776,Q$11)+'СЕТ СН'!$F$12+СВЦЭМ!$D$10+'СЕТ СН'!$F$6-'СЕТ СН'!$F$22</f>
        <v>957.97425083000007</v>
      </c>
      <c r="R21" s="36">
        <f>SUMIFS(СВЦЭМ!$C$33:$C$776,СВЦЭМ!$A$33:$A$776,$A21,СВЦЭМ!$B$33:$B$776,R$11)+'СЕТ СН'!$F$12+СВЦЭМ!$D$10+'СЕТ СН'!$F$6-'СЕТ СН'!$F$22</f>
        <v>958.84900481</v>
      </c>
      <c r="S21" s="36">
        <f>SUMIFS(СВЦЭМ!$C$33:$C$776,СВЦЭМ!$A$33:$A$776,$A21,СВЦЭМ!$B$33:$B$776,S$11)+'СЕТ СН'!$F$12+СВЦЭМ!$D$10+'СЕТ СН'!$F$6-'СЕТ СН'!$F$22</f>
        <v>956.19586280999999</v>
      </c>
      <c r="T21" s="36">
        <f>SUMIFS(СВЦЭМ!$C$33:$C$776,СВЦЭМ!$A$33:$A$776,$A21,СВЦЭМ!$B$33:$B$776,T$11)+'СЕТ СН'!$F$12+СВЦЭМ!$D$10+'СЕТ СН'!$F$6-'СЕТ СН'!$F$22</f>
        <v>943.1080436100001</v>
      </c>
      <c r="U21" s="36">
        <f>SUMIFS(СВЦЭМ!$C$33:$C$776,СВЦЭМ!$A$33:$A$776,$A21,СВЦЭМ!$B$33:$B$776,U$11)+'СЕТ СН'!$F$12+СВЦЭМ!$D$10+'СЕТ СН'!$F$6-'СЕТ СН'!$F$22</f>
        <v>910.18841797000005</v>
      </c>
      <c r="V21" s="36">
        <f>SUMIFS(СВЦЭМ!$C$33:$C$776,СВЦЭМ!$A$33:$A$776,$A21,СВЦЭМ!$B$33:$B$776,V$11)+'СЕТ СН'!$F$12+СВЦЭМ!$D$10+'СЕТ СН'!$F$6-'СЕТ СН'!$F$22</f>
        <v>885.9657526200001</v>
      </c>
      <c r="W21" s="36">
        <f>SUMIFS(СВЦЭМ!$C$33:$C$776,СВЦЭМ!$A$33:$A$776,$A21,СВЦЭМ!$B$33:$B$776,W$11)+'СЕТ СН'!$F$12+СВЦЭМ!$D$10+'СЕТ СН'!$F$6-'СЕТ СН'!$F$22</f>
        <v>882.04671326000005</v>
      </c>
      <c r="X21" s="36">
        <f>SUMIFS(СВЦЭМ!$C$33:$C$776,СВЦЭМ!$A$33:$A$776,$A21,СВЦЭМ!$B$33:$B$776,X$11)+'СЕТ СН'!$F$12+СВЦЭМ!$D$10+'СЕТ СН'!$F$6-'СЕТ СН'!$F$22</f>
        <v>950.46445782000001</v>
      </c>
      <c r="Y21" s="36">
        <f>SUMIFS(СВЦЭМ!$C$33:$C$776,СВЦЭМ!$A$33:$A$776,$A21,СВЦЭМ!$B$33:$B$776,Y$11)+'СЕТ СН'!$F$12+СВЦЭМ!$D$10+'СЕТ СН'!$F$6-'СЕТ СН'!$F$22</f>
        <v>1084.87326835</v>
      </c>
    </row>
    <row r="22" spans="1:25" ht="15.75" x14ac:dyDescent="0.2">
      <c r="A22" s="35">
        <f t="shared" si="0"/>
        <v>43566</v>
      </c>
      <c r="B22" s="36">
        <f>SUMIFS(СВЦЭМ!$C$33:$C$776,СВЦЭМ!$A$33:$A$776,$A22,СВЦЭМ!$B$33:$B$776,B$11)+'СЕТ СН'!$F$12+СВЦЭМ!$D$10+'СЕТ СН'!$F$6-'СЕТ СН'!$F$22</f>
        <v>1149.0503843899999</v>
      </c>
      <c r="C22" s="36">
        <f>SUMIFS(СВЦЭМ!$C$33:$C$776,СВЦЭМ!$A$33:$A$776,$A22,СВЦЭМ!$B$33:$B$776,C$11)+'СЕТ СН'!$F$12+СВЦЭМ!$D$10+'СЕТ СН'!$F$6-'СЕТ СН'!$F$22</f>
        <v>1286.51498571</v>
      </c>
      <c r="D22" s="36">
        <f>SUMIFS(СВЦЭМ!$C$33:$C$776,СВЦЭМ!$A$33:$A$776,$A22,СВЦЭМ!$B$33:$B$776,D$11)+'СЕТ СН'!$F$12+СВЦЭМ!$D$10+'СЕТ СН'!$F$6-'СЕТ СН'!$F$22</f>
        <v>1460.48328184</v>
      </c>
      <c r="E22" s="36">
        <f>SUMIFS(СВЦЭМ!$C$33:$C$776,СВЦЭМ!$A$33:$A$776,$A22,СВЦЭМ!$B$33:$B$776,E$11)+'СЕТ СН'!$F$12+СВЦЭМ!$D$10+'СЕТ СН'!$F$6-'СЕТ СН'!$F$22</f>
        <v>1487.0220812099999</v>
      </c>
      <c r="F22" s="36">
        <f>SUMIFS(СВЦЭМ!$C$33:$C$776,СВЦЭМ!$A$33:$A$776,$A22,СВЦЭМ!$B$33:$B$776,F$11)+'СЕТ СН'!$F$12+СВЦЭМ!$D$10+'СЕТ СН'!$F$6-'СЕТ СН'!$F$22</f>
        <v>1489.6583554899998</v>
      </c>
      <c r="G22" s="36">
        <f>SUMIFS(СВЦЭМ!$C$33:$C$776,СВЦЭМ!$A$33:$A$776,$A22,СВЦЭМ!$B$33:$B$776,G$11)+'СЕТ СН'!$F$12+СВЦЭМ!$D$10+'СЕТ СН'!$F$6-'СЕТ СН'!$F$22</f>
        <v>1486.9354717399999</v>
      </c>
      <c r="H22" s="36">
        <f>SUMIFS(СВЦЭМ!$C$33:$C$776,СВЦЭМ!$A$33:$A$776,$A22,СВЦЭМ!$B$33:$B$776,H$11)+'СЕТ СН'!$F$12+СВЦЭМ!$D$10+'СЕТ СН'!$F$6-'СЕТ СН'!$F$22</f>
        <v>1393.7585177999999</v>
      </c>
      <c r="I22" s="36">
        <f>SUMIFS(СВЦЭМ!$C$33:$C$776,СВЦЭМ!$A$33:$A$776,$A22,СВЦЭМ!$B$33:$B$776,I$11)+'СЕТ СН'!$F$12+СВЦЭМ!$D$10+'СЕТ СН'!$F$6-'СЕТ СН'!$F$22</f>
        <v>1294.2397932599999</v>
      </c>
      <c r="J22" s="36">
        <f>SUMIFS(СВЦЭМ!$C$33:$C$776,СВЦЭМ!$A$33:$A$776,$A22,СВЦЭМ!$B$33:$B$776,J$11)+'СЕТ СН'!$F$12+СВЦЭМ!$D$10+'СЕТ СН'!$F$6-'СЕТ СН'!$F$22</f>
        <v>1153.8393182299999</v>
      </c>
      <c r="K22" s="36">
        <f>SUMIFS(СВЦЭМ!$C$33:$C$776,СВЦЭМ!$A$33:$A$776,$A22,СВЦЭМ!$B$33:$B$776,K$11)+'СЕТ СН'!$F$12+СВЦЭМ!$D$10+'СЕТ СН'!$F$6-'СЕТ СН'!$F$22</f>
        <v>1048.7677627099999</v>
      </c>
      <c r="L22" s="36">
        <f>SUMIFS(СВЦЭМ!$C$33:$C$776,СВЦЭМ!$A$33:$A$776,$A22,СВЦЭМ!$B$33:$B$776,L$11)+'СЕТ СН'!$F$12+СВЦЭМ!$D$10+'СЕТ СН'!$F$6-'СЕТ СН'!$F$22</f>
        <v>995.12901393000004</v>
      </c>
      <c r="M22" s="36">
        <f>SUMIFS(СВЦЭМ!$C$33:$C$776,СВЦЭМ!$A$33:$A$776,$A22,СВЦЭМ!$B$33:$B$776,M$11)+'СЕТ СН'!$F$12+СВЦЭМ!$D$10+'СЕТ СН'!$F$6-'СЕТ СН'!$F$22</f>
        <v>1023.3482836600001</v>
      </c>
      <c r="N22" s="36">
        <f>SUMIFS(СВЦЭМ!$C$33:$C$776,СВЦЭМ!$A$33:$A$776,$A22,СВЦЭМ!$B$33:$B$776,N$11)+'СЕТ СН'!$F$12+СВЦЭМ!$D$10+'СЕТ СН'!$F$6-'СЕТ СН'!$F$22</f>
        <v>1008.41708758</v>
      </c>
      <c r="O22" s="36">
        <f>SUMIFS(СВЦЭМ!$C$33:$C$776,СВЦЭМ!$A$33:$A$776,$A22,СВЦЭМ!$B$33:$B$776,O$11)+'СЕТ СН'!$F$12+СВЦЭМ!$D$10+'СЕТ СН'!$F$6-'СЕТ СН'!$F$22</f>
        <v>1015.84767402</v>
      </c>
      <c r="P22" s="36">
        <f>SUMIFS(СВЦЭМ!$C$33:$C$776,СВЦЭМ!$A$33:$A$776,$A22,СВЦЭМ!$B$33:$B$776,P$11)+'СЕТ СН'!$F$12+СВЦЭМ!$D$10+'СЕТ СН'!$F$6-'СЕТ СН'!$F$22</f>
        <v>1029.7968756</v>
      </c>
      <c r="Q22" s="36">
        <f>SUMIFS(СВЦЭМ!$C$33:$C$776,СВЦЭМ!$A$33:$A$776,$A22,СВЦЭМ!$B$33:$B$776,Q$11)+'СЕТ СН'!$F$12+СВЦЭМ!$D$10+'СЕТ СН'!$F$6-'СЕТ СН'!$F$22</f>
        <v>1041.27772319</v>
      </c>
      <c r="R22" s="36">
        <f>SUMIFS(СВЦЭМ!$C$33:$C$776,СВЦЭМ!$A$33:$A$776,$A22,СВЦЭМ!$B$33:$B$776,R$11)+'СЕТ СН'!$F$12+СВЦЭМ!$D$10+'СЕТ СН'!$F$6-'СЕТ СН'!$F$22</f>
        <v>1039.41360343</v>
      </c>
      <c r="S22" s="36">
        <f>SUMIFS(СВЦЭМ!$C$33:$C$776,СВЦЭМ!$A$33:$A$776,$A22,СВЦЭМ!$B$33:$B$776,S$11)+'СЕТ СН'!$F$12+СВЦЭМ!$D$10+'СЕТ СН'!$F$6-'СЕТ СН'!$F$22</f>
        <v>1045.4529604899999</v>
      </c>
      <c r="T22" s="36">
        <f>SUMIFS(СВЦЭМ!$C$33:$C$776,СВЦЭМ!$A$33:$A$776,$A22,СВЦЭМ!$B$33:$B$776,T$11)+'СЕТ СН'!$F$12+СВЦЭМ!$D$10+'СЕТ СН'!$F$6-'СЕТ СН'!$F$22</f>
        <v>1027.58771469</v>
      </c>
      <c r="U22" s="36">
        <f>SUMIFS(СВЦЭМ!$C$33:$C$776,СВЦЭМ!$A$33:$A$776,$A22,СВЦЭМ!$B$33:$B$776,U$11)+'СЕТ СН'!$F$12+СВЦЭМ!$D$10+'СЕТ СН'!$F$6-'СЕТ СН'!$F$22</f>
        <v>1000.9473608300001</v>
      </c>
      <c r="V22" s="36">
        <f>SUMIFS(СВЦЭМ!$C$33:$C$776,СВЦЭМ!$A$33:$A$776,$A22,СВЦЭМ!$B$33:$B$776,V$11)+'СЕТ СН'!$F$12+СВЦЭМ!$D$10+'СЕТ СН'!$F$6-'СЕТ СН'!$F$22</f>
        <v>997.12669257000005</v>
      </c>
      <c r="W22" s="36">
        <f>SUMIFS(СВЦЭМ!$C$33:$C$776,СВЦЭМ!$A$33:$A$776,$A22,СВЦЭМ!$B$33:$B$776,W$11)+'СЕТ СН'!$F$12+СВЦЭМ!$D$10+'СЕТ СН'!$F$6-'СЕТ СН'!$F$22</f>
        <v>977.54467979000003</v>
      </c>
      <c r="X22" s="36">
        <f>SUMIFS(СВЦЭМ!$C$33:$C$776,СВЦЭМ!$A$33:$A$776,$A22,СВЦЭМ!$B$33:$B$776,X$11)+'СЕТ СН'!$F$12+СВЦЭМ!$D$10+'СЕТ СН'!$F$6-'СЕТ СН'!$F$22</f>
        <v>1060.10024744</v>
      </c>
      <c r="Y22" s="36">
        <f>SUMIFS(СВЦЭМ!$C$33:$C$776,СВЦЭМ!$A$33:$A$776,$A22,СВЦЭМ!$B$33:$B$776,Y$11)+'СЕТ СН'!$F$12+СВЦЭМ!$D$10+'СЕТ СН'!$F$6-'СЕТ СН'!$F$22</f>
        <v>1197.9370243399999</v>
      </c>
    </row>
    <row r="23" spans="1:25" ht="15.75" x14ac:dyDescent="0.2">
      <c r="A23" s="35">
        <f t="shared" si="0"/>
        <v>43567</v>
      </c>
      <c r="B23" s="36">
        <f>SUMIFS(СВЦЭМ!$C$33:$C$776,СВЦЭМ!$A$33:$A$776,$A23,СВЦЭМ!$B$33:$B$776,B$11)+'СЕТ СН'!$F$12+СВЦЭМ!$D$10+'СЕТ СН'!$F$6-'СЕТ СН'!$F$22</f>
        <v>1308.6168710699999</v>
      </c>
      <c r="C23" s="36">
        <f>SUMIFS(СВЦЭМ!$C$33:$C$776,СВЦЭМ!$A$33:$A$776,$A23,СВЦЭМ!$B$33:$B$776,C$11)+'СЕТ СН'!$F$12+СВЦЭМ!$D$10+'СЕТ СН'!$F$6-'СЕТ СН'!$F$22</f>
        <v>1412.3981356199999</v>
      </c>
      <c r="D23" s="36">
        <f>SUMIFS(СВЦЭМ!$C$33:$C$776,СВЦЭМ!$A$33:$A$776,$A23,СВЦЭМ!$B$33:$B$776,D$11)+'СЕТ СН'!$F$12+СВЦЭМ!$D$10+'СЕТ СН'!$F$6-'СЕТ СН'!$F$22</f>
        <v>1463.30453317</v>
      </c>
      <c r="E23" s="36">
        <f>SUMIFS(СВЦЭМ!$C$33:$C$776,СВЦЭМ!$A$33:$A$776,$A23,СВЦЭМ!$B$33:$B$776,E$11)+'СЕТ СН'!$F$12+СВЦЭМ!$D$10+'СЕТ СН'!$F$6-'СЕТ СН'!$F$22</f>
        <v>1467.53806476</v>
      </c>
      <c r="F23" s="36">
        <f>SUMIFS(СВЦЭМ!$C$33:$C$776,СВЦЭМ!$A$33:$A$776,$A23,СВЦЭМ!$B$33:$B$776,F$11)+'СЕТ СН'!$F$12+СВЦЭМ!$D$10+'СЕТ СН'!$F$6-'СЕТ СН'!$F$22</f>
        <v>1466.5213618999999</v>
      </c>
      <c r="G23" s="36">
        <f>SUMIFS(СВЦЭМ!$C$33:$C$776,СВЦЭМ!$A$33:$A$776,$A23,СВЦЭМ!$B$33:$B$776,G$11)+'СЕТ СН'!$F$12+СВЦЭМ!$D$10+'СЕТ СН'!$F$6-'СЕТ СН'!$F$22</f>
        <v>1451.5660917499999</v>
      </c>
      <c r="H23" s="36">
        <f>SUMIFS(СВЦЭМ!$C$33:$C$776,СВЦЭМ!$A$33:$A$776,$A23,СВЦЭМ!$B$33:$B$776,H$11)+'СЕТ СН'!$F$12+СВЦЭМ!$D$10+'СЕТ СН'!$F$6-'СЕТ СН'!$F$22</f>
        <v>1353.4643303399998</v>
      </c>
      <c r="I23" s="36">
        <f>SUMIFS(СВЦЭМ!$C$33:$C$776,СВЦЭМ!$A$33:$A$776,$A23,СВЦЭМ!$B$33:$B$776,I$11)+'СЕТ СН'!$F$12+СВЦЭМ!$D$10+'СЕТ СН'!$F$6-'СЕТ СН'!$F$22</f>
        <v>1286.4223070099999</v>
      </c>
      <c r="J23" s="36">
        <f>SUMIFS(СВЦЭМ!$C$33:$C$776,СВЦЭМ!$A$33:$A$776,$A23,СВЦЭМ!$B$33:$B$776,J$11)+'СЕТ СН'!$F$12+СВЦЭМ!$D$10+'СЕТ СН'!$F$6-'СЕТ СН'!$F$22</f>
        <v>1151.5482743999999</v>
      </c>
      <c r="K23" s="36">
        <f>SUMIFS(СВЦЭМ!$C$33:$C$776,СВЦЭМ!$A$33:$A$776,$A23,СВЦЭМ!$B$33:$B$776,K$11)+'СЕТ СН'!$F$12+СВЦЭМ!$D$10+'СЕТ СН'!$F$6-'СЕТ СН'!$F$22</f>
        <v>1050.6364999899999</v>
      </c>
      <c r="L23" s="36">
        <f>SUMIFS(СВЦЭМ!$C$33:$C$776,СВЦЭМ!$A$33:$A$776,$A23,СВЦЭМ!$B$33:$B$776,L$11)+'СЕТ СН'!$F$12+СВЦЭМ!$D$10+'СЕТ СН'!$F$6-'СЕТ СН'!$F$22</f>
        <v>1009.3404917</v>
      </c>
      <c r="M23" s="36">
        <f>SUMIFS(СВЦЭМ!$C$33:$C$776,СВЦЭМ!$A$33:$A$776,$A23,СВЦЭМ!$B$33:$B$776,M$11)+'СЕТ СН'!$F$12+СВЦЭМ!$D$10+'СЕТ СН'!$F$6-'СЕТ СН'!$F$22</f>
        <v>1010.6270961500001</v>
      </c>
      <c r="N23" s="36">
        <f>SUMIFS(СВЦЭМ!$C$33:$C$776,СВЦЭМ!$A$33:$A$776,$A23,СВЦЭМ!$B$33:$B$776,N$11)+'СЕТ СН'!$F$12+СВЦЭМ!$D$10+'СЕТ СН'!$F$6-'СЕТ СН'!$F$22</f>
        <v>989.00797610000006</v>
      </c>
      <c r="O23" s="36">
        <f>SUMIFS(СВЦЭМ!$C$33:$C$776,СВЦЭМ!$A$33:$A$776,$A23,СВЦЭМ!$B$33:$B$776,O$11)+'СЕТ СН'!$F$12+СВЦЭМ!$D$10+'СЕТ СН'!$F$6-'СЕТ СН'!$F$22</f>
        <v>999.68408966000004</v>
      </c>
      <c r="P23" s="36">
        <f>SUMIFS(СВЦЭМ!$C$33:$C$776,СВЦЭМ!$A$33:$A$776,$A23,СВЦЭМ!$B$33:$B$776,P$11)+'СЕТ СН'!$F$12+СВЦЭМ!$D$10+'СЕТ СН'!$F$6-'СЕТ СН'!$F$22</f>
        <v>1023.78346249</v>
      </c>
      <c r="Q23" s="36">
        <f>SUMIFS(СВЦЭМ!$C$33:$C$776,СВЦЭМ!$A$33:$A$776,$A23,СВЦЭМ!$B$33:$B$776,Q$11)+'СЕТ СН'!$F$12+СВЦЭМ!$D$10+'СЕТ СН'!$F$6-'СЕТ СН'!$F$22</f>
        <v>1036.6198011500001</v>
      </c>
      <c r="R23" s="36">
        <f>SUMIFS(СВЦЭМ!$C$33:$C$776,СВЦЭМ!$A$33:$A$776,$A23,СВЦЭМ!$B$33:$B$776,R$11)+'СЕТ СН'!$F$12+СВЦЭМ!$D$10+'СЕТ СН'!$F$6-'СЕТ СН'!$F$22</f>
        <v>1046.2448291799999</v>
      </c>
      <c r="S23" s="36">
        <f>SUMIFS(СВЦЭМ!$C$33:$C$776,СВЦЭМ!$A$33:$A$776,$A23,СВЦЭМ!$B$33:$B$776,S$11)+'СЕТ СН'!$F$12+СВЦЭМ!$D$10+'СЕТ СН'!$F$6-'СЕТ СН'!$F$22</f>
        <v>1030.11396397</v>
      </c>
      <c r="T23" s="36">
        <f>SUMIFS(СВЦЭМ!$C$33:$C$776,СВЦЭМ!$A$33:$A$776,$A23,СВЦЭМ!$B$33:$B$776,T$11)+'СЕТ СН'!$F$12+СВЦЭМ!$D$10+'СЕТ СН'!$F$6-'СЕТ СН'!$F$22</f>
        <v>1012.55713085</v>
      </c>
      <c r="U23" s="36">
        <f>SUMIFS(СВЦЭМ!$C$33:$C$776,СВЦЭМ!$A$33:$A$776,$A23,СВЦЭМ!$B$33:$B$776,U$11)+'СЕТ СН'!$F$12+СВЦЭМ!$D$10+'СЕТ СН'!$F$6-'СЕТ СН'!$F$22</f>
        <v>957.68177801000002</v>
      </c>
      <c r="V23" s="36">
        <f>SUMIFS(СВЦЭМ!$C$33:$C$776,СВЦЭМ!$A$33:$A$776,$A23,СВЦЭМ!$B$33:$B$776,V$11)+'СЕТ СН'!$F$12+СВЦЭМ!$D$10+'СЕТ СН'!$F$6-'СЕТ СН'!$F$22</f>
        <v>948.25903883000001</v>
      </c>
      <c r="W23" s="36">
        <f>SUMIFS(СВЦЭМ!$C$33:$C$776,СВЦЭМ!$A$33:$A$776,$A23,СВЦЭМ!$B$33:$B$776,W$11)+'СЕТ СН'!$F$12+СВЦЭМ!$D$10+'СЕТ СН'!$F$6-'СЕТ СН'!$F$22</f>
        <v>960.69349082000008</v>
      </c>
      <c r="X23" s="36">
        <f>SUMIFS(СВЦЭМ!$C$33:$C$776,СВЦЭМ!$A$33:$A$776,$A23,СВЦЭМ!$B$33:$B$776,X$11)+'СЕТ СН'!$F$12+СВЦЭМ!$D$10+'СЕТ СН'!$F$6-'СЕТ СН'!$F$22</f>
        <v>1035.6456377</v>
      </c>
      <c r="Y23" s="36">
        <f>SUMIFS(СВЦЭМ!$C$33:$C$776,СВЦЭМ!$A$33:$A$776,$A23,СВЦЭМ!$B$33:$B$776,Y$11)+'СЕТ СН'!$F$12+СВЦЭМ!$D$10+'СЕТ СН'!$F$6-'СЕТ СН'!$F$22</f>
        <v>1160.1114610899999</v>
      </c>
    </row>
    <row r="24" spans="1:25" ht="15.75" x14ac:dyDescent="0.2">
      <c r="A24" s="35">
        <f t="shared" si="0"/>
        <v>43568</v>
      </c>
      <c r="B24" s="36">
        <f>SUMIFS(СВЦЭМ!$C$33:$C$776,СВЦЭМ!$A$33:$A$776,$A24,СВЦЭМ!$B$33:$B$776,B$11)+'СЕТ СН'!$F$12+СВЦЭМ!$D$10+'СЕТ СН'!$F$6-'СЕТ СН'!$F$22</f>
        <v>1267.7823713099999</v>
      </c>
      <c r="C24" s="36">
        <f>SUMIFS(СВЦЭМ!$C$33:$C$776,СВЦЭМ!$A$33:$A$776,$A24,СВЦЭМ!$B$33:$B$776,C$11)+'СЕТ СН'!$F$12+СВЦЭМ!$D$10+'СЕТ СН'!$F$6-'СЕТ СН'!$F$22</f>
        <v>1359.49577383</v>
      </c>
      <c r="D24" s="36">
        <f>SUMIFS(СВЦЭМ!$C$33:$C$776,СВЦЭМ!$A$33:$A$776,$A24,СВЦЭМ!$B$33:$B$776,D$11)+'СЕТ СН'!$F$12+СВЦЭМ!$D$10+'СЕТ СН'!$F$6-'СЕТ СН'!$F$22</f>
        <v>1446.39394558</v>
      </c>
      <c r="E24" s="36">
        <f>SUMIFS(СВЦЭМ!$C$33:$C$776,СВЦЭМ!$A$33:$A$776,$A24,СВЦЭМ!$B$33:$B$776,E$11)+'СЕТ СН'!$F$12+СВЦЭМ!$D$10+'СЕТ СН'!$F$6-'СЕТ СН'!$F$22</f>
        <v>1458.6333208199999</v>
      </c>
      <c r="F24" s="36">
        <f>SUMIFS(СВЦЭМ!$C$33:$C$776,СВЦЭМ!$A$33:$A$776,$A24,СВЦЭМ!$B$33:$B$776,F$11)+'СЕТ СН'!$F$12+СВЦЭМ!$D$10+'СЕТ СН'!$F$6-'СЕТ СН'!$F$22</f>
        <v>1455.91457474</v>
      </c>
      <c r="G24" s="36">
        <f>SUMIFS(СВЦЭМ!$C$33:$C$776,СВЦЭМ!$A$33:$A$776,$A24,СВЦЭМ!$B$33:$B$776,G$11)+'СЕТ СН'!$F$12+СВЦЭМ!$D$10+'СЕТ СН'!$F$6-'СЕТ СН'!$F$22</f>
        <v>1426.4580355000001</v>
      </c>
      <c r="H24" s="36">
        <f>SUMIFS(СВЦЭМ!$C$33:$C$776,СВЦЭМ!$A$33:$A$776,$A24,СВЦЭМ!$B$33:$B$776,H$11)+'СЕТ СН'!$F$12+СВЦЭМ!$D$10+'СЕТ СН'!$F$6-'СЕТ СН'!$F$22</f>
        <v>1319.7650150899999</v>
      </c>
      <c r="I24" s="36">
        <f>SUMIFS(СВЦЭМ!$C$33:$C$776,СВЦЭМ!$A$33:$A$776,$A24,СВЦЭМ!$B$33:$B$776,I$11)+'СЕТ СН'!$F$12+СВЦЭМ!$D$10+'СЕТ СН'!$F$6-'СЕТ СН'!$F$22</f>
        <v>1257.4163267199999</v>
      </c>
      <c r="J24" s="36">
        <f>SUMIFS(СВЦЭМ!$C$33:$C$776,СВЦЭМ!$A$33:$A$776,$A24,СВЦЭМ!$B$33:$B$776,J$11)+'СЕТ СН'!$F$12+СВЦЭМ!$D$10+'СЕТ СН'!$F$6-'СЕТ СН'!$F$22</f>
        <v>1186.52594591</v>
      </c>
      <c r="K24" s="36">
        <f>SUMIFS(СВЦЭМ!$C$33:$C$776,СВЦЭМ!$A$33:$A$776,$A24,СВЦЭМ!$B$33:$B$776,K$11)+'СЕТ СН'!$F$12+СВЦЭМ!$D$10+'СЕТ СН'!$F$6-'СЕТ СН'!$F$22</f>
        <v>1052.77692129</v>
      </c>
      <c r="L24" s="36">
        <f>SUMIFS(СВЦЭМ!$C$33:$C$776,СВЦЭМ!$A$33:$A$776,$A24,СВЦЭМ!$B$33:$B$776,L$11)+'СЕТ СН'!$F$12+СВЦЭМ!$D$10+'СЕТ СН'!$F$6-'СЕТ СН'!$F$22</f>
        <v>1016.6135741100001</v>
      </c>
      <c r="M24" s="36">
        <f>SUMIFS(СВЦЭМ!$C$33:$C$776,СВЦЭМ!$A$33:$A$776,$A24,СВЦЭМ!$B$33:$B$776,M$11)+'СЕТ СН'!$F$12+СВЦЭМ!$D$10+'СЕТ СН'!$F$6-'СЕТ СН'!$F$22</f>
        <v>1002.5399826800001</v>
      </c>
      <c r="N24" s="36">
        <f>SUMIFS(СВЦЭМ!$C$33:$C$776,СВЦЭМ!$A$33:$A$776,$A24,СВЦЭМ!$B$33:$B$776,N$11)+'СЕТ СН'!$F$12+СВЦЭМ!$D$10+'СЕТ СН'!$F$6-'СЕТ СН'!$F$22</f>
        <v>1017.3466388500001</v>
      </c>
      <c r="O24" s="36">
        <f>SUMIFS(СВЦЭМ!$C$33:$C$776,СВЦЭМ!$A$33:$A$776,$A24,СВЦЭМ!$B$33:$B$776,O$11)+'СЕТ СН'!$F$12+СВЦЭМ!$D$10+'СЕТ СН'!$F$6-'СЕТ СН'!$F$22</f>
        <v>1017.8262345200001</v>
      </c>
      <c r="P24" s="36">
        <f>SUMIFS(СВЦЭМ!$C$33:$C$776,СВЦЭМ!$A$33:$A$776,$A24,СВЦЭМ!$B$33:$B$776,P$11)+'СЕТ СН'!$F$12+СВЦЭМ!$D$10+'СЕТ СН'!$F$6-'СЕТ СН'!$F$22</f>
        <v>1038.5339673799999</v>
      </c>
      <c r="Q24" s="36">
        <f>SUMIFS(СВЦЭМ!$C$33:$C$776,СВЦЭМ!$A$33:$A$776,$A24,СВЦЭМ!$B$33:$B$776,Q$11)+'СЕТ СН'!$F$12+СВЦЭМ!$D$10+'СЕТ СН'!$F$6-'СЕТ СН'!$F$22</f>
        <v>1049.1396138</v>
      </c>
      <c r="R24" s="36">
        <f>SUMIFS(СВЦЭМ!$C$33:$C$776,СВЦЭМ!$A$33:$A$776,$A24,СВЦЭМ!$B$33:$B$776,R$11)+'СЕТ СН'!$F$12+СВЦЭМ!$D$10+'СЕТ СН'!$F$6-'СЕТ СН'!$F$22</f>
        <v>1051.8041695300001</v>
      </c>
      <c r="S24" s="36">
        <f>SUMIFS(СВЦЭМ!$C$33:$C$776,СВЦЭМ!$A$33:$A$776,$A24,СВЦЭМ!$B$33:$B$776,S$11)+'СЕТ СН'!$F$12+СВЦЭМ!$D$10+'СЕТ СН'!$F$6-'СЕТ СН'!$F$22</f>
        <v>1059.4726627800001</v>
      </c>
      <c r="T24" s="36">
        <f>SUMIFS(СВЦЭМ!$C$33:$C$776,СВЦЭМ!$A$33:$A$776,$A24,СВЦЭМ!$B$33:$B$776,T$11)+'СЕТ СН'!$F$12+СВЦЭМ!$D$10+'СЕТ СН'!$F$6-'СЕТ СН'!$F$22</f>
        <v>1052.67175004</v>
      </c>
      <c r="U24" s="36">
        <f>SUMIFS(СВЦЭМ!$C$33:$C$776,СВЦЭМ!$A$33:$A$776,$A24,СВЦЭМ!$B$33:$B$776,U$11)+'СЕТ СН'!$F$12+СВЦЭМ!$D$10+'СЕТ СН'!$F$6-'СЕТ СН'!$F$22</f>
        <v>1028.2890493899999</v>
      </c>
      <c r="V24" s="36">
        <f>SUMIFS(СВЦЭМ!$C$33:$C$776,СВЦЭМ!$A$33:$A$776,$A24,СВЦЭМ!$B$33:$B$776,V$11)+'СЕТ СН'!$F$12+СВЦЭМ!$D$10+'СЕТ СН'!$F$6-'СЕТ СН'!$F$22</f>
        <v>1007.5321975300001</v>
      </c>
      <c r="W24" s="36">
        <f>SUMIFS(СВЦЭМ!$C$33:$C$776,СВЦЭМ!$A$33:$A$776,$A24,СВЦЭМ!$B$33:$B$776,W$11)+'СЕТ СН'!$F$12+СВЦЭМ!$D$10+'СЕТ СН'!$F$6-'СЕТ СН'!$F$22</f>
        <v>995.21241846000009</v>
      </c>
      <c r="X24" s="36">
        <f>SUMIFS(СВЦЭМ!$C$33:$C$776,СВЦЭМ!$A$33:$A$776,$A24,СВЦЭМ!$B$33:$B$776,X$11)+'СЕТ СН'!$F$12+СВЦЭМ!$D$10+'СЕТ СН'!$F$6-'СЕТ СН'!$F$22</f>
        <v>1097.2155079899999</v>
      </c>
      <c r="Y24" s="36">
        <f>SUMIFS(СВЦЭМ!$C$33:$C$776,СВЦЭМ!$A$33:$A$776,$A24,СВЦЭМ!$B$33:$B$776,Y$11)+'СЕТ СН'!$F$12+СВЦЭМ!$D$10+'СЕТ СН'!$F$6-'СЕТ СН'!$F$22</f>
        <v>1215.42840305</v>
      </c>
    </row>
    <row r="25" spans="1:25" ht="15.75" x14ac:dyDescent="0.2">
      <c r="A25" s="35">
        <f t="shared" si="0"/>
        <v>43569</v>
      </c>
      <c r="B25" s="36">
        <f>SUMIFS(СВЦЭМ!$C$33:$C$776,СВЦЭМ!$A$33:$A$776,$A25,СВЦЭМ!$B$33:$B$776,B$11)+'СЕТ СН'!$F$12+СВЦЭМ!$D$10+'СЕТ СН'!$F$6-'СЕТ СН'!$F$22</f>
        <v>1279.7749478599999</v>
      </c>
      <c r="C25" s="36">
        <f>SUMIFS(СВЦЭМ!$C$33:$C$776,СВЦЭМ!$A$33:$A$776,$A25,СВЦЭМ!$B$33:$B$776,C$11)+'СЕТ СН'!$F$12+СВЦЭМ!$D$10+'СЕТ СН'!$F$6-'СЕТ СН'!$F$22</f>
        <v>1405.8127153799999</v>
      </c>
      <c r="D25" s="36">
        <f>SUMIFS(СВЦЭМ!$C$33:$C$776,СВЦЭМ!$A$33:$A$776,$A25,СВЦЭМ!$B$33:$B$776,D$11)+'СЕТ СН'!$F$12+СВЦЭМ!$D$10+'СЕТ СН'!$F$6-'СЕТ СН'!$F$22</f>
        <v>1503.85218396</v>
      </c>
      <c r="E25" s="36">
        <f>SUMIFS(СВЦЭМ!$C$33:$C$776,СВЦЭМ!$A$33:$A$776,$A25,СВЦЭМ!$B$33:$B$776,E$11)+'СЕТ СН'!$F$12+СВЦЭМ!$D$10+'СЕТ СН'!$F$6-'СЕТ СН'!$F$22</f>
        <v>1516.4660722899998</v>
      </c>
      <c r="F25" s="36">
        <f>SUMIFS(СВЦЭМ!$C$33:$C$776,СВЦЭМ!$A$33:$A$776,$A25,СВЦЭМ!$B$33:$B$776,F$11)+'СЕТ СН'!$F$12+СВЦЭМ!$D$10+'СЕТ СН'!$F$6-'СЕТ СН'!$F$22</f>
        <v>1497.51361812</v>
      </c>
      <c r="G25" s="36">
        <f>SUMIFS(СВЦЭМ!$C$33:$C$776,СВЦЭМ!$A$33:$A$776,$A25,СВЦЭМ!$B$33:$B$776,G$11)+'СЕТ СН'!$F$12+СВЦЭМ!$D$10+'СЕТ СН'!$F$6-'СЕТ СН'!$F$22</f>
        <v>1487.9602539999998</v>
      </c>
      <c r="H25" s="36">
        <f>SUMIFS(СВЦЭМ!$C$33:$C$776,СВЦЭМ!$A$33:$A$776,$A25,СВЦЭМ!$B$33:$B$776,H$11)+'СЕТ СН'!$F$12+СВЦЭМ!$D$10+'СЕТ СН'!$F$6-'СЕТ СН'!$F$22</f>
        <v>1365.55663998</v>
      </c>
      <c r="I25" s="36">
        <f>SUMIFS(СВЦЭМ!$C$33:$C$776,СВЦЭМ!$A$33:$A$776,$A25,СВЦЭМ!$B$33:$B$776,I$11)+'СЕТ СН'!$F$12+СВЦЭМ!$D$10+'СЕТ СН'!$F$6-'СЕТ СН'!$F$22</f>
        <v>1281.2294511599998</v>
      </c>
      <c r="J25" s="36">
        <f>SUMIFS(СВЦЭМ!$C$33:$C$776,СВЦЭМ!$A$33:$A$776,$A25,СВЦЭМ!$B$33:$B$776,J$11)+'СЕТ СН'!$F$12+СВЦЭМ!$D$10+'СЕТ СН'!$F$6-'СЕТ СН'!$F$22</f>
        <v>1192.1923009699999</v>
      </c>
      <c r="K25" s="36">
        <f>SUMIFS(СВЦЭМ!$C$33:$C$776,СВЦЭМ!$A$33:$A$776,$A25,СВЦЭМ!$B$33:$B$776,K$11)+'СЕТ СН'!$F$12+СВЦЭМ!$D$10+'СЕТ СН'!$F$6-'СЕТ СН'!$F$22</f>
        <v>1063.90439496</v>
      </c>
      <c r="L25" s="36">
        <f>SUMIFS(СВЦЭМ!$C$33:$C$776,СВЦЭМ!$A$33:$A$776,$A25,СВЦЭМ!$B$33:$B$776,L$11)+'СЕТ СН'!$F$12+СВЦЭМ!$D$10+'СЕТ СН'!$F$6-'СЕТ СН'!$F$22</f>
        <v>1011.33690907</v>
      </c>
      <c r="M25" s="36">
        <f>SUMIFS(СВЦЭМ!$C$33:$C$776,СВЦЭМ!$A$33:$A$776,$A25,СВЦЭМ!$B$33:$B$776,M$11)+'СЕТ СН'!$F$12+СВЦЭМ!$D$10+'СЕТ СН'!$F$6-'СЕТ СН'!$F$22</f>
        <v>996.12735885000006</v>
      </c>
      <c r="N25" s="36">
        <f>SUMIFS(СВЦЭМ!$C$33:$C$776,СВЦЭМ!$A$33:$A$776,$A25,СВЦЭМ!$B$33:$B$776,N$11)+'СЕТ СН'!$F$12+СВЦЭМ!$D$10+'СЕТ СН'!$F$6-'СЕТ СН'!$F$22</f>
        <v>1006.1127814700001</v>
      </c>
      <c r="O25" s="36">
        <f>SUMIFS(СВЦЭМ!$C$33:$C$776,СВЦЭМ!$A$33:$A$776,$A25,СВЦЭМ!$B$33:$B$776,O$11)+'СЕТ СН'!$F$12+СВЦЭМ!$D$10+'СЕТ СН'!$F$6-'СЕТ СН'!$F$22</f>
        <v>1004.58994585</v>
      </c>
      <c r="P25" s="36">
        <f>SUMIFS(СВЦЭМ!$C$33:$C$776,СВЦЭМ!$A$33:$A$776,$A25,СВЦЭМ!$B$33:$B$776,P$11)+'СЕТ СН'!$F$12+СВЦЭМ!$D$10+'СЕТ СН'!$F$6-'СЕТ СН'!$F$22</f>
        <v>1030.73975735</v>
      </c>
      <c r="Q25" s="36">
        <f>SUMIFS(СВЦЭМ!$C$33:$C$776,СВЦЭМ!$A$33:$A$776,$A25,СВЦЭМ!$B$33:$B$776,Q$11)+'СЕТ СН'!$F$12+СВЦЭМ!$D$10+'СЕТ СН'!$F$6-'СЕТ СН'!$F$22</f>
        <v>1027.1189451400001</v>
      </c>
      <c r="R25" s="36">
        <f>SUMIFS(СВЦЭМ!$C$33:$C$776,СВЦЭМ!$A$33:$A$776,$A25,СВЦЭМ!$B$33:$B$776,R$11)+'СЕТ СН'!$F$12+СВЦЭМ!$D$10+'СЕТ СН'!$F$6-'СЕТ СН'!$F$22</f>
        <v>1026.01450288</v>
      </c>
      <c r="S25" s="36">
        <f>SUMIFS(СВЦЭМ!$C$33:$C$776,СВЦЭМ!$A$33:$A$776,$A25,СВЦЭМ!$B$33:$B$776,S$11)+'СЕТ СН'!$F$12+СВЦЭМ!$D$10+'СЕТ СН'!$F$6-'СЕТ СН'!$F$22</f>
        <v>1044.6792164999999</v>
      </c>
      <c r="T25" s="36">
        <f>SUMIFS(СВЦЭМ!$C$33:$C$776,СВЦЭМ!$A$33:$A$776,$A25,СВЦЭМ!$B$33:$B$776,T$11)+'СЕТ СН'!$F$12+СВЦЭМ!$D$10+'СЕТ СН'!$F$6-'СЕТ СН'!$F$22</f>
        <v>1027.3611129200001</v>
      </c>
      <c r="U25" s="36">
        <f>SUMIFS(СВЦЭМ!$C$33:$C$776,СВЦЭМ!$A$33:$A$776,$A25,СВЦЭМ!$B$33:$B$776,U$11)+'СЕТ СН'!$F$12+СВЦЭМ!$D$10+'СЕТ СН'!$F$6-'СЕТ СН'!$F$22</f>
        <v>997.88443653000002</v>
      </c>
      <c r="V25" s="36">
        <f>SUMIFS(СВЦЭМ!$C$33:$C$776,СВЦЭМ!$A$33:$A$776,$A25,СВЦЭМ!$B$33:$B$776,V$11)+'СЕТ СН'!$F$12+СВЦЭМ!$D$10+'СЕТ СН'!$F$6-'СЕТ СН'!$F$22</f>
        <v>983.04466330000002</v>
      </c>
      <c r="W25" s="36">
        <f>SUMIFS(СВЦЭМ!$C$33:$C$776,СВЦЭМ!$A$33:$A$776,$A25,СВЦЭМ!$B$33:$B$776,W$11)+'СЕТ СН'!$F$12+СВЦЭМ!$D$10+'СЕТ СН'!$F$6-'СЕТ СН'!$F$22</f>
        <v>986.1233437300001</v>
      </c>
      <c r="X25" s="36">
        <f>SUMIFS(СВЦЭМ!$C$33:$C$776,СВЦЭМ!$A$33:$A$776,$A25,СВЦЭМ!$B$33:$B$776,X$11)+'СЕТ СН'!$F$12+СВЦЭМ!$D$10+'СЕТ СН'!$F$6-'СЕТ СН'!$F$22</f>
        <v>1055.7529001999999</v>
      </c>
      <c r="Y25" s="36">
        <f>SUMIFS(СВЦЭМ!$C$33:$C$776,СВЦЭМ!$A$33:$A$776,$A25,СВЦЭМ!$B$33:$B$776,Y$11)+'СЕТ СН'!$F$12+СВЦЭМ!$D$10+'СЕТ СН'!$F$6-'СЕТ СН'!$F$22</f>
        <v>1178.5464817899999</v>
      </c>
    </row>
    <row r="26" spans="1:25" ht="15.75" x14ac:dyDescent="0.2">
      <c r="A26" s="35">
        <f t="shared" si="0"/>
        <v>43570</v>
      </c>
      <c r="B26" s="36">
        <f>SUMIFS(СВЦЭМ!$C$33:$C$776,СВЦЭМ!$A$33:$A$776,$A26,СВЦЭМ!$B$33:$B$776,B$11)+'СЕТ СН'!$F$12+СВЦЭМ!$D$10+'СЕТ СН'!$F$6-'СЕТ СН'!$F$22</f>
        <v>1239.0020823999998</v>
      </c>
      <c r="C26" s="36">
        <f>SUMIFS(СВЦЭМ!$C$33:$C$776,СВЦЭМ!$A$33:$A$776,$A26,СВЦЭМ!$B$33:$B$776,C$11)+'СЕТ СН'!$F$12+СВЦЭМ!$D$10+'СЕТ СН'!$F$6-'СЕТ СН'!$F$22</f>
        <v>1341.5950205699999</v>
      </c>
      <c r="D26" s="36">
        <f>SUMIFS(СВЦЭМ!$C$33:$C$776,СВЦЭМ!$A$33:$A$776,$A26,СВЦЭМ!$B$33:$B$776,D$11)+'СЕТ СН'!$F$12+СВЦЭМ!$D$10+'СЕТ СН'!$F$6-'СЕТ СН'!$F$22</f>
        <v>1412.4050462</v>
      </c>
      <c r="E26" s="36">
        <f>SUMIFS(СВЦЭМ!$C$33:$C$776,СВЦЭМ!$A$33:$A$776,$A26,СВЦЭМ!$B$33:$B$776,E$11)+'СЕТ СН'!$F$12+СВЦЭМ!$D$10+'СЕТ СН'!$F$6-'СЕТ СН'!$F$22</f>
        <v>1419.0133846599999</v>
      </c>
      <c r="F26" s="36">
        <f>SUMIFS(СВЦЭМ!$C$33:$C$776,СВЦЭМ!$A$33:$A$776,$A26,СВЦЭМ!$B$33:$B$776,F$11)+'СЕТ СН'!$F$12+СВЦЭМ!$D$10+'СЕТ СН'!$F$6-'СЕТ СН'!$F$22</f>
        <v>1415.1196447</v>
      </c>
      <c r="G26" s="36">
        <f>SUMIFS(СВЦЭМ!$C$33:$C$776,СВЦЭМ!$A$33:$A$776,$A26,СВЦЭМ!$B$33:$B$776,G$11)+'СЕТ СН'!$F$12+СВЦЭМ!$D$10+'СЕТ СН'!$F$6-'СЕТ СН'!$F$22</f>
        <v>1419.28070525</v>
      </c>
      <c r="H26" s="36">
        <f>SUMIFS(СВЦЭМ!$C$33:$C$776,СВЦЭМ!$A$33:$A$776,$A26,СВЦЭМ!$B$33:$B$776,H$11)+'СЕТ СН'!$F$12+СВЦЭМ!$D$10+'СЕТ СН'!$F$6-'СЕТ СН'!$F$22</f>
        <v>1331.1812756899999</v>
      </c>
      <c r="I26" s="36">
        <f>SUMIFS(СВЦЭМ!$C$33:$C$776,СВЦЭМ!$A$33:$A$776,$A26,СВЦЭМ!$B$33:$B$776,I$11)+'СЕТ СН'!$F$12+СВЦЭМ!$D$10+'СЕТ СН'!$F$6-'СЕТ СН'!$F$22</f>
        <v>1277.72744453</v>
      </c>
      <c r="J26" s="36">
        <f>SUMIFS(СВЦЭМ!$C$33:$C$776,СВЦЭМ!$A$33:$A$776,$A26,СВЦЭМ!$B$33:$B$776,J$11)+'СЕТ СН'!$F$12+СВЦЭМ!$D$10+'СЕТ СН'!$F$6-'СЕТ СН'!$F$22</f>
        <v>1167.35165929</v>
      </c>
      <c r="K26" s="36">
        <f>SUMIFS(СВЦЭМ!$C$33:$C$776,СВЦЭМ!$A$33:$A$776,$A26,СВЦЭМ!$B$33:$B$776,K$11)+'СЕТ СН'!$F$12+СВЦЭМ!$D$10+'СЕТ СН'!$F$6-'СЕТ СН'!$F$22</f>
        <v>1071.7353251699999</v>
      </c>
      <c r="L26" s="36">
        <f>SUMIFS(СВЦЭМ!$C$33:$C$776,СВЦЭМ!$A$33:$A$776,$A26,СВЦЭМ!$B$33:$B$776,L$11)+'СЕТ СН'!$F$12+СВЦЭМ!$D$10+'СЕТ СН'!$F$6-'СЕТ СН'!$F$22</f>
        <v>1041.5073152</v>
      </c>
      <c r="M26" s="36">
        <f>SUMIFS(СВЦЭМ!$C$33:$C$776,СВЦЭМ!$A$33:$A$776,$A26,СВЦЭМ!$B$33:$B$776,M$11)+'СЕТ СН'!$F$12+СВЦЭМ!$D$10+'СЕТ СН'!$F$6-'СЕТ СН'!$F$22</f>
        <v>1039.6335036099999</v>
      </c>
      <c r="N26" s="36">
        <f>SUMIFS(СВЦЭМ!$C$33:$C$776,СВЦЭМ!$A$33:$A$776,$A26,СВЦЭМ!$B$33:$B$776,N$11)+'СЕТ СН'!$F$12+СВЦЭМ!$D$10+'СЕТ СН'!$F$6-'СЕТ СН'!$F$22</f>
        <v>1034.56562113</v>
      </c>
      <c r="O26" s="36">
        <f>SUMIFS(СВЦЭМ!$C$33:$C$776,СВЦЭМ!$A$33:$A$776,$A26,СВЦЭМ!$B$33:$B$776,O$11)+'СЕТ СН'!$F$12+СВЦЭМ!$D$10+'СЕТ СН'!$F$6-'СЕТ СН'!$F$22</f>
        <v>1048.3834586099999</v>
      </c>
      <c r="P26" s="36">
        <f>SUMIFS(СВЦЭМ!$C$33:$C$776,СВЦЭМ!$A$33:$A$776,$A26,СВЦЭМ!$B$33:$B$776,P$11)+'СЕТ СН'!$F$12+СВЦЭМ!$D$10+'СЕТ СН'!$F$6-'СЕТ СН'!$F$22</f>
        <v>1062.98954953</v>
      </c>
      <c r="Q26" s="36">
        <f>SUMIFS(СВЦЭМ!$C$33:$C$776,СВЦЭМ!$A$33:$A$776,$A26,СВЦЭМ!$B$33:$B$776,Q$11)+'СЕТ СН'!$F$12+СВЦЭМ!$D$10+'СЕТ СН'!$F$6-'СЕТ СН'!$F$22</f>
        <v>1069.4895849899999</v>
      </c>
      <c r="R26" s="36">
        <f>SUMIFS(СВЦЭМ!$C$33:$C$776,СВЦЭМ!$A$33:$A$776,$A26,СВЦЭМ!$B$33:$B$776,R$11)+'СЕТ СН'!$F$12+СВЦЭМ!$D$10+'СЕТ СН'!$F$6-'СЕТ СН'!$F$22</f>
        <v>1060.22021769</v>
      </c>
      <c r="S26" s="36">
        <f>SUMIFS(СВЦЭМ!$C$33:$C$776,СВЦЭМ!$A$33:$A$776,$A26,СВЦЭМ!$B$33:$B$776,S$11)+'СЕТ СН'!$F$12+СВЦЭМ!$D$10+'СЕТ СН'!$F$6-'СЕТ СН'!$F$22</f>
        <v>1066.5283045599999</v>
      </c>
      <c r="T26" s="36">
        <f>SUMIFS(СВЦЭМ!$C$33:$C$776,СВЦЭМ!$A$33:$A$776,$A26,СВЦЭМ!$B$33:$B$776,T$11)+'СЕТ СН'!$F$12+СВЦЭМ!$D$10+'СЕТ СН'!$F$6-'СЕТ СН'!$F$22</f>
        <v>1046.9692126299999</v>
      </c>
      <c r="U26" s="36">
        <f>SUMIFS(СВЦЭМ!$C$33:$C$776,СВЦЭМ!$A$33:$A$776,$A26,СВЦЭМ!$B$33:$B$776,U$11)+'СЕТ СН'!$F$12+СВЦЭМ!$D$10+'СЕТ СН'!$F$6-'СЕТ СН'!$F$22</f>
        <v>1018.45852702</v>
      </c>
      <c r="V26" s="36">
        <f>SUMIFS(СВЦЭМ!$C$33:$C$776,СВЦЭМ!$A$33:$A$776,$A26,СВЦЭМ!$B$33:$B$776,V$11)+'СЕТ СН'!$F$12+СВЦЭМ!$D$10+'СЕТ СН'!$F$6-'СЕТ СН'!$F$22</f>
        <v>1019.0790863200001</v>
      </c>
      <c r="W26" s="36">
        <f>SUMIFS(СВЦЭМ!$C$33:$C$776,СВЦЭМ!$A$33:$A$776,$A26,СВЦЭМ!$B$33:$B$776,W$11)+'СЕТ СН'!$F$12+СВЦЭМ!$D$10+'СЕТ СН'!$F$6-'СЕТ СН'!$F$22</f>
        <v>1020.46372009</v>
      </c>
      <c r="X26" s="36">
        <f>SUMIFS(СВЦЭМ!$C$33:$C$776,СВЦЭМ!$A$33:$A$776,$A26,СВЦЭМ!$B$33:$B$776,X$11)+'СЕТ СН'!$F$12+СВЦЭМ!$D$10+'СЕТ СН'!$F$6-'СЕТ СН'!$F$22</f>
        <v>1077.2646381300001</v>
      </c>
      <c r="Y26" s="36">
        <f>SUMIFS(СВЦЭМ!$C$33:$C$776,СВЦЭМ!$A$33:$A$776,$A26,СВЦЭМ!$B$33:$B$776,Y$11)+'СЕТ СН'!$F$12+СВЦЭМ!$D$10+'СЕТ СН'!$F$6-'СЕТ СН'!$F$22</f>
        <v>1170.8040122499999</v>
      </c>
    </row>
    <row r="27" spans="1:25" ht="15.75" x14ac:dyDescent="0.2">
      <c r="A27" s="35">
        <f t="shared" si="0"/>
        <v>43571</v>
      </c>
      <c r="B27" s="36">
        <f>SUMIFS(СВЦЭМ!$C$33:$C$776,СВЦЭМ!$A$33:$A$776,$A27,СВЦЭМ!$B$33:$B$776,B$11)+'СЕТ СН'!$F$12+СВЦЭМ!$D$10+'СЕТ СН'!$F$6-'СЕТ СН'!$F$22</f>
        <v>1234.9932217099999</v>
      </c>
      <c r="C27" s="36">
        <f>SUMIFS(СВЦЭМ!$C$33:$C$776,СВЦЭМ!$A$33:$A$776,$A27,СВЦЭМ!$B$33:$B$776,C$11)+'СЕТ СН'!$F$12+СВЦЭМ!$D$10+'СЕТ СН'!$F$6-'СЕТ СН'!$F$22</f>
        <v>1328.1668743099999</v>
      </c>
      <c r="D27" s="36">
        <f>SUMIFS(СВЦЭМ!$C$33:$C$776,СВЦЭМ!$A$33:$A$776,$A27,СВЦЭМ!$B$33:$B$776,D$11)+'СЕТ СН'!$F$12+СВЦЭМ!$D$10+'СЕТ СН'!$F$6-'СЕТ СН'!$F$22</f>
        <v>1417.0809238099998</v>
      </c>
      <c r="E27" s="36">
        <f>SUMIFS(СВЦЭМ!$C$33:$C$776,СВЦЭМ!$A$33:$A$776,$A27,СВЦЭМ!$B$33:$B$776,E$11)+'СЕТ СН'!$F$12+СВЦЭМ!$D$10+'СЕТ СН'!$F$6-'СЕТ СН'!$F$22</f>
        <v>1439.4810476599998</v>
      </c>
      <c r="F27" s="36">
        <f>SUMIFS(СВЦЭМ!$C$33:$C$776,СВЦЭМ!$A$33:$A$776,$A27,СВЦЭМ!$B$33:$B$776,F$11)+'СЕТ СН'!$F$12+СВЦЭМ!$D$10+'СЕТ СН'!$F$6-'СЕТ СН'!$F$22</f>
        <v>1440.42791906</v>
      </c>
      <c r="G27" s="36">
        <f>SUMIFS(СВЦЭМ!$C$33:$C$776,СВЦЭМ!$A$33:$A$776,$A27,СВЦЭМ!$B$33:$B$776,G$11)+'СЕТ СН'!$F$12+СВЦЭМ!$D$10+'СЕТ СН'!$F$6-'СЕТ СН'!$F$22</f>
        <v>1437.2713600899999</v>
      </c>
      <c r="H27" s="36">
        <f>SUMIFS(СВЦЭМ!$C$33:$C$776,СВЦЭМ!$A$33:$A$776,$A27,СВЦЭМ!$B$33:$B$776,H$11)+'СЕТ СН'!$F$12+СВЦЭМ!$D$10+'СЕТ СН'!$F$6-'СЕТ СН'!$F$22</f>
        <v>1358.2254619799999</v>
      </c>
      <c r="I27" s="36">
        <f>SUMIFS(СВЦЭМ!$C$33:$C$776,СВЦЭМ!$A$33:$A$776,$A27,СВЦЭМ!$B$33:$B$776,I$11)+'СЕТ СН'!$F$12+СВЦЭМ!$D$10+'СЕТ СН'!$F$6-'СЕТ СН'!$F$22</f>
        <v>1288.63973562</v>
      </c>
      <c r="J27" s="36">
        <f>SUMIFS(СВЦЭМ!$C$33:$C$776,СВЦЭМ!$A$33:$A$776,$A27,СВЦЭМ!$B$33:$B$776,J$11)+'СЕТ СН'!$F$12+СВЦЭМ!$D$10+'СЕТ СН'!$F$6-'СЕТ СН'!$F$22</f>
        <v>1172.3539552999998</v>
      </c>
      <c r="K27" s="36">
        <f>SUMIFS(СВЦЭМ!$C$33:$C$776,СВЦЭМ!$A$33:$A$776,$A27,СВЦЭМ!$B$33:$B$776,K$11)+'СЕТ СН'!$F$12+СВЦЭМ!$D$10+'СЕТ СН'!$F$6-'СЕТ СН'!$F$22</f>
        <v>1097.4562103699998</v>
      </c>
      <c r="L27" s="36">
        <f>SUMIFS(СВЦЭМ!$C$33:$C$776,СВЦЭМ!$A$33:$A$776,$A27,СВЦЭМ!$B$33:$B$776,L$11)+'СЕТ СН'!$F$12+СВЦЭМ!$D$10+'СЕТ СН'!$F$6-'СЕТ СН'!$F$22</f>
        <v>1076.1652252399999</v>
      </c>
      <c r="M27" s="36">
        <f>SUMIFS(СВЦЭМ!$C$33:$C$776,СВЦЭМ!$A$33:$A$776,$A27,СВЦЭМ!$B$33:$B$776,M$11)+'СЕТ СН'!$F$12+СВЦЭМ!$D$10+'СЕТ СН'!$F$6-'СЕТ СН'!$F$22</f>
        <v>1039.9195994500001</v>
      </c>
      <c r="N27" s="36">
        <f>SUMIFS(СВЦЭМ!$C$33:$C$776,СВЦЭМ!$A$33:$A$776,$A27,СВЦЭМ!$B$33:$B$776,N$11)+'СЕТ СН'!$F$12+СВЦЭМ!$D$10+'СЕТ СН'!$F$6-'СЕТ СН'!$F$22</f>
        <v>1059.8354596900001</v>
      </c>
      <c r="O27" s="36">
        <f>SUMIFS(СВЦЭМ!$C$33:$C$776,СВЦЭМ!$A$33:$A$776,$A27,СВЦЭМ!$B$33:$B$776,O$11)+'СЕТ СН'!$F$12+СВЦЭМ!$D$10+'СЕТ СН'!$F$6-'СЕТ СН'!$F$22</f>
        <v>1074.3485683199999</v>
      </c>
      <c r="P27" s="36">
        <f>SUMIFS(СВЦЭМ!$C$33:$C$776,СВЦЭМ!$A$33:$A$776,$A27,СВЦЭМ!$B$33:$B$776,P$11)+'СЕТ СН'!$F$12+СВЦЭМ!$D$10+'СЕТ СН'!$F$6-'СЕТ СН'!$F$22</f>
        <v>1069.00389621</v>
      </c>
      <c r="Q27" s="36">
        <f>SUMIFS(СВЦЭМ!$C$33:$C$776,СВЦЭМ!$A$33:$A$776,$A27,СВЦЭМ!$B$33:$B$776,Q$11)+'СЕТ СН'!$F$12+СВЦЭМ!$D$10+'СЕТ СН'!$F$6-'СЕТ СН'!$F$22</f>
        <v>1066.1272587599999</v>
      </c>
      <c r="R27" s="36">
        <f>SUMIFS(СВЦЭМ!$C$33:$C$776,СВЦЭМ!$A$33:$A$776,$A27,СВЦЭМ!$B$33:$B$776,R$11)+'СЕТ СН'!$F$12+СВЦЭМ!$D$10+'СЕТ СН'!$F$6-'СЕТ СН'!$F$22</f>
        <v>1058.0835120500001</v>
      </c>
      <c r="S27" s="36">
        <f>SUMIFS(СВЦЭМ!$C$33:$C$776,СВЦЭМ!$A$33:$A$776,$A27,СВЦЭМ!$B$33:$B$776,S$11)+'СЕТ СН'!$F$12+СВЦЭМ!$D$10+'СЕТ СН'!$F$6-'СЕТ СН'!$F$22</f>
        <v>1057.45621658</v>
      </c>
      <c r="T27" s="36">
        <f>SUMIFS(СВЦЭМ!$C$33:$C$776,СВЦЭМ!$A$33:$A$776,$A27,СВЦЭМ!$B$33:$B$776,T$11)+'СЕТ СН'!$F$12+СВЦЭМ!$D$10+'СЕТ СН'!$F$6-'СЕТ СН'!$F$22</f>
        <v>1069.3273177000001</v>
      </c>
      <c r="U27" s="36">
        <f>SUMIFS(СВЦЭМ!$C$33:$C$776,СВЦЭМ!$A$33:$A$776,$A27,СВЦЭМ!$B$33:$B$776,U$11)+'СЕТ СН'!$F$12+СВЦЭМ!$D$10+'СЕТ СН'!$F$6-'СЕТ СН'!$F$22</f>
        <v>1031.17631052</v>
      </c>
      <c r="V27" s="36">
        <f>SUMIFS(СВЦЭМ!$C$33:$C$776,СВЦЭМ!$A$33:$A$776,$A27,СВЦЭМ!$B$33:$B$776,V$11)+'СЕТ СН'!$F$12+СВЦЭМ!$D$10+'СЕТ СН'!$F$6-'СЕТ СН'!$F$22</f>
        <v>1042.20597892</v>
      </c>
      <c r="W27" s="36">
        <f>SUMIFS(СВЦЭМ!$C$33:$C$776,СВЦЭМ!$A$33:$A$776,$A27,СВЦЭМ!$B$33:$B$776,W$11)+'СЕТ СН'!$F$12+СВЦЭМ!$D$10+'СЕТ СН'!$F$6-'СЕТ СН'!$F$22</f>
        <v>1040.7937775299999</v>
      </c>
      <c r="X27" s="36">
        <f>SUMIFS(СВЦЭМ!$C$33:$C$776,СВЦЭМ!$A$33:$A$776,$A27,СВЦЭМ!$B$33:$B$776,X$11)+'СЕТ СН'!$F$12+СВЦЭМ!$D$10+'СЕТ СН'!$F$6-'СЕТ СН'!$F$22</f>
        <v>1135.1668713399999</v>
      </c>
      <c r="Y27" s="36">
        <f>SUMIFS(СВЦЭМ!$C$33:$C$776,СВЦЭМ!$A$33:$A$776,$A27,СВЦЭМ!$B$33:$B$776,Y$11)+'СЕТ СН'!$F$12+СВЦЭМ!$D$10+'СЕТ СН'!$F$6-'СЕТ СН'!$F$22</f>
        <v>1224.6266994599998</v>
      </c>
    </row>
    <row r="28" spans="1:25" ht="15.75" x14ac:dyDescent="0.2">
      <c r="A28" s="35">
        <f t="shared" si="0"/>
        <v>43572</v>
      </c>
      <c r="B28" s="36">
        <f>SUMIFS(СВЦЭМ!$C$33:$C$776,СВЦЭМ!$A$33:$A$776,$A28,СВЦЭМ!$B$33:$B$776,B$11)+'СЕТ СН'!$F$12+СВЦЭМ!$D$10+'СЕТ СН'!$F$6-'СЕТ СН'!$F$22</f>
        <v>1254.5332567</v>
      </c>
      <c r="C28" s="36">
        <f>SUMIFS(СВЦЭМ!$C$33:$C$776,СВЦЭМ!$A$33:$A$776,$A28,СВЦЭМ!$B$33:$B$776,C$11)+'СЕТ СН'!$F$12+СВЦЭМ!$D$10+'СЕТ СН'!$F$6-'СЕТ СН'!$F$22</f>
        <v>1332.60508076</v>
      </c>
      <c r="D28" s="36">
        <f>SUMIFS(СВЦЭМ!$C$33:$C$776,СВЦЭМ!$A$33:$A$776,$A28,СВЦЭМ!$B$33:$B$776,D$11)+'СЕТ СН'!$F$12+СВЦЭМ!$D$10+'СЕТ СН'!$F$6-'СЕТ СН'!$F$22</f>
        <v>1385.3090272299999</v>
      </c>
      <c r="E28" s="36">
        <f>SUMIFS(СВЦЭМ!$C$33:$C$776,СВЦЭМ!$A$33:$A$776,$A28,СВЦЭМ!$B$33:$B$776,E$11)+'СЕТ СН'!$F$12+СВЦЭМ!$D$10+'СЕТ СН'!$F$6-'СЕТ СН'!$F$22</f>
        <v>1396.3613104799999</v>
      </c>
      <c r="F28" s="36">
        <f>SUMIFS(СВЦЭМ!$C$33:$C$776,СВЦЭМ!$A$33:$A$776,$A28,СВЦЭМ!$B$33:$B$776,F$11)+'СЕТ СН'!$F$12+СВЦЭМ!$D$10+'СЕТ СН'!$F$6-'СЕТ СН'!$F$22</f>
        <v>1400.0277497099999</v>
      </c>
      <c r="G28" s="36">
        <f>SUMIFS(СВЦЭМ!$C$33:$C$776,СВЦЭМ!$A$33:$A$776,$A28,СВЦЭМ!$B$33:$B$776,G$11)+'СЕТ СН'!$F$12+СВЦЭМ!$D$10+'СЕТ СН'!$F$6-'СЕТ СН'!$F$22</f>
        <v>1401.7220026799998</v>
      </c>
      <c r="H28" s="36">
        <f>SUMIFS(СВЦЭМ!$C$33:$C$776,СВЦЭМ!$A$33:$A$776,$A28,СВЦЭМ!$B$33:$B$776,H$11)+'СЕТ СН'!$F$12+СВЦЭМ!$D$10+'СЕТ СН'!$F$6-'СЕТ СН'!$F$22</f>
        <v>1326.24061542</v>
      </c>
      <c r="I28" s="36">
        <f>SUMIFS(СВЦЭМ!$C$33:$C$776,СВЦЭМ!$A$33:$A$776,$A28,СВЦЭМ!$B$33:$B$776,I$11)+'СЕТ СН'!$F$12+СВЦЭМ!$D$10+'СЕТ СН'!$F$6-'СЕТ СН'!$F$22</f>
        <v>1262.4100746499998</v>
      </c>
      <c r="J28" s="36">
        <f>SUMIFS(СВЦЭМ!$C$33:$C$776,СВЦЭМ!$A$33:$A$776,$A28,СВЦЭМ!$B$33:$B$776,J$11)+'СЕТ СН'!$F$12+СВЦЭМ!$D$10+'СЕТ СН'!$F$6-'СЕТ СН'!$F$22</f>
        <v>1154.3163470299999</v>
      </c>
      <c r="K28" s="36">
        <f>SUMIFS(СВЦЭМ!$C$33:$C$776,СВЦЭМ!$A$33:$A$776,$A28,СВЦЭМ!$B$33:$B$776,K$11)+'СЕТ СН'!$F$12+СВЦЭМ!$D$10+'СЕТ СН'!$F$6-'СЕТ СН'!$F$22</f>
        <v>1083.03719396</v>
      </c>
      <c r="L28" s="36">
        <f>SUMIFS(СВЦЭМ!$C$33:$C$776,СВЦЭМ!$A$33:$A$776,$A28,СВЦЭМ!$B$33:$B$776,L$11)+'СЕТ СН'!$F$12+СВЦЭМ!$D$10+'СЕТ СН'!$F$6-'СЕТ СН'!$F$22</f>
        <v>1049.9919693100001</v>
      </c>
      <c r="M28" s="36">
        <f>SUMIFS(СВЦЭМ!$C$33:$C$776,СВЦЭМ!$A$33:$A$776,$A28,СВЦЭМ!$B$33:$B$776,M$11)+'СЕТ СН'!$F$12+СВЦЭМ!$D$10+'СЕТ СН'!$F$6-'СЕТ СН'!$F$22</f>
        <v>1051.3533372699999</v>
      </c>
      <c r="N28" s="36">
        <f>SUMIFS(СВЦЭМ!$C$33:$C$776,СВЦЭМ!$A$33:$A$776,$A28,СВЦЭМ!$B$33:$B$776,N$11)+'СЕТ СН'!$F$12+СВЦЭМ!$D$10+'СЕТ СН'!$F$6-'СЕТ СН'!$F$22</f>
        <v>1044.24354651</v>
      </c>
      <c r="O28" s="36">
        <f>SUMIFS(СВЦЭМ!$C$33:$C$776,СВЦЭМ!$A$33:$A$776,$A28,СВЦЭМ!$B$33:$B$776,O$11)+'СЕТ СН'!$F$12+СВЦЭМ!$D$10+'СЕТ СН'!$F$6-'СЕТ СН'!$F$22</f>
        <v>1047.6380510199999</v>
      </c>
      <c r="P28" s="36">
        <f>SUMIFS(СВЦЭМ!$C$33:$C$776,СВЦЭМ!$A$33:$A$776,$A28,СВЦЭМ!$B$33:$B$776,P$11)+'СЕТ СН'!$F$12+СВЦЭМ!$D$10+'СЕТ СН'!$F$6-'СЕТ СН'!$F$22</f>
        <v>1052.61033363</v>
      </c>
      <c r="Q28" s="36">
        <f>SUMIFS(СВЦЭМ!$C$33:$C$776,СВЦЭМ!$A$33:$A$776,$A28,СВЦЭМ!$B$33:$B$776,Q$11)+'СЕТ СН'!$F$12+СВЦЭМ!$D$10+'СЕТ СН'!$F$6-'СЕТ СН'!$F$22</f>
        <v>1076.6672564200001</v>
      </c>
      <c r="R28" s="36">
        <f>SUMIFS(СВЦЭМ!$C$33:$C$776,СВЦЭМ!$A$33:$A$776,$A28,СВЦЭМ!$B$33:$B$776,R$11)+'СЕТ СН'!$F$12+СВЦЭМ!$D$10+'СЕТ СН'!$F$6-'СЕТ СН'!$F$22</f>
        <v>1077.49307959</v>
      </c>
      <c r="S28" s="36">
        <f>SUMIFS(СВЦЭМ!$C$33:$C$776,СВЦЭМ!$A$33:$A$776,$A28,СВЦЭМ!$B$33:$B$776,S$11)+'СЕТ СН'!$F$12+СВЦЭМ!$D$10+'СЕТ СН'!$F$6-'СЕТ СН'!$F$22</f>
        <v>1055.6951518999999</v>
      </c>
      <c r="T28" s="36">
        <f>SUMIFS(СВЦЭМ!$C$33:$C$776,СВЦЭМ!$A$33:$A$776,$A28,СВЦЭМ!$B$33:$B$776,T$11)+'СЕТ СН'!$F$12+СВЦЭМ!$D$10+'СЕТ СН'!$F$6-'СЕТ СН'!$F$22</f>
        <v>1064.6332837</v>
      </c>
      <c r="U28" s="36">
        <f>SUMIFS(СВЦЭМ!$C$33:$C$776,СВЦЭМ!$A$33:$A$776,$A28,СВЦЭМ!$B$33:$B$776,U$11)+'СЕТ СН'!$F$12+СВЦЭМ!$D$10+'СЕТ СН'!$F$6-'СЕТ СН'!$F$22</f>
        <v>1076.6866785</v>
      </c>
      <c r="V28" s="36">
        <f>SUMIFS(СВЦЭМ!$C$33:$C$776,СВЦЭМ!$A$33:$A$776,$A28,СВЦЭМ!$B$33:$B$776,V$11)+'СЕТ СН'!$F$12+СВЦЭМ!$D$10+'СЕТ СН'!$F$6-'СЕТ СН'!$F$22</f>
        <v>1058.8874360100001</v>
      </c>
      <c r="W28" s="36">
        <f>SUMIFS(СВЦЭМ!$C$33:$C$776,СВЦЭМ!$A$33:$A$776,$A28,СВЦЭМ!$B$33:$B$776,W$11)+'СЕТ СН'!$F$12+СВЦЭМ!$D$10+'СЕТ СН'!$F$6-'СЕТ СН'!$F$22</f>
        <v>1078.39729631</v>
      </c>
      <c r="X28" s="36">
        <f>SUMIFS(СВЦЭМ!$C$33:$C$776,СВЦЭМ!$A$33:$A$776,$A28,СВЦЭМ!$B$33:$B$776,X$11)+'СЕТ СН'!$F$12+СВЦЭМ!$D$10+'СЕТ СН'!$F$6-'СЕТ СН'!$F$22</f>
        <v>1114.18959778</v>
      </c>
      <c r="Y28" s="36">
        <f>SUMIFS(СВЦЭМ!$C$33:$C$776,СВЦЭМ!$A$33:$A$776,$A28,СВЦЭМ!$B$33:$B$776,Y$11)+'СЕТ СН'!$F$12+СВЦЭМ!$D$10+'СЕТ СН'!$F$6-'СЕТ СН'!$F$22</f>
        <v>1194.57266536</v>
      </c>
    </row>
    <row r="29" spans="1:25" ht="15.75" x14ac:dyDescent="0.2">
      <c r="A29" s="35">
        <f t="shared" si="0"/>
        <v>43573</v>
      </c>
      <c r="B29" s="36">
        <f>SUMIFS(СВЦЭМ!$C$33:$C$776,СВЦЭМ!$A$33:$A$776,$A29,СВЦЭМ!$B$33:$B$776,B$11)+'СЕТ СН'!$F$12+СВЦЭМ!$D$10+'СЕТ СН'!$F$6-'СЕТ СН'!$F$22</f>
        <v>1237.8775837599999</v>
      </c>
      <c r="C29" s="36">
        <f>SUMIFS(СВЦЭМ!$C$33:$C$776,СВЦЭМ!$A$33:$A$776,$A29,СВЦЭМ!$B$33:$B$776,C$11)+'СЕТ СН'!$F$12+СВЦЭМ!$D$10+'СЕТ СН'!$F$6-'СЕТ СН'!$F$22</f>
        <v>1310.72164815</v>
      </c>
      <c r="D29" s="36">
        <f>SUMIFS(СВЦЭМ!$C$33:$C$776,СВЦЭМ!$A$33:$A$776,$A29,СВЦЭМ!$B$33:$B$776,D$11)+'СЕТ СН'!$F$12+СВЦЭМ!$D$10+'СЕТ СН'!$F$6-'СЕТ СН'!$F$22</f>
        <v>1389.01287364</v>
      </c>
      <c r="E29" s="36">
        <f>SUMIFS(СВЦЭМ!$C$33:$C$776,СВЦЭМ!$A$33:$A$776,$A29,СВЦЭМ!$B$33:$B$776,E$11)+'СЕТ СН'!$F$12+СВЦЭМ!$D$10+'СЕТ СН'!$F$6-'СЕТ СН'!$F$22</f>
        <v>1376.1486186499999</v>
      </c>
      <c r="F29" s="36">
        <f>SUMIFS(СВЦЭМ!$C$33:$C$776,СВЦЭМ!$A$33:$A$776,$A29,СВЦЭМ!$B$33:$B$776,F$11)+'СЕТ СН'!$F$12+СВЦЭМ!$D$10+'СЕТ СН'!$F$6-'СЕТ СН'!$F$22</f>
        <v>1381.0414504299999</v>
      </c>
      <c r="G29" s="36">
        <f>SUMIFS(СВЦЭМ!$C$33:$C$776,СВЦЭМ!$A$33:$A$776,$A29,СВЦЭМ!$B$33:$B$776,G$11)+'СЕТ СН'!$F$12+СВЦЭМ!$D$10+'СЕТ СН'!$F$6-'СЕТ СН'!$F$22</f>
        <v>1385.5065897899999</v>
      </c>
      <c r="H29" s="36">
        <f>SUMIFS(СВЦЭМ!$C$33:$C$776,СВЦЭМ!$A$33:$A$776,$A29,СВЦЭМ!$B$33:$B$776,H$11)+'СЕТ СН'!$F$12+СВЦЭМ!$D$10+'СЕТ СН'!$F$6-'СЕТ СН'!$F$22</f>
        <v>1316.30726018</v>
      </c>
      <c r="I29" s="36">
        <f>SUMIFS(СВЦЭМ!$C$33:$C$776,СВЦЭМ!$A$33:$A$776,$A29,СВЦЭМ!$B$33:$B$776,I$11)+'СЕТ СН'!$F$12+СВЦЭМ!$D$10+'СЕТ СН'!$F$6-'СЕТ СН'!$F$22</f>
        <v>1245.38019033</v>
      </c>
      <c r="J29" s="36">
        <f>SUMIFS(СВЦЭМ!$C$33:$C$776,СВЦЭМ!$A$33:$A$776,$A29,СВЦЭМ!$B$33:$B$776,J$11)+'СЕТ СН'!$F$12+СВЦЭМ!$D$10+'СЕТ СН'!$F$6-'СЕТ СН'!$F$22</f>
        <v>1161.7137798399999</v>
      </c>
      <c r="K29" s="36">
        <f>SUMIFS(СВЦЭМ!$C$33:$C$776,СВЦЭМ!$A$33:$A$776,$A29,СВЦЭМ!$B$33:$B$776,K$11)+'СЕТ СН'!$F$12+СВЦЭМ!$D$10+'СЕТ СН'!$F$6-'СЕТ СН'!$F$22</f>
        <v>1069.1570225099999</v>
      </c>
      <c r="L29" s="36">
        <f>SUMIFS(СВЦЭМ!$C$33:$C$776,СВЦЭМ!$A$33:$A$776,$A29,СВЦЭМ!$B$33:$B$776,L$11)+'СЕТ СН'!$F$12+СВЦЭМ!$D$10+'СЕТ СН'!$F$6-'СЕТ СН'!$F$22</f>
        <v>1030.83507007</v>
      </c>
      <c r="M29" s="36">
        <f>SUMIFS(СВЦЭМ!$C$33:$C$776,СВЦЭМ!$A$33:$A$776,$A29,СВЦЭМ!$B$33:$B$776,M$11)+'СЕТ СН'!$F$12+СВЦЭМ!$D$10+'СЕТ СН'!$F$6-'СЕТ СН'!$F$22</f>
        <v>1051.2955959599999</v>
      </c>
      <c r="N29" s="36">
        <f>SUMIFS(СВЦЭМ!$C$33:$C$776,СВЦЭМ!$A$33:$A$776,$A29,СВЦЭМ!$B$33:$B$776,N$11)+'СЕТ СН'!$F$12+СВЦЭМ!$D$10+'СЕТ СН'!$F$6-'СЕТ СН'!$F$22</f>
        <v>1032.2583975099999</v>
      </c>
      <c r="O29" s="36">
        <f>SUMIFS(СВЦЭМ!$C$33:$C$776,СВЦЭМ!$A$33:$A$776,$A29,СВЦЭМ!$B$33:$B$776,O$11)+'СЕТ СН'!$F$12+СВЦЭМ!$D$10+'СЕТ СН'!$F$6-'СЕТ СН'!$F$22</f>
        <v>1029.18116214</v>
      </c>
      <c r="P29" s="36">
        <f>SUMIFS(СВЦЭМ!$C$33:$C$776,СВЦЭМ!$A$33:$A$776,$A29,СВЦЭМ!$B$33:$B$776,P$11)+'СЕТ СН'!$F$12+СВЦЭМ!$D$10+'СЕТ СН'!$F$6-'СЕТ СН'!$F$22</f>
        <v>1032.95504489</v>
      </c>
      <c r="Q29" s="36">
        <f>SUMIFS(СВЦЭМ!$C$33:$C$776,СВЦЭМ!$A$33:$A$776,$A29,СВЦЭМ!$B$33:$B$776,Q$11)+'СЕТ СН'!$F$12+СВЦЭМ!$D$10+'СЕТ СН'!$F$6-'СЕТ СН'!$F$22</f>
        <v>1027.65830598</v>
      </c>
      <c r="R29" s="36">
        <f>SUMIFS(СВЦЭМ!$C$33:$C$776,СВЦЭМ!$A$33:$A$776,$A29,СВЦЭМ!$B$33:$B$776,R$11)+'СЕТ СН'!$F$12+СВЦЭМ!$D$10+'СЕТ СН'!$F$6-'СЕТ СН'!$F$22</f>
        <v>1035.4419281</v>
      </c>
      <c r="S29" s="36">
        <f>SUMIFS(СВЦЭМ!$C$33:$C$776,СВЦЭМ!$A$33:$A$776,$A29,СВЦЭМ!$B$33:$B$776,S$11)+'СЕТ СН'!$F$12+СВЦЭМ!$D$10+'СЕТ СН'!$F$6-'СЕТ СН'!$F$22</f>
        <v>1028.7795498999999</v>
      </c>
      <c r="T29" s="36">
        <f>SUMIFS(СВЦЭМ!$C$33:$C$776,СВЦЭМ!$A$33:$A$776,$A29,СВЦЭМ!$B$33:$B$776,T$11)+'СЕТ СН'!$F$12+СВЦЭМ!$D$10+'СЕТ СН'!$F$6-'СЕТ СН'!$F$22</f>
        <v>1037.69029557</v>
      </c>
      <c r="U29" s="36">
        <f>SUMIFS(СВЦЭМ!$C$33:$C$776,СВЦЭМ!$A$33:$A$776,$A29,СВЦЭМ!$B$33:$B$776,U$11)+'СЕТ СН'!$F$12+СВЦЭМ!$D$10+'СЕТ СН'!$F$6-'СЕТ СН'!$F$22</f>
        <v>1036.5361266699999</v>
      </c>
      <c r="V29" s="36">
        <f>SUMIFS(СВЦЭМ!$C$33:$C$776,СВЦЭМ!$A$33:$A$776,$A29,СВЦЭМ!$B$33:$B$776,V$11)+'СЕТ СН'!$F$12+СВЦЭМ!$D$10+'СЕТ СН'!$F$6-'СЕТ СН'!$F$22</f>
        <v>1044.4765789600001</v>
      </c>
      <c r="W29" s="36">
        <f>SUMIFS(СВЦЭМ!$C$33:$C$776,СВЦЭМ!$A$33:$A$776,$A29,СВЦЭМ!$B$33:$B$776,W$11)+'СЕТ СН'!$F$12+СВЦЭМ!$D$10+'СЕТ СН'!$F$6-'СЕТ СН'!$F$22</f>
        <v>1024.3235924799999</v>
      </c>
      <c r="X29" s="36">
        <f>SUMIFS(СВЦЭМ!$C$33:$C$776,СВЦЭМ!$A$33:$A$776,$A29,СВЦЭМ!$B$33:$B$776,X$11)+'СЕТ СН'!$F$12+СВЦЭМ!$D$10+'СЕТ СН'!$F$6-'СЕТ СН'!$F$22</f>
        <v>1065.31604806</v>
      </c>
      <c r="Y29" s="36">
        <f>SUMIFS(СВЦЭМ!$C$33:$C$776,СВЦЭМ!$A$33:$A$776,$A29,СВЦЭМ!$B$33:$B$776,Y$11)+'СЕТ СН'!$F$12+СВЦЭМ!$D$10+'СЕТ СН'!$F$6-'СЕТ СН'!$F$22</f>
        <v>1147.1960115899999</v>
      </c>
    </row>
    <row r="30" spans="1:25" ht="15.75" x14ac:dyDescent="0.2">
      <c r="A30" s="35">
        <f t="shared" si="0"/>
        <v>43574</v>
      </c>
      <c r="B30" s="36">
        <f>SUMIFS(СВЦЭМ!$C$33:$C$776,СВЦЭМ!$A$33:$A$776,$A30,СВЦЭМ!$B$33:$B$776,B$11)+'СЕТ СН'!$F$12+СВЦЭМ!$D$10+'СЕТ СН'!$F$6-'СЕТ СН'!$F$22</f>
        <v>1241.75663706</v>
      </c>
      <c r="C30" s="36">
        <f>SUMIFS(СВЦЭМ!$C$33:$C$776,СВЦЭМ!$A$33:$A$776,$A30,СВЦЭМ!$B$33:$B$776,C$11)+'СЕТ СН'!$F$12+СВЦЭМ!$D$10+'СЕТ СН'!$F$6-'СЕТ СН'!$F$22</f>
        <v>1311.41225042</v>
      </c>
      <c r="D30" s="36">
        <f>SUMIFS(СВЦЭМ!$C$33:$C$776,СВЦЭМ!$A$33:$A$776,$A30,СВЦЭМ!$B$33:$B$776,D$11)+'СЕТ СН'!$F$12+СВЦЭМ!$D$10+'СЕТ СН'!$F$6-'СЕТ СН'!$F$22</f>
        <v>1383.45906685</v>
      </c>
      <c r="E30" s="36">
        <f>SUMIFS(СВЦЭМ!$C$33:$C$776,СВЦЭМ!$A$33:$A$776,$A30,СВЦЭМ!$B$33:$B$776,E$11)+'СЕТ СН'!$F$12+СВЦЭМ!$D$10+'СЕТ СН'!$F$6-'СЕТ СН'!$F$22</f>
        <v>1384.27741152</v>
      </c>
      <c r="F30" s="36">
        <f>SUMIFS(СВЦЭМ!$C$33:$C$776,СВЦЭМ!$A$33:$A$776,$A30,СВЦЭМ!$B$33:$B$776,F$11)+'СЕТ СН'!$F$12+СВЦЭМ!$D$10+'СЕТ СН'!$F$6-'СЕТ СН'!$F$22</f>
        <v>1393.67708492</v>
      </c>
      <c r="G30" s="36">
        <f>SUMIFS(СВЦЭМ!$C$33:$C$776,СВЦЭМ!$A$33:$A$776,$A30,СВЦЭМ!$B$33:$B$776,G$11)+'СЕТ СН'!$F$12+СВЦЭМ!$D$10+'СЕТ СН'!$F$6-'СЕТ СН'!$F$22</f>
        <v>1393.20537724</v>
      </c>
      <c r="H30" s="36">
        <f>SUMIFS(СВЦЭМ!$C$33:$C$776,СВЦЭМ!$A$33:$A$776,$A30,СВЦЭМ!$B$33:$B$776,H$11)+'СЕТ СН'!$F$12+СВЦЭМ!$D$10+'СЕТ СН'!$F$6-'СЕТ СН'!$F$22</f>
        <v>1320.7789529899999</v>
      </c>
      <c r="I30" s="36">
        <f>SUMIFS(СВЦЭМ!$C$33:$C$776,СВЦЭМ!$A$33:$A$776,$A30,СВЦЭМ!$B$33:$B$776,I$11)+'СЕТ СН'!$F$12+СВЦЭМ!$D$10+'СЕТ СН'!$F$6-'СЕТ СН'!$F$22</f>
        <v>1245.7688221399999</v>
      </c>
      <c r="J30" s="36">
        <f>SUMIFS(СВЦЭМ!$C$33:$C$776,СВЦЭМ!$A$33:$A$776,$A30,СВЦЭМ!$B$33:$B$776,J$11)+'СЕТ СН'!$F$12+СВЦЭМ!$D$10+'СЕТ СН'!$F$6-'СЕТ СН'!$F$22</f>
        <v>1150.06841992</v>
      </c>
      <c r="K30" s="36">
        <f>SUMIFS(СВЦЭМ!$C$33:$C$776,СВЦЭМ!$A$33:$A$776,$A30,СВЦЭМ!$B$33:$B$776,K$11)+'СЕТ СН'!$F$12+СВЦЭМ!$D$10+'СЕТ СН'!$F$6-'СЕТ СН'!$F$22</f>
        <v>1074.74276237</v>
      </c>
      <c r="L30" s="36">
        <f>SUMIFS(СВЦЭМ!$C$33:$C$776,СВЦЭМ!$A$33:$A$776,$A30,СВЦЭМ!$B$33:$B$776,L$11)+'СЕТ СН'!$F$12+СВЦЭМ!$D$10+'СЕТ СН'!$F$6-'СЕТ СН'!$F$22</f>
        <v>1037.46491717</v>
      </c>
      <c r="M30" s="36">
        <f>SUMIFS(СВЦЭМ!$C$33:$C$776,СВЦЭМ!$A$33:$A$776,$A30,СВЦЭМ!$B$33:$B$776,M$11)+'СЕТ СН'!$F$12+СВЦЭМ!$D$10+'СЕТ СН'!$F$6-'СЕТ СН'!$F$22</f>
        <v>1034.2846133600001</v>
      </c>
      <c r="N30" s="36">
        <f>SUMIFS(СВЦЭМ!$C$33:$C$776,СВЦЭМ!$A$33:$A$776,$A30,СВЦЭМ!$B$33:$B$776,N$11)+'СЕТ СН'!$F$12+СВЦЭМ!$D$10+'СЕТ СН'!$F$6-'СЕТ СН'!$F$22</f>
        <v>1015.77812383</v>
      </c>
      <c r="O30" s="36">
        <f>SUMIFS(СВЦЭМ!$C$33:$C$776,СВЦЭМ!$A$33:$A$776,$A30,СВЦЭМ!$B$33:$B$776,O$11)+'СЕТ СН'!$F$12+СВЦЭМ!$D$10+'СЕТ СН'!$F$6-'СЕТ СН'!$F$22</f>
        <v>1023.19065732</v>
      </c>
      <c r="P30" s="36">
        <f>SUMIFS(СВЦЭМ!$C$33:$C$776,СВЦЭМ!$A$33:$A$776,$A30,СВЦЭМ!$B$33:$B$776,P$11)+'СЕТ СН'!$F$12+СВЦЭМ!$D$10+'СЕТ СН'!$F$6-'СЕТ СН'!$F$22</f>
        <v>1026.0019332899999</v>
      </c>
      <c r="Q30" s="36">
        <f>SUMIFS(СВЦЭМ!$C$33:$C$776,СВЦЭМ!$A$33:$A$776,$A30,СВЦЭМ!$B$33:$B$776,Q$11)+'СЕТ СН'!$F$12+СВЦЭМ!$D$10+'СЕТ СН'!$F$6-'СЕТ СН'!$F$22</f>
        <v>1025.4861401600001</v>
      </c>
      <c r="R30" s="36">
        <f>SUMIFS(СВЦЭМ!$C$33:$C$776,СВЦЭМ!$A$33:$A$776,$A30,СВЦЭМ!$B$33:$B$776,R$11)+'СЕТ СН'!$F$12+СВЦЭМ!$D$10+'СЕТ СН'!$F$6-'СЕТ СН'!$F$22</f>
        <v>1016.2100903700001</v>
      </c>
      <c r="S30" s="36">
        <f>SUMIFS(СВЦЭМ!$C$33:$C$776,СВЦЭМ!$A$33:$A$776,$A30,СВЦЭМ!$B$33:$B$776,S$11)+'СЕТ СН'!$F$12+СВЦЭМ!$D$10+'СЕТ СН'!$F$6-'СЕТ СН'!$F$22</f>
        <v>1010.6556103800001</v>
      </c>
      <c r="T30" s="36">
        <f>SUMIFS(СВЦЭМ!$C$33:$C$776,СВЦЭМ!$A$33:$A$776,$A30,СВЦЭМ!$B$33:$B$776,T$11)+'СЕТ СН'!$F$12+СВЦЭМ!$D$10+'СЕТ СН'!$F$6-'СЕТ СН'!$F$22</f>
        <v>1012.5115023000001</v>
      </c>
      <c r="U30" s="36">
        <f>SUMIFS(СВЦЭМ!$C$33:$C$776,СВЦЭМ!$A$33:$A$776,$A30,СВЦЭМ!$B$33:$B$776,U$11)+'СЕТ СН'!$F$12+СВЦЭМ!$D$10+'СЕТ СН'!$F$6-'СЕТ СН'!$F$22</f>
        <v>1014.2536749000001</v>
      </c>
      <c r="V30" s="36">
        <f>SUMIFS(СВЦЭМ!$C$33:$C$776,СВЦЭМ!$A$33:$A$776,$A30,СВЦЭМ!$B$33:$B$776,V$11)+'СЕТ СН'!$F$12+СВЦЭМ!$D$10+'СЕТ СН'!$F$6-'СЕТ СН'!$F$22</f>
        <v>1025.8654758800001</v>
      </c>
      <c r="W30" s="36">
        <f>SUMIFS(СВЦЭМ!$C$33:$C$776,СВЦЭМ!$A$33:$A$776,$A30,СВЦЭМ!$B$33:$B$776,W$11)+'СЕТ СН'!$F$12+СВЦЭМ!$D$10+'СЕТ СН'!$F$6-'СЕТ СН'!$F$22</f>
        <v>1026.1959251400001</v>
      </c>
      <c r="X30" s="36">
        <f>SUMIFS(СВЦЭМ!$C$33:$C$776,СВЦЭМ!$A$33:$A$776,$A30,СВЦЭМ!$B$33:$B$776,X$11)+'СЕТ СН'!$F$12+СВЦЭМ!$D$10+'СЕТ СН'!$F$6-'СЕТ СН'!$F$22</f>
        <v>1050.67200875</v>
      </c>
      <c r="Y30" s="36">
        <f>SUMIFS(СВЦЭМ!$C$33:$C$776,СВЦЭМ!$A$33:$A$776,$A30,СВЦЭМ!$B$33:$B$776,Y$11)+'СЕТ СН'!$F$12+СВЦЭМ!$D$10+'СЕТ СН'!$F$6-'СЕТ СН'!$F$22</f>
        <v>1139.0680609699998</v>
      </c>
    </row>
    <row r="31" spans="1:25" ht="15.75" x14ac:dyDescent="0.2">
      <c r="A31" s="35">
        <f t="shared" si="0"/>
        <v>43575</v>
      </c>
      <c r="B31" s="36">
        <f>SUMIFS(СВЦЭМ!$C$33:$C$776,СВЦЭМ!$A$33:$A$776,$A31,СВЦЭМ!$B$33:$B$776,B$11)+'СЕТ СН'!$F$12+СВЦЭМ!$D$10+'СЕТ СН'!$F$6-'СЕТ СН'!$F$22</f>
        <v>1246.20384904</v>
      </c>
      <c r="C31" s="36">
        <f>SUMIFS(СВЦЭМ!$C$33:$C$776,СВЦЭМ!$A$33:$A$776,$A31,СВЦЭМ!$B$33:$B$776,C$11)+'СЕТ СН'!$F$12+СВЦЭМ!$D$10+'СЕТ СН'!$F$6-'СЕТ СН'!$F$22</f>
        <v>1320.83310074</v>
      </c>
      <c r="D31" s="36">
        <f>SUMIFS(СВЦЭМ!$C$33:$C$776,СВЦЭМ!$A$33:$A$776,$A31,СВЦЭМ!$B$33:$B$776,D$11)+'СЕТ СН'!$F$12+СВЦЭМ!$D$10+'СЕТ СН'!$F$6-'СЕТ СН'!$F$22</f>
        <v>1388.2393231900001</v>
      </c>
      <c r="E31" s="36">
        <f>SUMIFS(СВЦЭМ!$C$33:$C$776,СВЦЭМ!$A$33:$A$776,$A31,СВЦЭМ!$B$33:$B$776,E$11)+'СЕТ СН'!$F$12+СВЦЭМ!$D$10+'СЕТ СН'!$F$6-'СЕТ СН'!$F$22</f>
        <v>1402.88736711</v>
      </c>
      <c r="F31" s="36">
        <f>SUMIFS(СВЦЭМ!$C$33:$C$776,СВЦЭМ!$A$33:$A$776,$A31,СВЦЭМ!$B$33:$B$776,F$11)+'СЕТ СН'!$F$12+СВЦЭМ!$D$10+'СЕТ СН'!$F$6-'СЕТ СН'!$F$22</f>
        <v>1407.0618171199999</v>
      </c>
      <c r="G31" s="36">
        <f>SUMIFS(СВЦЭМ!$C$33:$C$776,СВЦЭМ!$A$33:$A$776,$A31,СВЦЭМ!$B$33:$B$776,G$11)+'СЕТ СН'!$F$12+СВЦЭМ!$D$10+'СЕТ СН'!$F$6-'СЕТ СН'!$F$22</f>
        <v>1398.1736459899998</v>
      </c>
      <c r="H31" s="36">
        <f>SUMIFS(СВЦЭМ!$C$33:$C$776,СВЦЭМ!$A$33:$A$776,$A31,СВЦЭМ!$B$33:$B$776,H$11)+'СЕТ СН'!$F$12+СВЦЭМ!$D$10+'СЕТ СН'!$F$6-'СЕТ СН'!$F$22</f>
        <v>1321.66734225</v>
      </c>
      <c r="I31" s="36">
        <f>SUMIFS(СВЦЭМ!$C$33:$C$776,СВЦЭМ!$A$33:$A$776,$A31,СВЦЭМ!$B$33:$B$776,I$11)+'СЕТ СН'!$F$12+СВЦЭМ!$D$10+'СЕТ СН'!$F$6-'СЕТ СН'!$F$22</f>
        <v>1284.39614534</v>
      </c>
      <c r="J31" s="36">
        <f>SUMIFS(СВЦЭМ!$C$33:$C$776,СВЦЭМ!$A$33:$A$776,$A31,СВЦЭМ!$B$33:$B$776,J$11)+'СЕТ СН'!$F$12+СВЦЭМ!$D$10+'СЕТ СН'!$F$6-'СЕТ СН'!$F$22</f>
        <v>1192.1863260799998</v>
      </c>
      <c r="K31" s="36">
        <f>SUMIFS(СВЦЭМ!$C$33:$C$776,СВЦЭМ!$A$33:$A$776,$A31,СВЦЭМ!$B$33:$B$776,K$11)+'СЕТ СН'!$F$12+СВЦЭМ!$D$10+'СЕТ СН'!$F$6-'СЕТ СН'!$F$22</f>
        <v>1045.1639502099999</v>
      </c>
      <c r="L31" s="36">
        <f>SUMIFS(СВЦЭМ!$C$33:$C$776,СВЦЭМ!$A$33:$A$776,$A31,СВЦЭМ!$B$33:$B$776,L$11)+'СЕТ СН'!$F$12+СВЦЭМ!$D$10+'СЕТ СН'!$F$6-'СЕТ СН'!$F$22</f>
        <v>998.96088703000009</v>
      </c>
      <c r="M31" s="36">
        <f>SUMIFS(СВЦЭМ!$C$33:$C$776,СВЦЭМ!$A$33:$A$776,$A31,СВЦЭМ!$B$33:$B$776,M$11)+'СЕТ СН'!$F$12+СВЦЭМ!$D$10+'СЕТ СН'!$F$6-'СЕТ СН'!$F$22</f>
        <v>996.99162933000002</v>
      </c>
      <c r="N31" s="36">
        <f>SUMIFS(СВЦЭМ!$C$33:$C$776,СВЦЭМ!$A$33:$A$776,$A31,СВЦЭМ!$B$33:$B$776,N$11)+'СЕТ СН'!$F$12+СВЦЭМ!$D$10+'СЕТ СН'!$F$6-'СЕТ СН'!$F$22</f>
        <v>1013.0865648500001</v>
      </c>
      <c r="O31" s="36">
        <f>SUMIFS(СВЦЭМ!$C$33:$C$776,СВЦЭМ!$A$33:$A$776,$A31,СВЦЭМ!$B$33:$B$776,O$11)+'СЕТ СН'!$F$12+СВЦЭМ!$D$10+'СЕТ СН'!$F$6-'СЕТ СН'!$F$22</f>
        <v>1021.79099111</v>
      </c>
      <c r="P31" s="36">
        <f>SUMIFS(СВЦЭМ!$C$33:$C$776,СВЦЭМ!$A$33:$A$776,$A31,СВЦЭМ!$B$33:$B$776,P$11)+'СЕТ СН'!$F$12+СВЦЭМ!$D$10+'СЕТ СН'!$F$6-'СЕТ СН'!$F$22</f>
        <v>1028.0384154000001</v>
      </c>
      <c r="Q31" s="36">
        <f>SUMIFS(СВЦЭМ!$C$33:$C$776,СВЦЭМ!$A$33:$A$776,$A31,СВЦЭМ!$B$33:$B$776,Q$11)+'СЕТ СН'!$F$12+СВЦЭМ!$D$10+'СЕТ СН'!$F$6-'СЕТ СН'!$F$22</f>
        <v>1039.51551369</v>
      </c>
      <c r="R31" s="36">
        <f>SUMIFS(СВЦЭМ!$C$33:$C$776,СВЦЭМ!$A$33:$A$776,$A31,СВЦЭМ!$B$33:$B$776,R$11)+'СЕТ СН'!$F$12+СВЦЭМ!$D$10+'СЕТ СН'!$F$6-'СЕТ СН'!$F$22</f>
        <v>1031.3321946900001</v>
      </c>
      <c r="S31" s="36">
        <f>SUMIFS(СВЦЭМ!$C$33:$C$776,СВЦЭМ!$A$33:$A$776,$A31,СВЦЭМ!$B$33:$B$776,S$11)+'СЕТ СН'!$F$12+СВЦЭМ!$D$10+'СЕТ СН'!$F$6-'СЕТ СН'!$F$22</f>
        <v>1044.23192907</v>
      </c>
      <c r="T31" s="36">
        <f>SUMIFS(СВЦЭМ!$C$33:$C$776,СВЦЭМ!$A$33:$A$776,$A31,СВЦЭМ!$B$33:$B$776,T$11)+'СЕТ СН'!$F$12+СВЦЭМ!$D$10+'СЕТ СН'!$F$6-'СЕТ СН'!$F$22</f>
        <v>1033.0439555099999</v>
      </c>
      <c r="U31" s="36">
        <f>SUMIFS(СВЦЭМ!$C$33:$C$776,СВЦЭМ!$A$33:$A$776,$A31,СВЦЭМ!$B$33:$B$776,U$11)+'СЕТ СН'!$F$12+СВЦЭМ!$D$10+'СЕТ СН'!$F$6-'СЕТ СН'!$F$22</f>
        <v>987.94307687000003</v>
      </c>
      <c r="V31" s="36">
        <f>SUMIFS(СВЦЭМ!$C$33:$C$776,СВЦЭМ!$A$33:$A$776,$A31,СВЦЭМ!$B$33:$B$776,V$11)+'СЕТ СН'!$F$12+СВЦЭМ!$D$10+'СЕТ СН'!$F$6-'СЕТ СН'!$F$22</f>
        <v>988.50292549000005</v>
      </c>
      <c r="W31" s="36">
        <f>SUMIFS(СВЦЭМ!$C$33:$C$776,СВЦЭМ!$A$33:$A$776,$A31,СВЦЭМ!$B$33:$B$776,W$11)+'СЕТ СН'!$F$12+СВЦЭМ!$D$10+'СЕТ СН'!$F$6-'СЕТ СН'!$F$22</f>
        <v>1109.4792159599999</v>
      </c>
      <c r="X31" s="36">
        <f>SUMIFS(СВЦЭМ!$C$33:$C$776,СВЦЭМ!$A$33:$A$776,$A31,СВЦЭМ!$B$33:$B$776,X$11)+'СЕТ СН'!$F$12+СВЦЭМ!$D$10+'СЕТ СН'!$F$6-'СЕТ СН'!$F$22</f>
        <v>1241.2797163299999</v>
      </c>
      <c r="Y31" s="36">
        <f>SUMIFS(СВЦЭМ!$C$33:$C$776,СВЦЭМ!$A$33:$A$776,$A31,СВЦЭМ!$B$33:$B$776,Y$11)+'СЕТ СН'!$F$12+СВЦЭМ!$D$10+'СЕТ СН'!$F$6-'СЕТ СН'!$F$22</f>
        <v>1292.01267558</v>
      </c>
    </row>
    <row r="32" spans="1:25" ht="15.75" x14ac:dyDescent="0.2">
      <c r="A32" s="35">
        <f t="shared" si="0"/>
        <v>43576</v>
      </c>
      <c r="B32" s="36">
        <f>SUMIFS(СВЦЭМ!$C$33:$C$776,СВЦЭМ!$A$33:$A$776,$A32,СВЦЭМ!$B$33:$B$776,B$11)+'СЕТ СН'!$F$12+СВЦЭМ!$D$10+'СЕТ СН'!$F$6-'СЕТ СН'!$F$22</f>
        <v>1171.4829684199999</v>
      </c>
      <c r="C32" s="36">
        <f>SUMIFS(СВЦЭМ!$C$33:$C$776,СВЦЭМ!$A$33:$A$776,$A32,СВЦЭМ!$B$33:$B$776,C$11)+'СЕТ СН'!$F$12+СВЦЭМ!$D$10+'СЕТ СН'!$F$6-'СЕТ СН'!$F$22</f>
        <v>1200.76292478</v>
      </c>
      <c r="D32" s="36">
        <f>SUMIFS(СВЦЭМ!$C$33:$C$776,СВЦЭМ!$A$33:$A$776,$A32,СВЦЭМ!$B$33:$B$776,D$11)+'СЕТ СН'!$F$12+СВЦЭМ!$D$10+'СЕТ СН'!$F$6-'СЕТ СН'!$F$22</f>
        <v>1241.4037306499999</v>
      </c>
      <c r="E32" s="36">
        <f>SUMIFS(СВЦЭМ!$C$33:$C$776,СВЦЭМ!$A$33:$A$776,$A32,СВЦЭМ!$B$33:$B$776,E$11)+'СЕТ СН'!$F$12+СВЦЭМ!$D$10+'СЕТ СН'!$F$6-'СЕТ СН'!$F$22</f>
        <v>1241.6214328799999</v>
      </c>
      <c r="F32" s="36">
        <f>SUMIFS(СВЦЭМ!$C$33:$C$776,СВЦЭМ!$A$33:$A$776,$A32,СВЦЭМ!$B$33:$B$776,F$11)+'СЕТ СН'!$F$12+СВЦЭМ!$D$10+'СЕТ СН'!$F$6-'СЕТ СН'!$F$22</f>
        <v>1248.1669102199999</v>
      </c>
      <c r="G32" s="36">
        <f>SUMIFS(СВЦЭМ!$C$33:$C$776,СВЦЭМ!$A$33:$A$776,$A32,СВЦЭМ!$B$33:$B$776,G$11)+'СЕТ СН'!$F$12+СВЦЭМ!$D$10+'СЕТ СН'!$F$6-'СЕТ СН'!$F$22</f>
        <v>1236.0482501499998</v>
      </c>
      <c r="H32" s="36">
        <f>SUMIFS(СВЦЭМ!$C$33:$C$776,СВЦЭМ!$A$33:$A$776,$A32,СВЦЭМ!$B$33:$B$776,H$11)+'СЕТ СН'!$F$12+СВЦЭМ!$D$10+'СЕТ СН'!$F$6-'СЕТ СН'!$F$22</f>
        <v>1219.67024614</v>
      </c>
      <c r="I32" s="36">
        <f>SUMIFS(СВЦЭМ!$C$33:$C$776,СВЦЭМ!$A$33:$A$776,$A32,СВЦЭМ!$B$33:$B$776,I$11)+'СЕТ СН'!$F$12+СВЦЭМ!$D$10+'СЕТ СН'!$F$6-'СЕТ СН'!$F$22</f>
        <v>1200.81920954</v>
      </c>
      <c r="J32" s="36">
        <f>SUMIFS(СВЦЭМ!$C$33:$C$776,СВЦЭМ!$A$33:$A$776,$A32,СВЦЭМ!$B$33:$B$776,J$11)+'СЕТ СН'!$F$12+СВЦЭМ!$D$10+'СЕТ СН'!$F$6-'СЕТ СН'!$F$22</f>
        <v>1164.8908719599999</v>
      </c>
      <c r="K32" s="36">
        <f>SUMIFS(СВЦЭМ!$C$33:$C$776,СВЦЭМ!$A$33:$A$776,$A32,СВЦЭМ!$B$33:$B$776,K$11)+'СЕТ СН'!$F$12+СВЦЭМ!$D$10+'СЕТ СН'!$F$6-'СЕТ СН'!$F$22</f>
        <v>1126.7396005599999</v>
      </c>
      <c r="L32" s="36">
        <f>SUMIFS(СВЦЭМ!$C$33:$C$776,СВЦЭМ!$A$33:$A$776,$A32,СВЦЭМ!$B$33:$B$776,L$11)+'СЕТ СН'!$F$12+СВЦЭМ!$D$10+'СЕТ СН'!$F$6-'СЕТ СН'!$F$22</f>
        <v>1099.4157897199998</v>
      </c>
      <c r="M32" s="36">
        <f>SUMIFS(СВЦЭМ!$C$33:$C$776,СВЦЭМ!$A$33:$A$776,$A32,СВЦЭМ!$B$33:$B$776,M$11)+'СЕТ СН'!$F$12+СВЦЭМ!$D$10+'СЕТ СН'!$F$6-'СЕТ СН'!$F$22</f>
        <v>1112.25530065</v>
      </c>
      <c r="N32" s="36">
        <f>SUMIFS(СВЦЭМ!$C$33:$C$776,СВЦЭМ!$A$33:$A$776,$A32,СВЦЭМ!$B$33:$B$776,N$11)+'СЕТ СН'!$F$12+СВЦЭМ!$D$10+'СЕТ СН'!$F$6-'СЕТ СН'!$F$22</f>
        <v>1127.9179309900001</v>
      </c>
      <c r="O32" s="36">
        <f>SUMIFS(СВЦЭМ!$C$33:$C$776,СВЦЭМ!$A$33:$A$776,$A32,СВЦЭМ!$B$33:$B$776,O$11)+'СЕТ СН'!$F$12+СВЦЭМ!$D$10+'СЕТ СН'!$F$6-'СЕТ СН'!$F$22</f>
        <v>1144.1975849800001</v>
      </c>
      <c r="P32" s="36">
        <f>SUMIFS(СВЦЭМ!$C$33:$C$776,СВЦЭМ!$A$33:$A$776,$A32,СВЦЭМ!$B$33:$B$776,P$11)+'СЕТ СН'!$F$12+СВЦЭМ!$D$10+'СЕТ СН'!$F$6-'СЕТ СН'!$F$22</f>
        <v>1151.9526282699999</v>
      </c>
      <c r="Q32" s="36">
        <f>SUMIFS(СВЦЭМ!$C$33:$C$776,СВЦЭМ!$A$33:$A$776,$A32,СВЦЭМ!$B$33:$B$776,Q$11)+'СЕТ СН'!$F$12+СВЦЭМ!$D$10+'СЕТ СН'!$F$6-'СЕТ СН'!$F$22</f>
        <v>1164.7713396499998</v>
      </c>
      <c r="R32" s="36">
        <f>SUMIFS(СВЦЭМ!$C$33:$C$776,СВЦЭМ!$A$33:$A$776,$A32,СВЦЭМ!$B$33:$B$776,R$11)+'СЕТ СН'!$F$12+СВЦЭМ!$D$10+'СЕТ СН'!$F$6-'СЕТ СН'!$F$22</f>
        <v>1192.5886243099999</v>
      </c>
      <c r="S32" s="36">
        <f>SUMIFS(СВЦЭМ!$C$33:$C$776,СВЦЭМ!$A$33:$A$776,$A32,СВЦЭМ!$B$33:$B$776,S$11)+'СЕТ СН'!$F$12+СВЦЭМ!$D$10+'СЕТ СН'!$F$6-'СЕТ СН'!$F$22</f>
        <v>1173.1023432899999</v>
      </c>
      <c r="T32" s="36">
        <f>SUMIFS(СВЦЭМ!$C$33:$C$776,СВЦЭМ!$A$33:$A$776,$A32,СВЦЭМ!$B$33:$B$776,T$11)+'СЕТ СН'!$F$12+СВЦЭМ!$D$10+'СЕТ СН'!$F$6-'СЕТ СН'!$F$22</f>
        <v>1134.2931134199998</v>
      </c>
      <c r="U32" s="36">
        <f>SUMIFS(СВЦЭМ!$C$33:$C$776,СВЦЭМ!$A$33:$A$776,$A32,СВЦЭМ!$B$33:$B$776,U$11)+'СЕТ СН'!$F$12+СВЦЭМ!$D$10+'СЕТ СН'!$F$6-'СЕТ СН'!$F$22</f>
        <v>1106.8790103299998</v>
      </c>
      <c r="V32" s="36">
        <f>SUMIFS(СВЦЭМ!$C$33:$C$776,СВЦЭМ!$A$33:$A$776,$A32,СВЦЭМ!$B$33:$B$776,V$11)+'СЕТ СН'!$F$12+СВЦЭМ!$D$10+'СЕТ СН'!$F$6-'СЕТ СН'!$F$22</f>
        <v>1069.95351375</v>
      </c>
      <c r="W32" s="36">
        <f>SUMIFS(СВЦЭМ!$C$33:$C$776,СВЦЭМ!$A$33:$A$776,$A32,СВЦЭМ!$B$33:$B$776,W$11)+'СЕТ СН'!$F$12+СВЦЭМ!$D$10+'СЕТ СН'!$F$6-'СЕТ СН'!$F$22</f>
        <v>1058.8957912200001</v>
      </c>
      <c r="X32" s="36">
        <f>SUMIFS(СВЦЭМ!$C$33:$C$776,СВЦЭМ!$A$33:$A$776,$A32,СВЦЭМ!$B$33:$B$776,X$11)+'СЕТ СН'!$F$12+СВЦЭМ!$D$10+'СЕТ СН'!$F$6-'СЕТ СН'!$F$22</f>
        <v>1065.04579633</v>
      </c>
      <c r="Y32" s="36">
        <f>SUMIFS(СВЦЭМ!$C$33:$C$776,СВЦЭМ!$A$33:$A$776,$A32,СВЦЭМ!$B$33:$B$776,Y$11)+'СЕТ СН'!$F$12+СВЦЭМ!$D$10+'СЕТ СН'!$F$6-'СЕТ СН'!$F$22</f>
        <v>1115.05277174</v>
      </c>
    </row>
    <row r="33" spans="1:25" ht="15.75" x14ac:dyDescent="0.2">
      <c r="A33" s="35">
        <f t="shared" si="0"/>
        <v>43577</v>
      </c>
      <c r="B33" s="36">
        <f>SUMIFS(СВЦЭМ!$C$33:$C$776,СВЦЭМ!$A$33:$A$776,$A33,СВЦЭМ!$B$33:$B$776,B$11)+'СЕТ СН'!$F$12+СВЦЭМ!$D$10+'СЕТ СН'!$F$6-'СЕТ СН'!$F$22</f>
        <v>1132.93794048</v>
      </c>
      <c r="C33" s="36">
        <f>SUMIFS(СВЦЭМ!$C$33:$C$776,СВЦЭМ!$A$33:$A$776,$A33,СВЦЭМ!$B$33:$B$776,C$11)+'СЕТ СН'!$F$12+СВЦЭМ!$D$10+'СЕТ СН'!$F$6-'СЕТ СН'!$F$22</f>
        <v>1156.1705080499999</v>
      </c>
      <c r="D33" s="36">
        <f>SUMIFS(СВЦЭМ!$C$33:$C$776,СВЦЭМ!$A$33:$A$776,$A33,СВЦЭМ!$B$33:$B$776,D$11)+'СЕТ СН'!$F$12+СВЦЭМ!$D$10+'СЕТ СН'!$F$6-'СЕТ СН'!$F$22</f>
        <v>1206.3467291499999</v>
      </c>
      <c r="E33" s="36">
        <f>SUMIFS(СВЦЭМ!$C$33:$C$776,СВЦЭМ!$A$33:$A$776,$A33,СВЦЭМ!$B$33:$B$776,E$11)+'СЕТ СН'!$F$12+СВЦЭМ!$D$10+'СЕТ СН'!$F$6-'СЕТ СН'!$F$22</f>
        <v>1245.26219466</v>
      </c>
      <c r="F33" s="36">
        <f>SUMIFS(СВЦЭМ!$C$33:$C$776,СВЦЭМ!$A$33:$A$776,$A33,СВЦЭМ!$B$33:$B$776,F$11)+'СЕТ СН'!$F$12+СВЦЭМ!$D$10+'СЕТ СН'!$F$6-'СЕТ СН'!$F$22</f>
        <v>1259.6170889799998</v>
      </c>
      <c r="G33" s="36">
        <f>SUMIFS(СВЦЭМ!$C$33:$C$776,СВЦЭМ!$A$33:$A$776,$A33,СВЦЭМ!$B$33:$B$776,G$11)+'СЕТ СН'!$F$12+СВЦЭМ!$D$10+'СЕТ СН'!$F$6-'СЕТ СН'!$F$22</f>
        <v>1197.5972491</v>
      </c>
      <c r="H33" s="36">
        <f>SUMIFS(СВЦЭМ!$C$33:$C$776,СВЦЭМ!$A$33:$A$776,$A33,СВЦЭМ!$B$33:$B$776,H$11)+'СЕТ СН'!$F$12+СВЦЭМ!$D$10+'СЕТ СН'!$F$6-'СЕТ СН'!$F$22</f>
        <v>1177.79807396</v>
      </c>
      <c r="I33" s="36">
        <f>SUMIFS(СВЦЭМ!$C$33:$C$776,СВЦЭМ!$A$33:$A$776,$A33,СВЦЭМ!$B$33:$B$776,I$11)+'СЕТ СН'!$F$12+СВЦЭМ!$D$10+'СЕТ СН'!$F$6-'СЕТ СН'!$F$22</f>
        <v>1174.13784878</v>
      </c>
      <c r="J33" s="36">
        <f>SUMIFS(СВЦЭМ!$C$33:$C$776,СВЦЭМ!$A$33:$A$776,$A33,СВЦЭМ!$B$33:$B$776,J$11)+'СЕТ СН'!$F$12+СВЦЭМ!$D$10+'СЕТ СН'!$F$6-'СЕТ СН'!$F$22</f>
        <v>1171.4970146599999</v>
      </c>
      <c r="K33" s="36">
        <f>SUMIFS(СВЦЭМ!$C$33:$C$776,СВЦЭМ!$A$33:$A$776,$A33,СВЦЭМ!$B$33:$B$776,K$11)+'СЕТ СН'!$F$12+СВЦЭМ!$D$10+'СЕТ СН'!$F$6-'СЕТ СН'!$F$22</f>
        <v>1180.12744894</v>
      </c>
      <c r="L33" s="36">
        <f>SUMIFS(СВЦЭМ!$C$33:$C$776,СВЦЭМ!$A$33:$A$776,$A33,СВЦЭМ!$B$33:$B$776,L$11)+'СЕТ СН'!$F$12+СВЦЭМ!$D$10+'СЕТ СН'!$F$6-'СЕТ СН'!$F$22</f>
        <v>1163.98718244</v>
      </c>
      <c r="M33" s="36">
        <f>SUMIFS(СВЦЭМ!$C$33:$C$776,СВЦЭМ!$A$33:$A$776,$A33,СВЦЭМ!$B$33:$B$776,M$11)+'СЕТ СН'!$F$12+СВЦЭМ!$D$10+'СЕТ СН'!$F$6-'СЕТ СН'!$F$22</f>
        <v>1163.3996976199999</v>
      </c>
      <c r="N33" s="36">
        <f>SUMIFS(СВЦЭМ!$C$33:$C$776,СВЦЭМ!$A$33:$A$776,$A33,СВЦЭМ!$B$33:$B$776,N$11)+'СЕТ СН'!$F$12+СВЦЭМ!$D$10+'СЕТ СН'!$F$6-'СЕТ СН'!$F$22</f>
        <v>1156.41652628</v>
      </c>
      <c r="O33" s="36">
        <f>SUMIFS(СВЦЭМ!$C$33:$C$776,СВЦЭМ!$A$33:$A$776,$A33,СВЦЭМ!$B$33:$B$776,O$11)+'СЕТ СН'!$F$12+СВЦЭМ!$D$10+'СЕТ СН'!$F$6-'СЕТ СН'!$F$22</f>
        <v>1165.2647031499998</v>
      </c>
      <c r="P33" s="36">
        <f>SUMIFS(СВЦЭМ!$C$33:$C$776,СВЦЭМ!$A$33:$A$776,$A33,СВЦЭМ!$B$33:$B$776,P$11)+'СЕТ СН'!$F$12+СВЦЭМ!$D$10+'СЕТ СН'!$F$6-'СЕТ СН'!$F$22</f>
        <v>1167.71615559</v>
      </c>
      <c r="Q33" s="36">
        <f>SUMIFS(СВЦЭМ!$C$33:$C$776,СВЦЭМ!$A$33:$A$776,$A33,СВЦЭМ!$B$33:$B$776,Q$11)+'СЕТ СН'!$F$12+СВЦЭМ!$D$10+'СЕТ СН'!$F$6-'СЕТ СН'!$F$22</f>
        <v>1183.44855893</v>
      </c>
      <c r="R33" s="36">
        <f>SUMIFS(СВЦЭМ!$C$33:$C$776,СВЦЭМ!$A$33:$A$776,$A33,СВЦЭМ!$B$33:$B$776,R$11)+'СЕТ СН'!$F$12+СВЦЭМ!$D$10+'СЕТ СН'!$F$6-'СЕТ СН'!$F$22</f>
        <v>1183.14281274</v>
      </c>
      <c r="S33" s="36">
        <f>SUMIFS(СВЦЭМ!$C$33:$C$776,СВЦЭМ!$A$33:$A$776,$A33,СВЦЭМ!$B$33:$B$776,S$11)+'СЕТ СН'!$F$12+СВЦЭМ!$D$10+'СЕТ СН'!$F$6-'СЕТ СН'!$F$22</f>
        <v>1153.44588473</v>
      </c>
      <c r="T33" s="36">
        <f>SUMIFS(СВЦЭМ!$C$33:$C$776,СВЦЭМ!$A$33:$A$776,$A33,СВЦЭМ!$B$33:$B$776,T$11)+'СЕТ СН'!$F$12+СВЦЭМ!$D$10+'СЕТ СН'!$F$6-'СЕТ СН'!$F$22</f>
        <v>1158.90180489</v>
      </c>
      <c r="U33" s="36">
        <f>SUMIFS(СВЦЭМ!$C$33:$C$776,СВЦЭМ!$A$33:$A$776,$A33,СВЦЭМ!$B$33:$B$776,U$11)+'СЕТ СН'!$F$12+СВЦЭМ!$D$10+'СЕТ СН'!$F$6-'СЕТ СН'!$F$22</f>
        <v>1142.41886329</v>
      </c>
      <c r="V33" s="36">
        <f>SUMIFS(СВЦЭМ!$C$33:$C$776,СВЦЭМ!$A$33:$A$776,$A33,СВЦЭМ!$B$33:$B$776,V$11)+'СЕТ СН'!$F$12+СВЦЭМ!$D$10+'СЕТ СН'!$F$6-'СЕТ СН'!$F$22</f>
        <v>1130.0972192099998</v>
      </c>
      <c r="W33" s="36">
        <f>SUMIFS(СВЦЭМ!$C$33:$C$776,СВЦЭМ!$A$33:$A$776,$A33,СВЦЭМ!$B$33:$B$776,W$11)+'СЕТ СН'!$F$12+СВЦЭМ!$D$10+'СЕТ СН'!$F$6-'СЕТ СН'!$F$22</f>
        <v>1134.7597890799998</v>
      </c>
      <c r="X33" s="36">
        <f>SUMIFS(СВЦЭМ!$C$33:$C$776,СВЦЭМ!$A$33:$A$776,$A33,СВЦЭМ!$B$33:$B$776,X$11)+'СЕТ СН'!$F$12+СВЦЭМ!$D$10+'СЕТ СН'!$F$6-'СЕТ СН'!$F$22</f>
        <v>1166.38173448</v>
      </c>
      <c r="Y33" s="36">
        <f>SUMIFS(СВЦЭМ!$C$33:$C$776,СВЦЭМ!$A$33:$A$776,$A33,СВЦЭМ!$B$33:$B$776,Y$11)+'СЕТ СН'!$F$12+СВЦЭМ!$D$10+'СЕТ СН'!$F$6-'СЕТ СН'!$F$22</f>
        <v>1182.1590181699999</v>
      </c>
    </row>
    <row r="34" spans="1:25" ht="15.75" x14ac:dyDescent="0.2">
      <c r="A34" s="35">
        <f t="shared" si="0"/>
        <v>43578</v>
      </c>
      <c r="B34" s="36">
        <f>SUMIFS(СВЦЭМ!$C$33:$C$776,СВЦЭМ!$A$33:$A$776,$A34,СВЦЭМ!$B$33:$B$776,B$11)+'СЕТ СН'!$F$12+СВЦЭМ!$D$10+'СЕТ СН'!$F$6-'СЕТ СН'!$F$22</f>
        <v>1140.2377263399999</v>
      </c>
      <c r="C34" s="36">
        <f>SUMIFS(СВЦЭМ!$C$33:$C$776,СВЦЭМ!$A$33:$A$776,$A34,СВЦЭМ!$B$33:$B$776,C$11)+'СЕТ СН'!$F$12+СВЦЭМ!$D$10+'СЕТ СН'!$F$6-'СЕТ СН'!$F$22</f>
        <v>1189.5906711499999</v>
      </c>
      <c r="D34" s="36">
        <f>SUMIFS(СВЦЭМ!$C$33:$C$776,СВЦЭМ!$A$33:$A$776,$A34,СВЦЭМ!$B$33:$B$776,D$11)+'СЕТ СН'!$F$12+СВЦЭМ!$D$10+'СЕТ СН'!$F$6-'СЕТ СН'!$F$22</f>
        <v>1236.34029528</v>
      </c>
      <c r="E34" s="36">
        <f>SUMIFS(СВЦЭМ!$C$33:$C$776,СВЦЭМ!$A$33:$A$776,$A34,СВЦЭМ!$B$33:$B$776,E$11)+'СЕТ СН'!$F$12+СВЦЭМ!$D$10+'СЕТ СН'!$F$6-'СЕТ СН'!$F$22</f>
        <v>1244.06838296</v>
      </c>
      <c r="F34" s="36">
        <f>SUMIFS(СВЦЭМ!$C$33:$C$776,СВЦЭМ!$A$33:$A$776,$A34,СВЦЭМ!$B$33:$B$776,F$11)+'СЕТ СН'!$F$12+СВЦЭМ!$D$10+'СЕТ СН'!$F$6-'СЕТ СН'!$F$22</f>
        <v>1250.11031157</v>
      </c>
      <c r="G34" s="36">
        <f>SUMIFS(СВЦЭМ!$C$33:$C$776,СВЦЭМ!$A$33:$A$776,$A34,СВЦЭМ!$B$33:$B$776,G$11)+'СЕТ СН'!$F$12+СВЦЭМ!$D$10+'СЕТ СН'!$F$6-'СЕТ СН'!$F$22</f>
        <v>1212.1809378</v>
      </c>
      <c r="H34" s="36">
        <f>SUMIFS(СВЦЭМ!$C$33:$C$776,СВЦЭМ!$A$33:$A$776,$A34,СВЦЭМ!$B$33:$B$776,H$11)+'СЕТ СН'!$F$12+СВЦЭМ!$D$10+'СЕТ СН'!$F$6-'СЕТ СН'!$F$22</f>
        <v>1187.9416893999999</v>
      </c>
      <c r="I34" s="36">
        <f>SUMIFS(СВЦЭМ!$C$33:$C$776,СВЦЭМ!$A$33:$A$776,$A34,СВЦЭМ!$B$33:$B$776,I$11)+'СЕТ СН'!$F$12+СВЦЭМ!$D$10+'СЕТ СН'!$F$6-'СЕТ СН'!$F$22</f>
        <v>1205.5708896599999</v>
      </c>
      <c r="J34" s="36">
        <f>SUMIFS(СВЦЭМ!$C$33:$C$776,СВЦЭМ!$A$33:$A$776,$A34,СВЦЭМ!$B$33:$B$776,J$11)+'СЕТ СН'!$F$12+СВЦЭМ!$D$10+'СЕТ СН'!$F$6-'СЕТ СН'!$F$22</f>
        <v>1178.71078642</v>
      </c>
      <c r="K34" s="36">
        <f>SUMIFS(СВЦЭМ!$C$33:$C$776,СВЦЭМ!$A$33:$A$776,$A34,СВЦЭМ!$B$33:$B$776,K$11)+'СЕТ СН'!$F$12+СВЦЭМ!$D$10+'СЕТ СН'!$F$6-'СЕТ СН'!$F$22</f>
        <v>1182.51972215</v>
      </c>
      <c r="L34" s="36">
        <f>SUMIFS(СВЦЭМ!$C$33:$C$776,СВЦЭМ!$A$33:$A$776,$A34,СВЦЭМ!$B$33:$B$776,L$11)+'СЕТ СН'!$F$12+СВЦЭМ!$D$10+'СЕТ СН'!$F$6-'СЕТ СН'!$F$22</f>
        <v>1167.17099323</v>
      </c>
      <c r="M34" s="36">
        <f>SUMIFS(СВЦЭМ!$C$33:$C$776,СВЦЭМ!$A$33:$A$776,$A34,СВЦЭМ!$B$33:$B$776,M$11)+'СЕТ СН'!$F$12+СВЦЭМ!$D$10+'СЕТ СН'!$F$6-'СЕТ СН'!$F$22</f>
        <v>1179.78689461</v>
      </c>
      <c r="N34" s="36">
        <f>SUMIFS(СВЦЭМ!$C$33:$C$776,СВЦЭМ!$A$33:$A$776,$A34,СВЦЭМ!$B$33:$B$776,N$11)+'СЕТ СН'!$F$12+СВЦЭМ!$D$10+'СЕТ СН'!$F$6-'СЕТ СН'!$F$22</f>
        <v>1168.3869673499998</v>
      </c>
      <c r="O34" s="36">
        <f>SUMIFS(СВЦЭМ!$C$33:$C$776,СВЦЭМ!$A$33:$A$776,$A34,СВЦЭМ!$B$33:$B$776,O$11)+'СЕТ СН'!$F$12+СВЦЭМ!$D$10+'СЕТ СН'!$F$6-'СЕТ СН'!$F$22</f>
        <v>1176.0110118499999</v>
      </c>
      <c r="P34" s="36">
        <f>SUMIFS(СВЦЭМ!$C$33:$C$776,СВЦЭМ!$A$33:$A$776,$A34,СВЦЭМ!$B$33:$B$776,P$11)+'СЕТ СН'!$F$12+СВЦЭМ!$D$10+'СЕТ СН'!$F$6-'СЕТ СН'!$F$22</f>
        <v>1194.7696423499999</v>
      </c>
      <c r="Q34" s="36">
        <f>SUMIFS(СВЦЭМ!$C$33:$C$776,СВЦЭМ!$A$33:$A$776,$A34,СВЦЭМ!$B$33:$B$776,Q$11)+'СЕТ СН'!$F$12+СВЦЭМ!$D$10+'СЕТ СН'!$F$6-'СЕТ СН'!$F$22</f>
        <v>1202.9670567599999</v>
      </c>
      <c r="R34" s="36">
        <f>SUMIFS(СВЦЭМ!$C$33:$C$776,СВЦЭМ!$A$33:$A$776,$A34,СВЦЭМ!$B$33:$B$776,R$11)+'СЕТ СН'!$F$12+СВЦЭМ!$D$10+'СЕТ СН'!$F$6-'СЕТ СН'!$F$22</f>
        <v>1193.7735011699999</v>
      </c>
      <c r="S34" s="36">
        <f>SUMIFS(СВЦЭМ!$C$33:$C$776,СВЦЭМ!$A$33:$A$776,$A34,СВЦЭМ!$B$33:$B$776,S$11)+'СЕТ СН'!$F$12+СВЦЭМ!$D$10+'СЕТ СН'!$F$6-'СЕТ СН'!$F$22</f>
        <v>1213.52001722</v>
      </c>
      <c r="T34" s="36">
        <f>SUMIFS(СВЦЭМ!$C$33:$C$776,СВЦЭМ!$A$33:$A$776,$A34,СВЦЭМ!$B$33:$B$776,T$11)+'СЕТ СН'!$F$12+СВЦЭМ!$D$10+'СЕТ СН'!$F$6-'СЕТ СН'!$F$22</f>
        <v>1197.54547312</v>
      </c>
      <c r="U34" s="36">
        <f>SUMIFS(СВЦЭМ!$C$33:$C$776,СВЦЭМ!$A$33:$A$776,$A34,СВЦЭМ!$B$33:$B$776,U$11)+'СЕТ СН'!$F$12+СВЦЭМ!$D$10+'СЕТ СН'!$F$6-'СЕТ СН'!$F$22</f>
        <v>1167.05214527</v>
      </c>
      <c r="V34" s="36">
        <f>SUMIFS(СВЦЭМ!$C$33:$C$776,СВЦЭМ!$A$33:$A$776,$A34,СВЦЭМ!$B$33:$B$776,V$11)+'СЕТ СН'!$F$12+СВЦЭМ!$D$10+'СЕТ СН'!$F$6-'СЕТ СН'!$F$22</f>
        <v>1148.1876682299999</v>
      </c>
      <c r="W34" s="36">
        <f>SUMIFS(СВЦЭМ!$C$33:$C$776,СВЦЭМ!$A$33:$A$776,$A34,СВЦЭМ!$B$33:$B$776,W$11)+'СЕТ СН'!$F$12+СВЦЭМ!$D$10+'СЕТ СН'!$F$6-'СЕТ СН'!$F$22</f>
        <v>1145.5408990799999</v>
      </c>
      <c r="X34" s="36">
        <f>SUMIFS(СВЦЭМ!$C$33:$C$776,СВЦЭМ!$A$33:$A$776,$A34,СВЦЭМ!$B$33:$B$776,X$11)+'СЕТ СН'!$F$12+СВЦЭМ!$D$10+'СЕТ СН'!$F$6-'СЕТ СН'!$F$22</f>
        <v>1184.96987595</v>
      </c>
      <c r="Y34" s="36">
        <f>SUMIFS(СВЦЭМ!$C$33:$C$776,СВЦЭМ!$A$33:$A$776,$A34,СВЦЭМ!$B$33:$B$776,Y$11)+'СЕТ СН'!$F$12+СВЦЭМ!$D$10+'СЕТ СН'!$F$6-'СЕТ СН'!$F$22</f>
        <v>1222.63960359</v>
      </c>
    </row>
    <row r="35" spans="1:25" ht="15.75" x14ac:dyDescent="0.2">
      <c r="A35" s="35">
        <f t="shared" si="0"/>
        <v>43579</v>
      </c>
      <c r="B35" s="36">
        <f>SUMIFS(СВЦЭМ!$C$33:$C$776,СВЦЭМ!$A$33:$A$776,$A35,СВЦЭМ!$B$33:$B$776,B$11)+'СЕТ СН'!$F$12+СВЦЭМ!$D$10+'СЕТ СН'!$F$6-'СЕТ СН'!$F$22</f>
        <v>1089.4276676100001</v>
      </c>
      <c r="C35" s="36">
        <f>SUMIFS(СВЦЭМ!$C$33:$C$776,СВЦЭМ!$A$33:$A$776,$A35,СВЦЭМ!$B$33:$B$776,C$11)+'СЕТ СН'!$F$12+СВЦЭМ!$D$10+'СЕТ СН'!$F$6-'СЕТ СН'!$F$22</f>
        <v>1144.2221964800001</v>
      </c>
      <c r="D35" s="36">
        <f>SUMIFS(СВЦЭМ!$C$33:$C$776,СВЦЭМ!$A$33:$A$776,$A35,СВЦЭМ!$B$33:$B$776,D$11)+'СЕТ СН'!$F$12+СВЦЭМ!$D$10+'СЕТ СН'!$F$6-'СЕТ СН'!$F$22</f>
        <v>1188.45089368</v>
      </c>
      <c r="E35" s="36">
        <f>SUMIFS(СВЦЭМ!$C$33:$C$776,СВЦЭМ!$A$33:$A$776,$A35,СВЦЭМ!$B$33:$B$776,E$11)+'СЕТ СН'!$F$12+СВЦЭМ!$D$10+'СЕТ СН'!$F$6-'СЕТ СН'!$F$22</f>
        <v>1196.86815217</v>
      </c>
      <c r="F35" s="36">
        <f>SUMIFS(СВЦЭМ!$C$33:$C$776,СВЦЭМ!$A$33:$A$776,$A35,СВЦЭМ!$B$33:$B$776,F$11)+'СЕТ СН'!$F$12+СВЦЭМ!$D$10+'СЕТ СН'!$F$6-'СЕТ СН'!$F$22</f>
        <v>1216.6619103099999</v>
      </c>
      <c r="G35" s="36">
        <f>SUMIFS(СВЦЭМ!$C$33:$C$776,СВЦЭМ!$A$33:$A$776,$A35,СВЦЭМ!$B$33:$B$776,G$11)+'СЕТ СН'!$F$12+СВЦЭМ!$D$10+'СЕТ СН'!$F$6-'СЕТ СН'!$F$22</f>
        <v>1210.3164198499999</v>
      </c>
      <c r="H35" s="36">
        <f>SUMIFS(СВЦЭМ!$C$33:$C$776,СВЦЭМ!$A$33:$A$776,$A35,СВЦЭМ!$B$33:$B$776,H$11)+'СЕТ СН'!$F$12+СВЦЭМ!$D$10+'СЕТ СН'!$F$6-'СЕТ СН'!$F$22</f>
        <v>1184.8544683299999</v>
      </c>
      <c r="I35" s="36">
        <f>SUMIFS(СВЦЭМ!$C$33:$C$776,СВЦЭМ!$A$33:$A$776,$A35,СВЦЭМ!$B$33:$B$776,I$11)+'СЕТ СН'!$F$12+СВЦЭМ!$D$10+'СЕТ СН'!$F$6-'СЕТ СН'!$F$22</f>
        <v>1143.7622144799998</v>
      </c>
      <c r="J35" s="36">
        <f>SUMIFS(СВЦЭМ!$C$33:$C$776,СВЦЭМ!$A$33:$A$776,$A35,СВЦЭМ!$B$33:$B$776,J$11)+'СЕТ СН'!$F$12+СВЦЭМ!$D$10+'СЕТ СН'!$F$6-'СЕТ СН'!$F$22</f>
        <v>1111.0145869600001</v>
      </c>
      <c r="K35" s="36">
        <f>SUMIFS(СВЦЭМ!$C$33:$C$776,СВЦЭМ!$A$33:$A$776,$A35,СВЦЭМ!$B$33:$B$776,K$11)+'СЕТ СН'!$F$12+СВЦЭМ!$D$10+'СЕТ СН'!$F$6-'СЕТ СН'!$F$22</f>
        <v>1120.1456365099998</v>
      </c>
      <c r="L35" s="36">
        <f>SUMIFS(СВЦЭМ!$C$33:$C$776,СВЦЭМ!$A$33:$A$776,$A35,СВЦЭМ!$B$33:$B$776,L$11)+'СЕТ СН'!$F$12+СВЦЭМ!$D$10+'СЕТ СН'!$F$6-'СЕТ СН'!$F$22</f>
        <v>1155.9494731</v>
      </c>
      <c r="M35" s="36">
        <f>SUMIFS(СВЦЭМ!$C$33:$C$776,СВЦЭМ!$A$33:$A$776,$A35,СВЦЭМ!$B$33:$B$776,M$11)+'СЕТ СН'!$F$12+СВЦЭМ!$D$10+'СЕТ СН'!$F$6-'СЕТ СН'!$F$22</f>
        <v>1187.5820809899999</v>
      </c>
      <c r="N35" s="36">
        <f>SUMIFS(СВЦЭМ!$C$33:$C$776,СВЦЭМ!$A$33:$A$776,$A35,СВЦЭМ!$B$33:$B$776,N$11)+'СЕТ СН'!$F$12+СВЦЭМ!$D$10+'СЕТ СН'!$F$6-'СЕТ СН'!$F$22</f>
        <v>1174.1146274099999</v>
      </c>
      <c r="O35" s="36">
        <f>SUMIFS(СВЦЭМ!$C$33:$C$776,СВЦЭМ!$A$33:$A$776,$A35,СВЦЭМ!$B$33:$B$776,O$11)+'СЕТ СН'!$F$12+СВЦЭМ!$D$10+'СЕТ СН'!$F$6-'СЕТ СН'!$F$22</f>
        <v>1181.3569241099999</v>
      </c>
      <c r="P35" s="36">
        <f>SUMIFS(СВЦЭМ!$C$33:$C$776,СВЦЭМ!$A$33:$A$776,$A35,СВЦЭМ!$B$33:$B$776,P$11)+'СЕТ СН'!$F$12+СВЦЭМ!$D$10+'СЕТ СН'!$F$6-'СЕТ СН'!$F$22</f>
        <v>1184.7455621899999</v>
      </c>
      <c r="Q35" s="36">
        <f>SUMIFS(СВЦЭМ!$C$33:$C$776,СВЦЭМ!$A$33:$A$776,$A35,СВЦЭМ!$B$33:$B$776,Q$11)+'СЕТ СН'!$F$12+СВЦЭМ!$D$10+'СЕТ СН'!$F$6-'СЕТ СН'!$F$22</f>
        <v>1193.09477958</v>
      </c>
      <c r="R35" s="36">
        <f>SUMIFS(СВЦЭМ!$C$33:$C$776,СВЦЭМ!$A$33:$A$776,$A35,СВЦЭМ!$B$33:$B$776,R$11)+'СЕТ СН'!$F$12+СВЦЭМ!$D$10+'СЕТ СН'!$F$6-'СЕТ СН'!$F$22</f>
        <v>1192.1816278699998</v>
      </c>
      <c r="S35" s="36">
        <f>SUMIFS(СВЦЭМ!$C$33:$C$776,СВЦЭМ!$A$33:$A$776,$A35,СВЦЭМ!$B$33:$B$776,S$11)+'СЕТ СН'!$F$12+СВЦЭМ!$D$10+'СЕТ СН'!$F$6-'СЕТ СН'!$F$22</f>
        <v>1196.3852046699999</v>
      </c>
      <c r="T35" s="36">
        <f>SUMIFS(СВЦЭМ!$C$33:$C$776,СВЦЭМ!$A$33:$A$776,$A35,СВЦЭМ!$B$33:$B$776,T$11)+'СЕТ СН'!$F$12+СВЦЭМ!$D$10+'СЕТ СН'!$F$6-'СЕТ СН'!$F$22</f>
        <v>1187.9111241099999</v>
      </c>
      <c r="U35" s="36">
        <f>SUMIFS(СВЦЭМ!$C$33:$C$776,СВЦЭМ!$A$33:$A$776,$A35,СВЦЭМ!$B$33:$B$776,U$11)+'СЕТ СН'!$F$12+СВЦЭМ!$D$10+'СЕТ СН'!$F$6-'СЕТ СН'!$F$22</f>
        <v>1178.7821342299999</v>
      </c>
      <c r="V35" s="36">
        <f>SUMIFS(СВЦЭМ!$C$33:$C$776,СВЦЭМ!$A$33:$A$776,$A35,СВЦЭМ!$B$33:$B$776,V$11)+'СЕТ СН'!$F$12+СВЦЭМ!$D$10+'СЕТ СН'!$F$6-'СЕТ СН'!$F$22</f>
        <v>1152.6534177199999</v>
      </c>
      <c r="W35" s="36">
        <f>SUMIFS(СВЦЭМ!$C$33:$C$776,СВЦЭМ!$A$33:$A$776,$A35,СВЦЭМ!$B$33:$B$776,W$11)+'СЕТ СН'!$F$12+СВЦЭМ!$D$10+'СЕТ СН'!$F$6-'СЕТ СН'!$F$22</f>
        <v>1135.6577658699998</v>
      </c>
      <c r="X35" s="36">
        <f>SUMIFS(СВЦЭМ!$C$33:$C$776,СВЦЭМ!$A$33:$A$776,$A35,СВЦЭМ!$B$33:$B$776,X$11)+'СЕТ СН'!$F$12+СВЦЭМ!$D$10+'СЕТ СН'!$F$6-'СЕТ СН'!$F$22</f>
        <v>1149.2873828899999</v>
      </c>
      <c r="Y35" s="36">
        <f>SUMIFS(СВЦЭМ!$C$33:$C$776,СВЦЭМ!$A$33:$A$776,$A35,СВЦЭМ!$B$33:$B$776,Y$11)+'СЕТ СН'!$F$12+СВЦЭМ!$D$10+'СЕТ СН'!$F$6-'СЕТ СН'!$F$22</f>
        <v>1192.2592795099999</v>
      </c>
    </row>
    <row r="36" spans="1:25" ht="15.75" x14ac:dyDescent="0.2">
      <c r="A36" s="35">
        <f t="shared" si="0"/>
        <v>43580</v>
      </c>
      <c r="B36" s="36">
        <f>SUMIFS(СВЦЭМ!$C$33:$C$776,СВЦЭМ!$A$33:$A$776,$A36,СВЦЭМ!$B$33:$B$776,B$11)+'СЕТ СН'!$F$12+СВЦЭМ!$D$10+'СЕТ СН'!$F$6-'СЕТ СН'!$F$22</f>
        <v>1180.4758341199999</v>
      </c>
      <c r="C36" s="36">
        <f>SUMIFS(СВЦЭМ!$C$33:$C$776,СВЦЭМ!$A$33:$A$776,$A36,СВЦЭМ!$B$33:$B$776,C$11)+'СЕТ СН'!$F$12+СВЦЭМ!$D$10+'СЕТ СН'!$F$6-'СЕТ СН'!$F$22</f>
        <v>1224.01050356</v>
      </c>
      <c r="D36" s="36">
        <f>SUMIFS(СВЦЭМ!$C$33:$C$776,СВЦЭМ!$A$33:$A$776,$A36,СВЦЭМ!$B$33:$B$776,D$11)+'СЕТ СН'!$F$12+СВЦЭМ!$D$10+'СЕТ СН'!$F$6-'СЕТ СН'!$F$22</f>
        <v>1258.82272504</v>
      </c>
      <c r="E36" s="36">
        <f>SUMIFS(СВЦЭМ!$C$33:$C$776,СВЦЭМ!$A$33:$A$776,$A36,СВЦЭМ!$B$33:$B$776,E$11)+'СЕТ СН'!$F$12+СВЦЭМ!$D$10+'СЕТ СН'!$F$6-'СЕТ СН'!$F$22</f>
        <v>1267.4632106199999</v>
      </c>
      <c r="F36" s="36">
        <f>SUMIFS(СВЦЭМ!$C$33:$C$776,СВЦЭМ!$A$33:$A$776,$A36,СВЦЭМ!$B$33:$B$776,F$11)+'СЕТ СН'!$F$12+СВЦЭМ!$D$10+'СЕТ СН'!$F$6-'СЕТ СН'!$F$22</f>
        <v>1268.55540853</v>
      </c>
      <c r="G36" s="36">
        <f>SUMIFS(СВЦЭМ!$C$33:$C$776,СВЦЭМ!$A$33:$A$776,$A36,СВЦЭМ!$B$33:$B$776,G$11)+'СЕТ СН'!$F$12+СВЦЭМ!$D$10+'СЕТ СН'!$F$6-'СЕТ СН'!$F$22</f>
        <v>1253.1821249499999</v>
      </c>
      <c r="H36" s="36">
        <f>SUMIFS(СВЦЭМ!$C$33:$C$776,СВЦЭМ!$A$33:$A$776,$A36,СВЦЭМ!$B$33:$B$776,H$11)+'СЕТ СН'!$F$12+СВЦЭМ!$D$10+'СЕТ СН'!$F$6-'СЕТ СН'!$F$22</f>
        <v>1206.0011442499999</v>
      </c>
      <c r="I36" s="36">
        <f>SUMIFS(СВЦЭМ!$C$33:$C$776,СВЦЭМ!$A$33:$A$776,$A36,СВЦЭМ!$B$33:$B$776,I$11)+'СЕТ СН'!$F$12+СВЦЭМ!$D$10+'СЕТ СН'!$F$6-'СЕТ СН'!$F$22</f>
        <v>1163.59668766</v>
      </c>
      <c r="J36" s="36">
        <f>SUMIFS(СВЦЭМ!$C$33:$C$776,СВЦЭМ!$A$33:$A$776,$A36,СВЦЭМ!$B$33:$B$776,J$11)+'СЕТ СН'!$F$12+СВЦЭМ!$D$10+'СЕТ СН'!$F$6-'СЕТ СН'!$F$22</f>
        <v>1124.9320087299998</v>
      </c>
      <c r="K36" s="36">
        <f>SUMIFS(СВЦЭМ!$C$33:$C$776,СВЦЭМ!$A$33:$A$776,$A36,СВЦЭМ!$B$33:$B$776,K$11)+'СЕТ СН'!$F$12+СВЦЭМ!$D$10+'СЕТ СН'!$F$6-'СЕТ СН'!$F$22</f>
        <v>1119.98873912</v>
      </c>
      <c r="L36" s="36">
        <f>SUMIFS(СВЦЭМ!$C$33:$C$776,СВЦЭМ!$A$33:$A$776,$A36,СВЦЭМ!$B$33:$B$776,L$11)+'СЕТ СН'!$F$12+СВЦЭМ!$D$10+'СЕТ СН'!$F$6-'СЕТ СН'!$F$22</f>
        <v>1112.3862556099998</v>
      </c>
      <c r="M36" s="36">
        <f>SUMIFS(СВЦЭМ!$C$33:$C$776,СВЦЭМ!$A$33:$A$776,$A36,СВЦЭМ!$B$33:$B$776,M$11)+'СЕТ СН'!$F$12+СВЦЭМ!$D$10+'СЕТ СН'!$F$6-'СЕТ СН'!$F$22</f>
        <v>1131.4949154699998</v>
      </c>
      <c r="N36" s="36">
        <f>SUMIFS(СВЦЭМ!$C$33:$C$776,СВЦЭМ!$A$33:$A$776,$A36,СВЦЭМ!$B$33:$B$776,N$11)+'СЕТ СН'!$F$12+СВЦЭМ!$D$10+'СЕТ СН'!$F$6-'СЕТ СН'!$F$22</f>
        <v>1121.7305154799999</v>
      </c>
      <c r="O36" s="36">
        <f>SUMIFS(СВЦЭМ!$C$33:$C$776,СВЦЭМ!$A$33:$A$776,$A36,СВЦЭМ!$B$33:$B$776,O$11)+'СЕТ СН'!$F$12+СВЦЭМ!$D$10+'СЕТ СН'!$F$6-'СЕТ СН'!$F$22</f>
        <v>1123.35018023</v>
      </c>
      <c r="P36" s="36">
        <f>SUMIFS(СВЦЭМ!$C$33:$C$776,СВЦЭМ!$A$33:$A$776,$A36,СВЦЭМ!$B$33:$B$776,P$11)+'СЕТ СН'!$F$12+СВЦЭМ!$D$10+'СЕТ СН'!$F$6-'СЕТ СН'!$F$22</f>
        <v>1141.7036239099998</v>
      </c>
      <c r="Q36" s="36">
        <f>SUMIFS(СВЦЭМ!$C$33:$C$776,СВЦЭМ!$A$33:$A$776,$A36,СВЦЭМ!$B$33:$B$776,Q$11)+'СЕТ СН'!$F$12+СВЦЭМ!$D$10+'СЕТ СН'!$F$6-'СЕТ СН'!$F$22</f>
        <v>1161.55179262</v>
      </c>
      <c r="R36" s="36">
        <f>SUMIFS(СВЦЭМ!$C$33:$C$776,СВЦЭМ!$A$33:$A$776,$A36,СВЦЭМ!$B$33:$B$776,R$11)+'СЕТ СН'!$F$12+СВЦЭМ!$D$10+'СЕТ СН'!$F$6-'СЕТ СН'!$F$22</f>
        <v>1167.88442162</v>
      </c>
      <c r="S36" s="36">
        <f>SUMIFS(СВЦЭМ!$C$33:$C$776,СВЦЭМ!$A$33:$A$776,$A36,СВЦЭМ!$B$33:$B$776,S$11)+'СЕТ СН'!$F$12+СВЦЭМ!$D$10+'СЕТ СН'!$F$6-'СЕТ СН'!$F$22</f>
        <v>1166.78771779</v>
      </c>
      <c r="T36" s="36">
        <f>SUMIFS(СВЦЭМ!$C$33:$C$776,СВЦЭМ!$A$33:$A$776,$A36,СВЦЭМ!$B$33:$B$776,T$11)+'СЕТ СН'!$F$12+СВЦЭМ!$D$10+'СЕТ СН'!$F$6-'СЕТ СН'!$F$22</f>
        <v>1150.7909564499998</v>
      </c>
      <c r="U36" s="36">
        <f>SUMIFS(СВЦЭМ!$C$33:$C$776,СВЦЭМ!$A$33:$A$776,$A36,СВЦЭМ!$B$33:$B$776,U$11)+'СЕТ СН'!$F$12+СВЦЭМ!$D$10+'СЕТ СН'!$F$6-'СЕТ СН'!$F$22</f>
        <v>1128.7995969499998</v>
      </c>
      <c r="V36" s="36">
        <f>SUMIFS(СВЦЭМ!$C$33:$C$776,СВЦЭМ!$A$33:$A$776,$A36,СВЦЭМ!$B$33:$B$776,V$11)+'СЕТ СН'!$F$12+СВЦЭМ!$D$10+'СЕТ СН'!$F$6-'СЕТ СН'!$F$22</f>
        <v>1110.7658217399999</v>
      </c>
      <c r="W36" s="36">
        <f>SUMIFS(СВЦЭМ!$C$33:$C$776,СВЦЭМ!$A$33:$A$776,$A36,СВЦЭМ!$B$33:$B$776,W$11)+'СЕТ СН'!$F$12+СВЦЭМ!$D$10+'СЕТ СН'!$F$6-'СЕТ СН'!$F$22</f>
        <v>1102.7688309999999</v>
      </c>
      <c r="X36" s="36">
        <f>SUMIFS(СВЦЭМ!$C$33:$C$776,СВЦЭМ!$A$33:$A$776,$A36,СВЦЭМ!$B$33:$B$776,X$11)+'СЕТ СН'!$F$12+СВЦЭМ!$D$10+'СЕТ СН'!$F$6-'СЕТ СН'!$F$22</f>
        <v>1088.15944629</v>
      </c>
      <c r="Y36" s="36">
        <f>SUMIFS(СВЦЭМ!$C$33:$C$776,СВЦЭМ!$A$33:$A$776,$A36,СВЦЭМ!$B$33:$B$776,Y$11)+'СЕТ СН'!$F$12+СВЦЭМ!$D$10+'СЕТ СН'!$F$6-'СЕТ СН'!$F$22</f>
        <v>1157.77048098</v>
      </c>
    </row>
    <row r="37" spans="1:25" ht="15.75" x14ac:dyDescent="0.2">
      <c r="A37" s="35">
        <f t="shared" si="0"/>
        <v>43581</v>
      </c>
      <c r="B37" s="36">
        <f>SUMIFS(СВЦЭМ!$C$33:$C$776,СВЦЭМ!$A$33:$A$776,$A37,СВЦЭМ!$B$33:$B$776,B$11)+'СЕТ СН'!$F$12+СВЦЭМ!$D$10+'СЕТ СН'!$F$6-'СЕТ СН'!$F$22</f>
        <v>1192.6132464</v>
      </c>
      <c r="C37" s="36">
        <f>SUMIFS(СВЦЭМ!$C$33:$C$776,СВЦЭМ!$A$33:$A$776,$A37,СВЦЭМ!$B$33:$B$776,C$11)+'СЕТ СН'!$F$12+СВЦЭМ!$D$10+'СЕТ СН'!$F$6-'СЕТ СН'!$F$22</f>
        <v>1231.7331392399999</v>
      </c>
      <c r="D37" s="36">
        <f>SUMIFS(СВЦЭМ!$C$33:$C$776,СВЦЭМ!$A$33:$A$776,$A37,СВЦЭМ!$B$33:$B$776,D$11)+'СЕТ СН'!$F$12+СВЦЭМ!$D$10+'СЕТ СН'!$F$6-'СЕТ СН'!$F$22</f>
        <v>1261.3603887699999</v>
      </c>
      <c r="E37" s="36">
        <f>SUMIFS(СВЦЭМ!$C$33:$C$776,СВЦЭМ!$A$33:$A$776,$A37,СВЦЭМ!$B$33:$B$776,E$11)+'СЕТ СН'!$F$12+СВЦЭМ!$D$10+'СЕТ СН'!$F$6-'СЕТ СН'!$F$22</f>
        <v>1262.86042241</v>
      </c>
      <c r="F37" s="36">
        <f>SUMIFS(СВЦЭМ!$C$33:$C$776,СВЦЭМ!$A$33:$A$776,$A37,СВЦЭМ!$B$33:$B$776,F$11)+'СЕТ СН'!$F$12+СВЦЭМ!$D$10+'СЕТ СН'!$F$6-'СЕТ СН'!$F$22</f>
        <v>1264.31544629</v>
      </c>
      <c r="G37" s="36">
        <f>SUMIFS(СВЦЭМ!$C$33:$C$776,СВЦЭМ!$A$33:$A$776,$A37,СВЦЭМ!$B$33:$B$776,G$11)+'СЕТ СН'!$F$12+СВЦЭМ!$D$10+'СЕТ СН'!$F$6-'СЕТ СН'!$F$22</f>
        <v>1255.3191718399999</v>
      </c>
      <c r="H37" s="36">
        <f>SUMIFS(СВЦЭМ!$C$33:$C$776,СВЦЭМ!$A$33:$A$776,$A37,СВЦЭМ!$B$33:$B$776,H$11)+'СЕТ СН'!$F$12+СВЦЭМ!$D$10+'СЕТ СН'!$F$6-'СЕТ СН'!$F$22</f>
        <v>1209.29571569</v>
      </c>
      <c r="I37" s="36">
        <f>SUMIFS(СВЦЭМ!$C$33:$C$776,СВЦЭМ!$A$33:$A$776,$A37,СВЦЭМ!$B$33:$B$776,I$11)+'СЕТ СН'!$F$12+СВЦЭМ!$D$10+'СЕТ СН'!$F$6-'СЕТ СН'!$F$22</f>
        <v>1165.83096112</v>
      </c>
      <c r="J37" s="36">
        <f>SUMIFS(СВЦЭМ!$C$33:$C$776,СВЦЭМ!$A$33:$A$776,$A37,СВЦЭМ!$B$33:$B$776,J$11)+'СЕТ СН'!$F$12+СВЦЭМ!$D$10+'СЕТ СН'!$F$6-'СЕТ СН'!$F$22</f>
        <v>1138.5420023900001</v>
      </c>
      <c r="K37" s="36">
        <f>SUMIFS(СВЦЭМ!$C$33:$C$776,СВЦЭМ!$A$33:$A$776,$A37,СВЦЭМ!$B$33:$B$776,K$11)+'СЕТ СН'!$F$12+СВЦЭМ!$D$10+'СЕТ СН'!$F$6-'СЕТ СН'!$F$22</f>
        <v>1126.33181969</v>
      </c>
      <c r="L37" s="36">
        <f>SUMIFS(СВЦЭМ!$C$33:$C$776,СВЦЭМ!$A$33:$A$776,$A37,СВЦЭМ!$B$33:$B$776,L$11)+'СЕТ СН'!$F$12+СВЦЭМ!$D$10+'СЕТ СН'!$F$6-'СЕТ СН'!$F$22</f>
        <v>1129.5398436999999</v>
      </c>
      <c r="M37" s="36">
        <f>SUMIFS(СВЦЭМ!$C$33:$C$776,СВЦЭМ!$A$33:$A$776,$A37,СВЦЭМ!$B$33:$B$776,M$11)+'СЕТ СН'!$F$12+СВЦЭМ!$D$10+'СЕТ СН'!$F$6-'СЕТ СН'!$F$22</f>
        <v>1138.6803979199999</v>
      </c>
      <c r="N37" s="36">
        <f>SUMIFS(СВЦЭМ!$C$33:$C$776,СВЦЭМ!$A$33:$A$776,$A37,СВЦЭМ!$B$33:$B$776,N$11)+'СЕТ СН'!$F$12+СВЦЭМ!$D$10+'СЕТ СН'!$F$6-'СЕТ СН'!$F$22</f>
        <v>1142.5646623499999</v>
      </c>
      <c r="O37" s="36">
        <f>SUMIFS(СВЦЭМ!$C$33:$C$776,СВЦЭМ!$A$33:$A$776,$A37,СВЦЭМ!$B$33:$B$776,O$11)+'СЕТ СН'!$F$12+СВЦЭМ!$D$10+'СЕТ СН'!$F$6-'СЕТ СН'!$F$22</f>
        <v>1144.8755031400001</v>
      </c>
      <c r="P37" s="36">
        <f>SUMIFS(СВЦЭМ!$C$33:$C$776,СВЦЭМ!$A$33:$A$776,$A37,СВЦЭМ!$B$33:$B$776,P$11)+'СЕТ СН'!$F$12+СВЦЭМ!$D$10+'СЕТ СН'!$F$6-'СЕТ СН'!$F$22</f>
        <v>1157.6181147699999</v>
      </c>
      <c r="Q37" s="36">
        <f>SUMIFS(СВЦЭМ!$C$33:$C$776,СВЦЭМ!$A$33:$A$776,$A37,СВЦЭМ!$B$33:$B$776,Q$11)+'СЕТ СН'!$F$12+СВЦЭМ!$D$10+'СЕТ СН'!$F$6-'СЕТ СН'!$F$22</f>
        <v>1164.5048422299999</v>
      </c>
      <c r="R37" s="36">
        <f>SUMIFS(СВЦЭМ!$C$33:$C$776,СВЦЭМ!$A$33:$A$776,$A37,СВЦЭМ!$B$33:$B$776,R$11)+'СЕТ СН'!$F$12+СВЦЭМ!$D$10+'СЕТ СН'!$F$6-'СЕТ СН'!$F$22</f>
        <v>1161.7844800099999</v>
      </c>
      <c r="S37" s="36">
        <f>SUMIFS(СВЦЭМ!$C$33:$C$776,СВЦЭМ!$A$33:$A$776,$A37,СВЦЭМ!$B$33:$B$776,S$11)+'СЕТ СН'!$F$12+СВЦЭМ!$D$10+'СЕТ СН'!$F$6-'СЕТ СН'!$F$22</f>
        <v>1151.86538131</v>
      </c>
      <c r="T37" s="36">
        <f>SUMIFS(СВЦЭМ!$C$33:$C$776,СВЦЭМ!$A$33:$A$776,$A37,СВЦЭМ!$B$33:$B$776,T$11)+'СЕТ СН'!$F$12+СВЦЭМ!$D$10+'СЕТ СН'!$F$6-'СЕТ СН'!$F$22</f>
        <v>1129.47879917</v>
      </c>
      <c r="U37" s="36">
        <f>SUMIFS(СВЦЭМ!$C$33:$C$776,СВЦЭМ!$A$33:$A$776,$A37,СВЦЭМ!$B$33:$B$776,U$11)+'СЕТ СН'!$F$12+СВЦЭМ!$D$10+'СЕТ СН'!$F$6-'СЕТ СН'!$F$22</f>
        <v>1091.92525841</v>
      </c>
      <c r="V37" s="36">
        <f>SUMIFS(СВЦЭМ!$C$33:$C$776,СВЦЭМ!$A$33:$A$776,$A37,СВЦЭМ!$B$33:$B$776,V$11)+'СЕТ СН'!$F$12+СВЦЭМ!$D$10+'СЕТ СН'!$F$6-'СЕТ СН'!$F$22</f>
        <v>1083.75148973</v>
      </c>
      <c r="W37" s="36">
        <f>SUMIFS(СВЦЭМ!$C$33:$C$776,СВЦЭМ!$A$33:$A$776,$A37,СВЦЭМ!$B$33:$B$776,W$11)+'СЕТ СН'!$F$12+СВЦЭМ!$D$10+'СЕТ СН'!$F$6-'СЕТ СН'!$F$22</f>
        <v>1093.60814525</v>
      </c>
      <c r="X37" s="36">
        <f>SUMIFS(СВЦЭМ!$C$33:$C$776,СВЦЭМ!$A$33:$A$776,$A37,СВЦЭМ!$B$33:$B$776,X$11)+'СЕТ СН'!$F$12+СВЦЭМ!$D$10+'СЕТ СН'!$F$6-'СЕТ СН'!$F$22</f>
        <v>1132.0846073799999</v>
      </c>
      <c r="Y37" s="36">
        <f>SUMIFS(СВЦЭМ!$C$33:$C$776,СВЦЭМ!$A$33:$A$776,$A37,СВЦЭМ!$B$33:$B$776,Y$11)+'СЕТ СН'!$F$12+СВЦЭМ!$D$10+'СЕТ СН'!$F$6-'СЕТ СН'!$F$22</f>
        <v>1170.4670845399999</v>
      </c>
    </row>
    <row r="38" spans="1:25" ht="15.75" x14ac:dyDescent="0.2">
      <c r="A38" s="35">
        <f t="shared" si="0"/>
        <v>43582</v>
      </c>
      <c r="B38" s="36">
        <f>SUMIFS(СВЦЭМ!$C$33:$C$776,СВЦЭМ!$A$33:$A$776,$A38,СВЦЭМ!$B$33:$B$776,B$11)+'СЕТ СН'!$F$12+СВЦЭМ!$D$10+'СЕТ СН'!$F$6-'СЕТ СН'!$F$22</f>
        <v>1177.6453304199999</v>
      </c>
      <c r="C38" s="36">
        <f>SUMIFS(СВЦЭМ!$C$33:$C$776,СВЦЭМ!$A$33:$A$776,$A38,СВЦЭМ!$B$33:$B$776,C$11)+'СЕТ СН'!$F$12+СВЦЭМ!$D$10+'СЕТ СН'!$F$6-'СЕТ СН'!$F$22</f>
        <v>1172.67442744</v>
      </c>
      <c r="D38" s="36">
        <f>SUMIFS(СВЦЭМ!$C$33:$C$776,СВЦЭМ!$A$33:$A$776,$A38,СВЦЭМ!$B$33:$B$776,D$11)+'СЕТ СН'!$F$12+СВЦЭМ!$D$10+'СЕТ СН'!$F$6-'СЕТ СН'!$F$22</f>
        <v>1183.46363245</v>
      </c>
      <c r="E38" s="36">
        <f>SUMIFS(СВЦЭМ!$C$33:$C$776,СВЦЭМ!$A$33:$A$776,$A38,СВЦЭМ!$B$33:$B$776,E$11)+'СЕТ СН'!$F$12+СВЦЭМ!$D$10+'СЕТ СН'!$F$6-'СЕТ СН'!$F$22</f>
        <v>1194.8642578699998</v>
      </c>
      <c r="F38" s="36">
        <f>SUMIFS(СВЦЭМ!$C$33:$C$776,СВЦЭМ!$A$33:$A$776,$A38,СВЦЭМ!$B$33:$B$776,F$11)+'СЕТ СН'!$F$12+СВЦЭМ!$D$10+'СЕТ СН'!$F$6-'СЕТ СН'!$F$22</f>
        <v>1223.8972119099999</v>
      </c>
      <c r="G38" s="36">
        <f>SUMIFS(СВЦЭМ!$C$33:$C$776,СВЦЭМ!$A$33:$A$776,$A38,СВЦЭМ!$B$33:$B$776,G$11)+'СЕТ СН'!$F$12+СВЦЭМ!$D$10+'СЕТ СН'!$F$6-'СЕТ СН'!$F$22</f>
        <v>1200.33299665</v>
      </c>
      <c r="H38" s="36">
        <f>SUMIFS(СВЦЭМ!$C$33:$C$776,СВЦЭМ!$A$33:$A$776,$A38,СВЦЭМ!$B$33:$B$776,H$11)+'СЕТ СН'!$F$12+СВЦЭМ!$D$10+'СЕТ СН'!$F$6-'СЕТ СН'!$F$22</f>
        <v>1198.35516014</v>
      </c>
      <c r="I38" s="36">
        <f>SUMIFS(СВЦЭМ!$C$33:$C$776,СВЦЭМ!$A$33:$A$776,$A38,СВЦЭМ!$B$33:$B$776,I$11)+'СЕТ СН'!$F$12+СВЦЭМ!$D$10+'СЕТ СН'!$F$6-'СЕТ СН'!$F$22</f>
        <v>1172.1450226499999</v>
      </c>
      <c r="J38" s="36">
        <f>SUMIFS(СВЦЭМ!$C$33:$C$776,СВЦЭМ!$A$33:$A$776,$A38,СВЦЭМ!$B$33:$B$776,J$11)+'СЕТ СН'!$F$12+СВЦЭМ!$D$10+'СЕТ СН'!$F$6-'СЕТ СН'!$F$22</f>
        <v>124.52344386999999</v>
      </c>
      <c r="K38" s="36">
        <f>SUMIFS(СВЦЭМ!$C$33:$C$776,СВЦЭМ!$A$33:$A$776,$A38,СВЦЭМ!$B$33:$B$776,K$11)+'СЕТ СН'!$F$12+СВЦЭМ!$D$10+'СЕТ СН'!$F$6-'СЕТ СН'!$F$22</f>
        <v>124.52344386999999</v>
      </c>
      <c r="L38" s="36">
        <f>SUMIFS(СВЦЭМ!$C$33:$C$776,СВЦЭМ!$A$33:$A$776,$A38,СВЦЭМ!$B$33:$B$776,L$11)+'СЕТ СН'!$F$12+СВЦЭМ!$D$10+'СЕТ СН'!$F$6-'СЕТ СН'!$F$22</f>
        <v>124.52344386999999</v>
      </c>
      <c r="M38" s="36">
        <f>SUMIFS(СВЦЭМ!$C$33:$C$776,СВЦЭМ!$A$33:$A$776,$A38,СВЦЭМ!$B$33:$B$776,M$11)+'СЕТ СН'!$F$12+СВЦЭМ!$D$10+'СЕТ СН'!$F$6-'СЕТ СН'!$F$22</f>
        <v>124.52344386999999</v>
      </c>
      <c r="N38" s="36">
        <f>SUMIFS(СВЦЭМ!$C$33:$C$776,СВЦЭМ!$A$33:$A$776,$A38,СВЦЭМ!$B$33:$B$776,N$11)+'СЕТ СН'!$F$12+СВЦЭМ!$D$10+'СЕТ СН'!$F$6-'СЕТ СН'!$F$22</f>
        <v>124.52344386999999</v>
      </c>
      <c r="O38" s="36">
        <f>SUMIFS(СВЦЭМ!$C$33:$C$776,СВЦЭМ!$A$33:$A$776,$A38,СВЦЭМ!$B$33:$B$776,O$11)+'СЕТ СН'!$F$12+СВЦЭМ!$D$10+'СЕТ СН'!$F$6-'СЕТ СН'!$F$22</f>
        <v>124.52344386999999</v>
      </c>
      <c r="P38" s="36">
        <f>SUMIFS(СВЦЭМ!$C$33:$C$776,СВЦЭМ!$A$33:$A$776,$A38,СВЦЭМ!$B$33:$B$776,P$11)+'СЕТ СН'!$F$12+СВЦЭМ!$D$10+'СЕТ СН'!$F$6-'СЕТ СН'!$F$22</f>
        <v>124.52344386999999</v>
      </c>
      <c r="Q38" s="36">
        <f>SUMIFS(СВЦЭМ!$C$33:$C$776,СВЦЭМ!$A$33:$A$776,$A38,СВЦЭМ!$B$33:$B$776,Q$11)+'СЕТ СН'!$F$12+СВЦЭМ!$D$10+'СЕТ СН'!$F$6-'СЕТ СН'!$F$22</f>
        <v>124.52344386999999</v>
      </c>
      <c r="R38" s="36">
        <f>SUMIFS(СВЦЭМ!$C$33:$C$776,СВЦЭМ!$A$33:$A$776,$A38,СВЦЭМ!$B$33:$B$776,R$11)+'СЕТ СН'!$F$12+СВЦЭМ!$D$10+'СЕТ СН'!$F$6-'СЕТ СН'!$F$22</f>
        <v>124.52344386999999</v>
      </c>
      <c r="S38" s="36">
        <f>SUMIFS(СВЦЭМ!$C$33:$C$776,СВЦЭМ!$A$33:$A$776,$A38,СВЦЭМ!$B$33:$B$776,S$11)+'СЕТ СН'!$F$12+СВЦЭМ!$D$10+'СЕТ СН'!$F$6-'СЕТ СН'!$F$22</f>
        <v>124.52344386999999</v>
      </c>
      <c r="T38" s="36">
        <f>SUMIFS(СВЦЭМ!$C$33:$C$776,СВЦЭМ!$A$33:$A$776,$A38,СВЦЭМ!$B$33:$B$776,T$11)+'СЕТ СН'!$F$12+СВЦЭМ!$D$10+'СЕТ СН'!$F$6-'СЕТ СН'!$F$22</f>
        <v>124.52344386999999</v>
      </c>
      <c r="U38" s="36">
        <f>SUMIFS(СВЦЭМ!$C$33:$C$776,СВЦЭМ!$A$33:$A$776,$A38,СВЦЭМ!$B$33:$B$776,U$11)+'СЕТ СН'!$F$12+СВЦЭМ!$D$10+'СЕТ СН'!$F$6-'СЕТ СН'!$F$22</f>
        <v>124.52344386999999</v>
      </c>
      <c r="V38" s="36">
        <f>SUMIFS(СВЦЭМ!$C$33:$C$776,СВЦЭМ!$A$33:$A$776,$A38,СВЦЭМ!$B$33:$B$776,V$11)+'СЕТ СН'!$F$12+СВЦЭМ!$D$10+'СЕТ СН'!$F$6-'СЕТ СН'!$F$22</f>
        <v>1118.8204155399999</v>
      </c>
      <c r="W38" s="36">
        <f>SUMIFS(СВЦЭМ!$C$33:$C$776,СВЦЭМ!$A$33:$A$776,$A38,СВЦЭМ!$B$33:$B$776,W$11)+'СЕТ СН'!$F$12+СВЦЭМ!$D$10+'СЕТ СН'!$F$6-'СЕТ СН'!$F$22</f>
        <v>1110.5704138799999</v>
      </c>
      <c r="X38" s="36">
        <f>SUMIFS(СВЦЭМ!$C$33:$C$776,СВЦЭМ!$A$33:$A$776,$A38,СВЦЭМ!$B$33:$B$776,X$11)+'СЕТ СН'!$F$12+СВЦЭМ!$D$10+'СЕТ СН'!$F$6-'СЕТ СН'!$F$22</f>
        <v>1130.8864409799999</v>
      </c>
      <c r="Y38" s="36">
        <f>SUMIFS(СВЦЭМ!$C$33:$C$776,СВЦЭМ!$A$33:$A$776,$A38,СВЦЭМ!$B$33:$B$776,Y$11)+'СЕТ СН'!$F$12+СВЦЭМ!$D$10+'СЕТ СН'!$F$6-'СЕТ СН'!$F$22</f>
        <v>1143.8424835599999</v>
      </c>
    </row>
    <row r="39" spans="1:25" ht="15.75" x14ac:dyDescent="0.2">
      <c r="A39" s="35">
        <f t="shared" si="0"/>
        <v>43583</v>
      </c>
      <c r="B39" s="36">
        <f>SUMIFS(СВЦЭМ!$C$33:$C$776,СВЦЭМ!$A$33:$A$776,$A39,СВЦЭМ!$B$33:$B$776,B$11)+'СЕТ СН'!$F$12+СВЦЭМ!$D$10+'СЕТ СН'!$F$6-'СЕТ СН'!$F$22</f>
        <v>1096.8109321099998</v>
      </c>
      <c r="C39" s="36">
        <f>SUMIFS(СВЦЭМ!$C$33:$C$776,СВЦЭМ!$A$33:$A$776,$A39,СВЦЭМ!$B$33:$B$776,C$11)+'СЕТ СН'!$F$12+СВЦЭМ!$D$10+'СЕТ СН'!$F$6-'СЕТ СН'!$F$22</f>
        <v>1180.1659763299999</v>
      </c>
      <c r="D39" s="36">
        <f>SUMIFS(СВЦЭМ!$C$33:$C$776,СВЦЭМ!$A$33:$A$776,$A39,СВЦЭМ!$B$33:$B$776,D$11)+'СЕТ СН'!$F$12+СВЦЭМ!$D$10+'СЕТ СН'!$F$6-'СЕТ СН'!$F$22</f>
        <v>1219.67291583</v>
      </c>
      <c r="E39" s="36">
        <f>SUMIFS(СВЦЭМ!$C$33:$C$776,СВЦЭМ!$A$33:$A$776,$A39,СВЦЭМ!$B$33:$B$776,E$11)+'СЕТ СН'!$F$12+СВЦЭМ!$D$10+'СЕТ СН'!$F$6-'СЕТ СН'!$F$22</f>
        <v>1247.50976386</v>
      </c>
      <c r="F39" s="36">
        <f>SUMIFS(СВЦЭМ!$C$33:$C$776,СВЦЭМ!$A$33:$A$776,$A39,СВЦЭМ!$B$33:$B$776,F$11)+'СЕТ СН'!$F$12+СВЦЭМ!$D$10+'СЕТ СН'!$F$6-'СЕТ СН'!$F$22</f>
        <v>1249.46140507</v>
      </c>
      <c r="G39" s="36">
        <f>SUMIFS(СВЦЭМ!$C$33:$C$776,СВЦЭМ!$A$33:$A$776,$A39,СВЦЭМ!$B$33:$B$776,G$11)+'СЕТ СН'!$F$12+СВЦЭМ!$D$10+'СЕТ СН'!$F$6-'СЕТ СН'!$F$22</f>
        <v>1237.0424949599999</v>
      </c>
      <c r="H39" s="36">
        <f>SUMIFS(СВЦЭМ!$C$33:$C$776,СВЦЭМ!$A$33:$A$776,$A39,СВЦЭМ!$B$33:$B$776,H$11)+'СЕТ СН'!$F$12+СВЦЭМ!$D$10+'СЕТ СН'!$F$6-'СЕТ СН'!$F$22</f>
        <v>1248.0852125899999</v>
      </c>
      <c r="I39" s="36">
        <f>SUMIFS(СВЦЭМ!$C$33:$C$776,СВЦЭМ!$A$33:$A$776,$A39,СВЦЭМ!$B$33:$B$776,I$11)+'СЕТ СН'!$F$12+СВЦЭМ!$D$10+'СЕТ СН'!$F$6-'СЕТ СН'!$F$22</f>
        <v>1197.59752009</v>
      </c>
      <c r="J39" s="36">
        <f>SUMIFS(СВЦЭМ!$C$33:$C$776,СВЦЭМ!$A$33:$A$776,$A39,СВЦЭМ!$B$33:$B$776,J$11)+'СЕТ СН'!$F$12+СВЦЭМ!$D$10+'СЕТ СН'!$F$6-'СЕТ СН'!$F$22</f>
        <v>1151.1596415699998</v>
      </c>
      <c r="K39" s="36">
        <f>SUMIFS(СВЦЭМ!$C$33:$C$776,СВЦЭМ!$A$33:$A$776,$A39,СВЦЭМ!$B$33:$B$776,K$11)+'СЕТ СН'!$F$12+СВЦЭМ!$D$10+'СЕТ СН'!$F$6-'СЕТ СН'!$F$22</f>
        <v>1102.5147690899998</v>
      </c>
      <c r="L39" s="36">
        <f>SUMIFS(СВЦЭМ!$C$33:$C$776,СВЦЭМ!$A$33:$A$776,$A39,СВЦЭМ!$B$33:$B$776,L$11)+'СЕТ СН'!$F$12+СВЦЭМ!$D$10+'СЕТ СН'!$F$6-'СЕТ СН'!$F$22</f>
        <v>1082.03670057</v>
      </c>
      <c r="M39" s="36">
        <f>SUMIFS(СВЦЭМ!$C$33:$C$776,СВЦЭМ!$A$33:$A$776,$A39,СВЦЭМ!$B$33:$B$776,M$11)+'СЕТ СН'!$F$12+СВЦЭМ!$D$10+'СЕТ СН'!$F$6-'СЕТ СН'!$F$22</f>
        <v>1089.59524121</v>
      </c>
      <c r="N39" s="36">
        <f>SUMIFS(СВЦЭМ!$C$33:$C$776,СВЦЭМ!$A$33:$A$776,$A39,СВЦЭМ!$B$33:$B$776,N$11)+'СЕТ СН'!$F$12+СВЦЭМ!$D$10+'СЕТ СН'!$F$6-'СЕТ СН'!$F$22</f>
        <v>1122.87911242</v>
      </c>
      <c r="O39" s="36">
        <f>SUMIFS(СВЦЭМ!$C$33:$C$776,СВЦЭМ!$A$33:$A$776,$A39,СВЦЭМ!$B$33:$B$776,O$11)+'СЕТ СН'!$F$12+СВЦЭМ!$D$10+'СЕТ СН'!$F$6-'СЕТ СН'!$F$22</f>
        <v>1145.7775547399999</v>
      </c>
      <c r="P39" s="36">
        <f>SUMIFS(СВЦЭМ!$C$33:$C$776,СВЦЭМ!$A$33:$A$776,$A39,СВЦЭМ!$B$33:$B$776,P$11)+'СЕТ СН'!$F$12+СВЦЭМ!$D$10+'СЕТ СН'!$F$6-'СЕТ СН'!$F$22</f>
        <v>1183.1545664399998</v>
      </c>
      <c r="Q39" s="36">
        <f>SUMIFS(СВЦЭМ!$C$33:$C$776,СВЦЭМ!$A$33:$A$776,$A39,СВЦЭМ!$B$33:$B$776,Q$11)+'СЕТ СН'!$F$12+СВЦЭМ!$D$10+'СЕТ СН'!$F$6-'СЕТ СН'!$F$22</f>
        <v>1192.0164713299998</v>
      </c>
      <c r="R39" s="36">
        <f>SUMIFS(СВЦЭМ!$C$33:$C$776,СВЦЭМ!$A$33:$A$776,$A39,СВЦЭМ!$B$33:$B$776,R$11)+'СЕТ СН'!$F$12+СВЦЭМ!$D$10+'СЕТ СН'!$F$6-'СЕТ СН'!$F$22</f>
        <v>1161.39873027</v>
      </c>
      <c r="S39" s="36">
        <f>SUMIFS(СВЦЭМ!$C$33:$C$776,СВЦЭМ!$A$33:$A$776,$A39,СВЦЭМ!$B$33:$B$776,S$11)+'СЕТ СН'!$F$12+СВЦЭМ!$D$10+'СЕТ СН'!$F$6-'СЕТ СН'!$F$22</f>
        <v>1127.2323560699999</v>
      </c>
      <c r="T39" s="36">
        <f>SUMIFS(СВЦЭМ!$C$33:$C$776,СВЦЭМ!$A$33:$A$776,$A39,СВЦЭМ!$B$33:$B$776,T$11)+'СЕТ СН'!$F$12+СВЦЭМ!$D$10+'СЕТ СН'!$F$6-'СЕТ СН'!$F$22</f>
        <v>1085.0841706000001</v>
      </c>
      <c r="U39" s="36">
        <f>SUMIFS(СВЦЭМ!$C$33:$C$776,СВЦЭМ!$A$33:$A$776,$A39,СВЦЭМ!$B$33:$B$776,U$11)+'СЕТ СН'!$F$12+СВЦЭМ!$D$10+'СЕТ СН'!$F$6-'СЕТ СН'!$F$22</f>
        <v>1033.08878271</v>
      </c>
      <c r="V39" s="36">
        <f>SUMIFS(СВЦЭМ!$C$33:$C$776,СВЦЭМ!$A$33:$A$776,$A39,СВЦЭМ!$B$33:$B$776,V$11)+'СЕТ СН'!$F$12+СВЦЭМ!$D$10+'СЕТ СН'!$F$6-'СЕТ СН'!$F$22</f>
        <v>1006.0816299600001</v>
      </c>
      <c r="W39" s="36">
        <f>SUMIFS(СВЦЭМ!$C$33:$C$776,СВЦЭМ!$A$33:$A$776,$A39,СВЦЭМ!$B$33:$B$776,W$11)+'СЕТ СН'!$F$12+СВЦЭМ!$D$10+'СЕТ СН'!$F$6-'СЕТ СН'!$F$22</f>
        <v>1015.4186733800001</v>
      </c>
      <c r="X39" s="36">
        <f>SUMIFS(СВЦЭМ!$C$33:$C$776,СВЦЭМ!$A$33:$A$776,$A39,СВЦЭМ!$B$33:$B$776,X$11)+'СЕТ СН'!$F$12+СВЦЭМ!$D$10+'СЕТ СН'!$F$6-'СЕТ СН'!$F$22</f>
        <v>1028.28397081</v>
      </c>
      <c r="Y39" s="36">
        <f>SUMIFS(СВЦЭМ!$C$33:$C$776,СВЦЭМ!$A$33:$A$776,$A39,СВЦЭМ!$B$33:$B$776,Y$11)+'СЕТ СН'!$F$12+СВЦЭМ!$D$10+'СЕТ СН'!$F$6-'СЕТ СН'!$F$22</f>
        <v>1072.49504004</v>
      </c>
    </row>
    <row r="40" spans="1:25" ht="15.75" x14ac:dyDescent="0.2">
      <c r="A40" s="35">
        <f t="shared" si="0"/>
        <v>43584</v>
      </c>
      <c r="B40" s="36">
        <f>SUMIFS(СВЦЭМ!$C$33:$C$776,СВЦЭМ!$A$33:$A$776,$A40,СВЦЭМ!$B$33:$B$776,B$11)+'СЕТ СН'!$F$12+СВЦЭМ!$D$10+'СЕТ СН'!$F$6-'СЕТ СН'!$F$22</f>
        <v>1171.7126619399999</v>
      </c>
      <c r="C40" s="36">
        <f>SUMIFS(СВЦЭМ!$C$33:$C$776,СВЦЭМ!$A$33:$A$776,$A40,СВЦЭМ!$B$33:$B$776,C$11)+'СЕТ СН'!$F$12+СВЦЭМ!$D$10+'СЕТ СН'!$F$6-'СЕТ СН'!$F$22</f>
        <v>1207.4377660599998</v>
      </c>
      <c r="D40" s="36">
        <f>SUMIFS(СВЦЭМ!$C$33:$C$776,СВЦЭМ!$A$33:$A$776,$A40,СВЦЭМ!$B$33:$B$776,D$11)+'СЕТ СН'!$F$12+СВЦЭМ!$D$10+'СЕТ СН'!$F$6-'СЕТ СН'!$F$22</f>
        <v>1235.7301826799999</v>
      </c>
      <c r="E40" s="36">
        <f>SUMIFS(СВЦЭМ!$C$33:$C$776,СВЦЭМ!$A$33:$A$776,$A40,СВЦЭМ!$B$33:$B$776,E$11)+'СЕТ СН'!$F$12+СВЦЭМ!$D$10+'СЕТ СН'!$F$6-'СЕТ СН'!$F$22</f>
        <v>1239.98714842</v>
      </c>
      <c r="F40" s="36">
        <f>SUMIFS(СВЦЭМ!$C$33:$C$776,СВЦЭМ!$A$33:$A$776,$A40,СВЦЭМ!$B$33:$B$776,F$11)+'СЕТ СН'!$F$12+СВЦЭМ!$D$10+'СЕТ СН'!$F$6-'СЕТ СН'!$F$22</f>
        <v>1247.9956981799999</v>
      </c>
      <c r="G40" s="36">
        <f>SUMIFS(СВЦЭМ!$C$33:$C$776,СВЦЭМ!$A$33:$A$776,$A40,СВЦЭМ!$B$33:$B$776,G$11)+'СЕТ СН'!$F$12+СВЦЭМ!$D$10+'СЕТ СН'!$F$6-'СЕТ СН'!$F$22</f>
        <v>1233.18925863</v>
      </c>
      <c r="H40" s="36">
        <f>SUMIFS(СВЦЭМ!$C$33:$C$776,СВЦЭМ!$A$33:$A$776,$A40,СВЦЭМ!$B$33:$B$776,H$11)+'СЕТ СН'!$F$12+СВЦЭМ!$D$10+'СЕТ СН'!$F$6-'СЕТ СН'!$F$22</f>
        <v>1219.3516020899999</v>
      </c>
      <c r="I40" s="36">
        <f>SUMIFS(СВЦЭМ!$C$33:$C$776,СВЦЭМ!$A$33:$A$776,$A40,СВЦЭМ!$B$33:$B$776,I$11)+'СЕТ СН'!$F$12+СВЦЭМ!$D$10+'СЕТ СН'!$F$6-'СЕТ СН'!$F$22</f>
        <v>1169.7482218799998</v>
      </c>
      <c r="J40" s="36">
        <f>SUMIFS(СВЦЭМ!$C$33:$C$776,СВЦЭМ!$A$33:$A$776,$A40,СВЦЭМ!$B$33:$B$776,J$11)+'СЕТ СН'!$F$12+СВЦЭМ!$D$10+'СЕТ СН'!$F$6-'СЕТ СН'!$F$22</f>
        <v>1122.13598761</v>
      </c>
      <c r="K40" s="36">
        <f>SUMIFS(СВЦЭМ!$C$33:$C$776,СВЦЭМ!$A$33:$A$776,$A40,СВЦЭМ!$B$33:$B$776,K$11)+'СЕТ СН'!$F$12+СВЦЭМ!$D$10+'СЕТ СН'!$F$6-'СЕТ СН'!$F$22</f>
        <v>1108.2635852599999</v>
      </c>
      <c r="L40" s="36">
        <f>SUMIFS(СВЦЭМ!$C$33:$C$776,СВЦЭМ!$A$33:$A$776,$A40,СВЦЭМ!$B$33:$B$776,L$11)+'СЕТ СН'!$F$12+СВЦЭМ!$D$10+'СЕТ СН'!$F$6-'СЕТ СН'!$F$22</f>
        <v>1075.69859225</v>
      </c>
      <c r="M40" s="36">
        <f>SUMIFS(СВЦЭМ!$C$33:$C$776,СВЦЭМ!$A$33:$A$776,$A40,СВЦЭМ!$B$33:$B$776,M$11)+'СЕТ СН'!$F$12+СВЦЭМ!$D$10+'СЕТ СН'!$F$6-'СЕТ СН'!$F$22</f>
        <v>1105.3110635999999</v>
      </c>
      <c r="N40" s="36">
        <f>SUMIFS(СВЦЭМ!$C$33:$C$776,СВЦЭМ!$A$33:$A$776,$A40,СВЦЭМ!$B$33:$B$776,N$11)+'СЕТ СН'!$F$12+СВЦЭМ!$D$10+'СЕТ СН'!$F$6-'СЕТ СН'!$F$22</f>
        <v>1105.11096213</v>
      </c>
      <c r="O40" s="36">
        <f>SUMIFS(СВЦЭМ!$C$33:$C$776,СВЦЭМ!$A$33:$A$776,$A40,СВЦЭМ!$B$33:$B$776,O$11)+'СЕТ СН'!$F$12+СВЦЭМ!$D$10+'СЕТ СН'!$F$6-'СЕТ СН'!$F$22</f>
        <v>1108.33621554</v>
      </c>
      <c r="P40" s="36">
        <f>SUMIFS(СВЦЭМ!$C$33:$C$776,СВЦЭМ!$A$33:$A$776,$A40,СВЦЭМ!$B$33:$B$776,P$11)+'СЕТ СН'!$F$12+СВЦЭМ!$D$10+'СЕТ СН'!$F$6-'СЕТ СН'!$F$22</f>
        <v>1129.3576921099998</v>
      </c>
      <c r="Q40" s="36">
        <f>SUMIFS(СВЦЭМ!$C$33:$C$776,СВЦЭМ!$A$33:$A$776,$A40,СВЦЭМ!$B$33:$B$776,Q$11)+'СЕТ СН'!$F$12+СВЦЭМ!$D$10+'СЕТ СН'!$F$6-'СЕТ СН'!$F$22</f>
        <v>1139.2174902699999</v>
      </c>
      <c r="R40" s="36">
        <f>SUMIFS(СВЦЭМ!$C$33:$C$776,СВЦЭМ!$A$33:$A$776,$A40,СВЦЭМ!$B$33:$B$776,R$11)+'СЕТ СН'!$F$12+СВЦЭМ!$D$10+'СЕТ СН'!$F$6-'СЕТ СН'!$F$22</f>
        <v>1127.4043176099999</v>
      </c>
      <c r="S40" s="36">
        <f>SUMIFS(СВЦЭМ!$C$33:$C$776,СВЦЭМ!$A$33:$A$776,$A40,СВЦЭМ!$B$33:$B$776,S$11)+'СЕТ СН'!$F$12+СВЦЭМ!$D$10+'СЕТ СН'!$F$6-'СЕТ СН'!$F$22</f>
        <v>1127.2800897799998</v>
      </c>
      <c r="T40" s="36">
        <f>SUMIFS(СВЦЭМ!$C$33:$C$776,СВЦЭМ!$A$33:$A$776,$A40,СВЦЭМ!$B$33:$B$776,T$11)+'СЕТ СН'!$F$12+СВЦЭМ!$D$10+'СЕТ СН'!$F$6-'СЕТ СН'!$F$22</f>
        <v>1108.43874665</v>
      </c>
      <c r="U40" s="36">
        <f>SUMIFS(СВЦЭМ!$C$33:$C$776,СВЦЭМ!$A$33:$A$776,$A40,СВЦЭМ!$B$33:$B$776,U$11)+'СЕТ СН'!$F$12+СВЦЭМ!$D$10+'СЕТ СН'!$F$6-'СЕТ СН'!$F$22</f>
        <v>1095.5637140699998</v>
      </c>
      <c r="V40" s="36">
        <f>SUMIFS(СВЦЭМ!$C$33:$C$776,СВЦЭМ!$A$33:$A$776,$A40,СВЦЭМ!$B$33:$B$776,V$11)+'СЕТ СН'!$F$12+СВЦЭМ!$D$10+'СЕТ СН'!$F$6-'СЕТ СН'!$F$22</f>
        <v>1058.6144002399999</v>
      </c>
      <c r="W40" s="36">
        <f>SUMIFS(СВЦЭМ!$C$33:$C$776,СВЦЭМ!$A$33:$A$776,$A40,СВЦЭМ!$B$33:$B$776,W$11)+'СЕТ СН'!$F$12+СВЦЭМ!$D$10+'СЕТ СН'!$F$6-'СЕТ СН'!$F$22</f>
        <v>1035.1818023999999</v>
      </c>
      <c r="X40" s="36">
        <f>SUMIFS(СВЦЭМ!$C$33:$C$776,СВЦЭМ!$A$33:$A$776,$A40,СВЦЭМ!$B$33:$B$776,X$11)+'СЕТ СН'!$F$12+СВЦЭМ!$D$10+'СЕТ СН'!$F$6-'СЕТ СН'!$F$22</f>
        <v>1068.00628256</v>
      </c>
      <c r="Y40" s="36">
        <f>SUMIFS(СВЦЭМ!$C$33:$C$776,СВЦЭМ!$A$33:$A$776,$A40,СВЦЭМ!$B$33:$B$776,Y$11)+'СЕТ СН'!$F$12+СВЦЭМ!$D$10+'СЕТ СН'!$F$6-'СЕТ СН'!$F$22</f>
        <v>1104.79945329</v>
      </c>
    </row>
    <row r="41" spans="1:25" ht="15.75" x14ac:dyDescent="0.2">
      <c r="A41" s="35">
        <f t="shared" si="0"/>
        <v>43585</v>
      </c>
      <c r="B41" s="36">
        <f>SUMIFS(СВЦЭМ!$C$33:$C$776,СВЦЭМ!$A$33:$A$776,$A41,СВЦЭМ!$B$33:$B$776,B$11)+'СЕТ СН'!$F$12+СВЦЭМ!$D$10+'СЕТ СН'!$F$6-'СЕТ СН'!$F$22</f>
        <v>1180.5716836299998</v>
      </c>
      <c r="C41" s="36">
        <f>SUMIFS(СВЦЭМ!$C$33:$C$776,СВЦЭМ!$A$33:$A$776,$A41,СВЦЭМ!$B$33:$B$776,C$11)+'СЕТ СН'!$F$12+СВЦЭМ!$D$10+'СЕТ СН'!$F$6-'СЕТ СН'!$F$22</f>
        <v>1220.8028450299998</v>
      </c>
      <c r="D41" s="36">
        <f>SUMIFS(СВЦЭМ!$C$33:$C$776,СВЦЭМ!$A$33:$A$776,$A41,СВЦЭМ!$B$33:$B$776,D$11)+'СЕТ СН'!$F$12+СВЦЭМ!$D$10+'СЕТ СН'!$F$6-'СЕТ СН'!$F$22</f>
        <v>1257.0520563</v>
      </c>
      <c r="E41" s="36">
        <f>SUMIFS(СВЦЭМ!$C$33:$C$776,СВЦЭМ!$A$33:$A$776,$A41,СВЦЭМ!$B$33:$B$776,E$11)+'СЕТ СН'!$F$12+СВЦЭМ!$D$10+'СЕТ СН'!$F$6-'СЕТ СН'!$F$22</f>
        <v>1263.56652033</v>
      </c>
      <c r="F41" s="36">
        <f>SUMIFS(СВЦЭМ!$C$33:$C$776,СВЦЭМ!$A$33:$A$776,$A41,СВЦЭМ!$B$33:$B$776,F$11)+'СЕТ СН'!$F$12+СВЦЭМ!$D$10+'СЕТ СН'!$F$6-'СЕТ СН'!$F$22</f>
        <v>1266.0102958</v>
      </c>
      <c r="G41" s="36">
        <f>SUMIFS(СВЦЭМ!$C$33:$C$776,СВЦЭМ!$A$33:$A$776,$A41,СВЦЭМ!$B$33:$B$776,G$11)+'СЕТ СН'!$F$12+СВЦЭМ!$D$10+'СЕТ СН'!$F$6-'СЕТ СН'!$F$22</f>
        <v>1244.8427652599999</v>
      </c>
      <c r="H41" s="36">
        <f>SUMIFS(СВЦЭМ!$C$33:$C$776,СВЦЭМ!$A$33:$A$776,$A41,СВЦЭМ!$B$33:$B$776,H$11)+'СЕТ СН'!$F$12+СВЦЭМ!$D$10+'СЕТ СН'!$F$6-'СЕТ СН'!$F$22</f>
        <v>1173.7820167099999</v>
      </c>
      <c r="I41" s="36">
        <f>SUMIFS(СВЦЭМ!$C$33:$C$776,СВЦЭМ!$A$33:$A$776,$A41,СВЦЭМ!$B$33:$B$776,I$11)+'СЕТ СН'!$F$12+СВЦЭМ!$D$10+'СЕТ СН'!$F$6-'СЕТ СН'!$F$22</f>
        <v>1113.6118206799999</v>
      </c>
      <c r="J41" s="36">
        <f>SUMIFS(СВЦЭМ!$C$33:$C$776,СВЦЭМ!$A$33:$A$776,$A41,СВЦЭМ!$B$33:$B$776,J$11)+'СЕТ СН'!$F$12+СВЦЭМ!$D$10+'СЕТ СН'!$F$6-'СЕТ СН'!$F$22</f>
        <v>1101.2035914099999</v>
      </c>
      <c r="K41" s="36">
        <f>SUMIFS(СВЦЭМ!$C$33:$C$776,СВЦЭМ!$A$33:$A$776,$A41,СВЦЭМ!$B$33:$B$776,K$11)+'СЕТ СН'!$F$12+СВЦЭМ!$D$10+'СЕТ СН'!$F$6-'СЕТ СН'!$F$22</f>
        <v>1105.3604644299999</v>
      </c>
      <c r="L41" s="36">
        <f>SUMIFS(СВЦЭМ!$C$33:$C$776,СВЦЭМ!$A$33:$A$776,$A41,СВЦЭМ!$B$33:$B$776,L$11)+'СЕТ СН'!$F$12+СВЦЭМ!$D$10+'СЕТ СН'!$F$6-'СЕТ СН'!$F$22</f>
        <v>1100.0013312699998</v>
      </c>
      <c r="M41" s="36">
        <f>SUMIFS(СВЦЭМ!$C$33:$C$776,СВЦЭМ!$A$33:$A$776,$A41,СВЦЭМ!$B$33:$B$776,M$11)+'СЕТ СН'!$F$12+СВЦЭМ!$D$10+'СЕТ СН'!$F$6-'СЕТ СН'!$F$22</f>
        <v>1083.63890034</v>
      </c>
      <c r="N41" s="36">
        <f>SUMIFS(СВЦЭМ!$C$33:$C$776,СВЦЭМ!$A$33:$A$776,$A41,СВЦЭМ!$B$33:$B$776,N$11)+'СЕТ СН'!$F$12+СВЦЭМ!$D$10+'СЕТ СН'!$F$6-'СЕТ СН'!$F$22</f>
        <v>1083.14303842</v>
      </c>
      <c r="O41" s="36">
        <f>SUMIFS(СВЦЭМ!$C$33:$C$776,СВЦЭМ!$A$33:$A$776,$A41,СВЦЭМ!$B$33:$B$776,O$11)+'СЕТ СН'!$F$12+СВЦЭМ!$D$10+'СЕТ СН'!$F$6-'СЕТ СН'!$F$22</f>
        <v>1086.66721235</v>
      </c>
      <c r="P41" s="36">
        <f>SUMIFS(СВЦЭМ!$C$33:$C$776,СВЦЭМ!$A$33:$A$776,$A41,СВЦЭМ!$B$33:$B$776,P$11)+'СЕТ СН'!$F$12+СВЦЭМ!$D$10+'СЕТ СН'!$F$6-'СЕТ СН'!$F$22</f>
        <v>1110.8281061799998</v>
      </c>
      <c r="Q41" s="36">
        <f>SUMIFS(СВЦЭМ!$C$33:$C$776,СВЦЭМ!$A$33:$A$776,$A41,СВЦЭМ!$B$33:$B$776,Q$11)+'СЕТ СН'!$F$12+СВЦЭМ!$D$10+'СЕТ СН'!$F$6-'СЕТ СН'!$F$22</f>
        <v>1119.3709113499999</v>
      </c>
      <c r="R41" s="36">
        <f>SUMIFS(СВЦЭМ!$C$33:$C$776,СВЦЭМ!$A$33:$A$776,$A41,СВЦЭМ!$B$33:$B$776,R$11)+'СЕТ СН'!$F$12+СВЦЭМ!$D$10+'СЕТ СН'!$F$6-'СЕТ СН'!$F$22</f>
        <v>1118.5540528699999</v>
      </c>
      <c r="S41" s="36">
        <f>SUMIFS(СВЦЭМ!$C$33:$C$776,СВЦЭМ!$A$33:$A$776,$A41,СВЦЭМ!$B$33:$B$776,S$11)+'СЕТ СН'!$F$12+СВЦЭМ!$D$10+'СЕТ СН'!$F$6-'СЕТ СН'!$F$22</f>
        <v>1101.3631114699999</v>
      </c>
      <c r="T41" s="36">
        <f>SUMIFS(СВЦЭМ!$C$33:$C$776,СВЦЭМ!$A$33:$A$776,$A41,СВЦЭМ!$B$33:$B$776,T$11)+'СЕТ СН'!$F$12+СВЦЭМ!$D$10+'СЕТ СН'!$F$6-'СЕТ СН'!$F$22</f>
        <v>1078.52931384</v>
      </c>
      <c r="U41" s="36">
        <f>SUMIFS(СВЦЭМ!$C$33:$C$776,СВЦЭМ!$A$33:$A$776,$A41,СВЦЭМ!$B$33:$B$776,U$11)+'СЕТ СН'!$F$12+СВЦЭМ!$D$10+'СЕТ СН'!$F$6-'СЕТ СН'!$F$22</f>
        <v>1065.3829294699999</v>
      </c>
      <c r="V41" s="36">
        <f>SUMIFS(СВЦЭМ!$C$33:$C$776,СВЦЭМ!$A$33:$A$776,$A41,СВЦЭМ!$B$33:$B$776,V$11)+'СЕТ СН'!$F$12+СВЦЭМ!$D$10+'СЕТ СН'!$F$6-'СЕТ СН'!$F$22</f>
        <v>1053.14324958</v>
      </c>
      <c r="W41" s="36">
        <f>SUMIFS(СВЦЭМ!$C$33:$C$776,СВЦЭМ!$A$33:$A$776,$A41,СВЦЭМ!$B$33:$B$776,W$11)+'СЕТ СН'!$F$12+СВЦЭМ!$D$10+'СЕТ СН'!$F$6-'СЕТ СН'!$F$22</f>
        <v>1047.4285199399999</v>
      </c>
      <c r="X41" s="36">
        <f>SUMIFS(СВЦЭМ!$C$33:$C$776,СВЦЭМ!$A$33:$A$776,$A41,СВЦЭМ!$B$33:$B$776,X$11)+'СЕТ СН'!$F$12+СВЦЭМ!$D$10+'СЕТ СН'!$F$6-'СЕТ СН'!$F$22</f>
        <v>1069.23170633</v>
      </c>
      <c r="Y41" s="36">
        <f>SUMIFS(СВЦЭМ!$C$33:$C$776,СВЦЭМ!$A$33:$A$776,$A41,СВЦЭМ!$B$33:$B$776,Y$11)+'СЕТ СН'!$F$12+СВЦЭМ!$D$10+'СЕТ СН'!$F$6-'СЕТ СН'!$F$22</f>
        <v>1091.1485966099999</v>
      </c>
    </row>
    <row r="42" spans="1:25" ht="15.75" hidden="1" x14ac:dyDescent="0.2">
      <c r="A42" s="35">
        <f t="shared" si="0"/>
        <v>43586</v>
      </c>
      <c r="B42" s="36">
        <f>SUMIFS(СВЦЭМ!$C$33:$C$776,СВЦЭМ!$A$33:$A$776,$A42,СВЦЭМ!$B$33:$B$776,B$11)+'СЕТ СН'!$F$12+СВЦЭМ!$D$10+'СЕТ СН'!$F$6-'СЕТ СН'!$F$22</f>
        <v>124.52344386999999</v>
      </c>
      <c r="C42" s="36">
        <f>SUMIFS(СВЦЭМ!$C$33:$C$776,СВЦЭМ!$A$33:$A$776,$A42,СВЦЭМ!$B$33:$B$776,C$11)+'СЕТ СН'!$F$12+СВЦЭМ!$D$10+'СЕТ СН'!$F$6-'СЕТ СН'!$F$22</f>
        <v>124.52344386999999</v>
      </c>
      <c r="D42" s="36">
        <f>SUMIFS(СВЦЭМ!$C$33:$C$776,СВЦЭМ!$A$33:$A$776,$A42,СВЦЭМ!$B$33:$B$776,D$11)+'СЕТ СН'!$F$12+СВЦЭМ!$D$10+'СЕТ СН'!$F$6-'СЕТ СН'!$F$22</f>
        <v>124.52344386999999</v>
      </c>
      <c r="E42" s="36">
        <f>SUMIFS(СВЦЭМ!$C$33:$C$776,СВЦЭМ!$A$33:$A$776,$A42,СВЦЭМ!$B$33:$B$776,E$11)+'СЕТ СН'!$F$12+СВЦЭМ!$D$10+'СЕТ СН'!$F$6-'СЕТ СН'!$F$22</f>
        <v>124.52344386999999</v>
      </c>
      <c r="F42" s="36">
        <f>SUMIFS(СВЦЭМ!$C$33:$C$776,СВЦЭМ!$A$33:$A$776,$A42,СВЦЭМ!$B$33:$B$776,F$11)+'СЕТ СН'!$F$12+СВЦЭМ!$D$10+'СЕТ СН'!$F$6-'СЕТ СН'!$F$22</f>
        <v>124.52344386999999</v>
      </c>
      <c r="G42" s="36">
        <f>SUMIFS(СВЦЭМ!$C$33:$C$776,СВЦЭМ!$A$33:$A$776,$A42,СВЦЭМ!$B$33:$B$776,G$11)+'СЕТ СН'!$F$12+СВЦЭМ!$D$10+'СЕТ СН'!$F$6-'СЕТ СН'!$F$22</f>
        <v>124.52344386999999</v>
      </c>
      <c r="H42" s="36">
        <f>SUMIFS(СВЦЭМ!$C$33:$C$776,СВЦЭМ!$A$33:$A$776,$A42,СВЦЭМ!$B$33:$B$776,H$11)+'СЕТ СН'!$F$12+СВЦЭМ!$D$10+'СЕТ СН'!$F$6-'СЕТ СН'!$F$22</f>
        <v>124.52344386999999</v>
      </c>
      <c r="I42" s="36">
        <f>SUMIFS(СВЦЭМ!$C$33:$C$776,СВЦЭМ!$A$33:$A$776,$A42,СВЦЭМ!$B$33:$B$776,I$11)+'СЕТ СН'!$F$12+СВЦЭМ!$D$10+'СЕТ СН'!$F$6-'СЕТ СН'!$F$22</f>
        <v>124.52344386999999</v>
      </c>
      <c r="J42" s="36">
        <f>SUMIFS(СВЦЭМ!$C$33:$C$776,СВЦЭМ!$A$33:$A$776,$A42,СВЦЭМ!$B$33:$B$776,J$11)+'СЕТ СН'!$F$12+СВЦЭМ!$D$10+'СЕТ СН'!$F$6-'СЕТ СН'!$F$22</f>
        <v>124.52344386999999</v>
      </c>
      <c r="K42" s="36">
        <f>SUMIFS(СВЦЭМ!$C$33:$C$776,СВЦЭМ!$A$33:$A$776,$A42,СВЦЭМ!$B$33:$B$776,K$11)+'СЕТ СН'!$F$12+СВЦЭМ!$D$10+'СЕТ СН'!$F$6-'СЕТ СН'!$F$22</f>
        <v>124.52344386999999</v>
      </c>
      <c r="L42" s="36">
        <f>SUMIFS(СВЦЭМ!$C$33:$C$776,СВЦЭМ!$A$33:$A$776,$A42,СВЦЭМ!$B$33:$B$776,L$11)+'СЕТ СН'!$F$12+СВЦЭМ!$D$10+'СЕТ СН'!$F$6-'СЕТ СН'!$F$22</f>
        <v>124.52344386999999</v>
      </c>
      <c r="M42" s="36">
        <f>SUMIFS(СВЦЭМ!$C$33:$C$776,СВЦЭМ!$A$33:$A$776,$A42,СВЦЭМ!$B$33:$B$776,M$11)+'СЕТ СН'!$F$12+СВЦЭМ!$D$10+'СЕТ СН'!$F$6-'СЕТ СН'!$F$22</f>
        <v>124.52344386999999</v>
      </c>
      <c r="N42" s="36">
        <f>SUMIFS(СВЦЭМ!$C$33:$C$776,СВЦЭМ!$A$33:$A$776,$A42,СВЦЭМ!$B$33:$B$776,N$11)+'СЕТ СН'!$F$12+СВЦЭМ!$D$10+'СЕТ СН'!$F$6-'СЕТ СН'!$F$22</f>
        <v>124.52344386999999</v>
      </c>
      <c r="O42" s="36">
        <f>SUMIFS(СВЦЭМ!$C$33:$C$776,СВЦЭМ!$A$33:$A$776,$A42,СВЦЭМ!$B$33:$B$776,O$11)+'СЕТ СН'!$F$12+СВЦЭМ!$D$10+'СЕТ СН'!$F$6-'СЕТ СН'!$F$22</f>
        <v>124.52344386999999</v>
      </c>
      <c r="P42" s="36">
        <f>SUMIFS(СВЦЭМ!$C$33:$C$776,СВЦЭМ!$A$33:$A$776,$A42,СВЦЭМ!$B$33:$B$776,P$11)+'СЕТ СН'!$F$12+СВЦЭМ!$D$10+'СЕТ СН'!$F$6-'СЕТ СН'!$F$22</f>
        <v>124.52344386999999</v>
      </c>
      <c r="Q42" s="36">
        <f>SUMIFS(СВЦЭМ!$C$33:$C$776,СВЦЭМ!$A$33:$A$776,$A42,СВЦЭМ!$B$33:$B$776,Q$11)+'СЕТ СН'!$F$12+СВЦЭМ!$D$10+'СЕТ СН'!$F$6-'СЕТ СН'!$F$22</f>
        <v>124.52344386999999</v>
      </c>
      <c r="R42" s="36">
        <f>SUMIFS(СВЦЭМ!$C$33:$C$776,СВЦЭМ!$A$33:$A$776,$A42,СВЦЭМ!$B$33:$B$776,R$11)+'СЕТ СН'!$F$12+СВЦЭМ!$D$10+'СЕТ СН'!$F$6-'СЕТ СН'!$F$22</f>
        <v>124.52344386999999</v>
      </c>
      <c r="S42" s="36">
        <f>SUMIFS(СВЦЭМ!$C$33:$C$776,СВЦЭМ!$A$33:$A$776,$A42,СВЦЭМ!$B$33:$B$776,S$11)+'СЕТ СН'!$F$12+СВЦЭМ!$D$10+'СЕТ СН'!$F$6-'СЕТ СН'!$F$22</f>
        <v>124.52344386999999</v>
      </c>
      <c r="T42" s="36">
        <f>SUMIFS(СВЦЭМ!$C$33:$C$776,СВЦЭМ!$A$33:$A$776,$A42,СВЦЭМ!$B$33:$B$776,T$11)+'СЕТ СН'!$F$12+СВЦЭМ!$D$10+'СЕТ СН'!$F$6-'СЕТ СН'!$F$22</f>
        <v>124.52344386999999</v>
      </c>
      <c r="U42" s="36">
        <f>SUMIFS(СВЦЭМ!$C$33:$C$776,СВЦЭМ!$A$33:$A$776,$A42,СВЦЭМ!$B$33:$B$776,U$11)+'СЕТ СН'!$F$12+СВЦЭМ!$D$10+'СЕТ СН'!$F$6-'СЕТ СН'!$F$22</f>
        <v>124.52344386999999</v>
      </c>
      <c r="V42" s="36">
        <f>SUMIFS(СВЦЭМ!$C$33:$C$776,СВЦЭМ!$A$33:$A$776,$A42,СВЦЭМ!$B$33:$B$776,V$11)+'СЕТ СН'!$F$12+СВЦЭМ!$D$10+'СЕТ СН'!$F$6-'СЕТ СН'!$F$22</f>
        <v>124.52344386999999</v>
      </c>
      <c r="W42" s="36">
        <f>SUMIFS(СВЦЭМ!$C$33:$C$776,СВЦЭМ!$A$33:$A$776,$A42,СВЦЭМ!$B$33:$B$776,W$11)+'СЕТ СН'!$F$12+СВЦЭМ!$D$10+'СЕТ СН'!$F$6-'СЕТ СН'!$F$22</f>
        <v>124.52344386999999</v>
      </c>
      <c r="X42" s="36">
        <f>SUMIFS(СВЦЭМ!$C$33:$C$776,СВЦЭМ!$A$33:$A$776,$A42,СВЦЭМ!$B$33:$B$776,X$11)+'СЕТ СН'!$F$12+СВЦЭМ!$D$10+'СЕТ СН'!$F$6-'СЕТ СН'!$F$22</f>
        <v>124.52344386999999</v>
      </c>
      <c r="Y42" s="36">
        <f>SUMIFS(СВЦЭМ!$C$33:$C$776,СВЦЭМ!$A$33:$A$776,$A42,СВЦЭМ!$B$33:$B$776,Y$11)+'СЕТ СН'!$F$12+СВЦЭМ!$D$10+'СЕТ СН'!$F$6-'СЕТ СН'!$F$22</f>
        <v>124.52344386999999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01.04.2019</v>
      </c>
      <c r="B48" s="36">
        <f>SUMIFS(СВЦЭМ!$C$33:$C$776,СВЦЭМ!$A$33:$A$776,$A48,СВЦЭМ!$B$33:$B$776,B$47)+'СЕТ СН'!$G$12+СВЦЭМ!$D$10+'СЕТ СН'!$G$6-'СЕТ СН'!$G$22</f>
        <v>1515.3871810199998</v>
      </c>
      <c r="C48" s="36">
        <f>SUMIFS(СВЦЭМ!$C$33:$C$776,СВЦЭМ!$A$33:$A$776,$A48,СВЦЭМ!$B$33:$B$776,C$47)+'СЕТ СН'!$G$12+СВЦЭМ!$D$10+'СЕТ СН'!$G$6-'СЕТ СН'!$G$22</f>
        <v>1556.98417513</v>
      </c>
      <c r="D48" s="36">
        <f>SUMIFS(СВЦЭМ!$C$33:$C$776,СВЦЭМ!$A$33:$A$776,$A48,СВЦЭМ!$B$33:$B$776,D$47)+'СЕТ СН'!$G$12+СВЦЭМ!$D$10+'СЕТ СН'!$G$6-'СЕТ СН'!$G$22</f>
        <v>1581.9549019999999</v>
      </c>
      <c r="E48" s="36">
        <f>SUMIFS(СВЦЭМ!$C$33:$C$776,СВЦЭМ!$A$33:$A$776,$A48,СВЦЭМ!$B$33:$B$776,E$47)+'СЕТ СН'!$G$12+СВЦЭМ!$D$10+'СЕТ СН'!$G$6-'СЕТ СН'!$G$22</f>
        <v>1603.2974271500002</v>
      </c>
      <c r="F48" s="36">
        <f>SUMIFS(СВЦЭМ!$C$33:$C$776,СВЦЭМ!$A$33:$A$776,$A48,СВЦЭМ!$B$33:$B$776,F$47)+'СЕТ СН'!$G$12+СВЦЭМ!$D$10+'СЕТ СН'!$G$6-'СЕТ СН'!$G$22</f>
        <v>1573.7814001299998</v>
      </c>
      <c r="G48" s="36">
        <f>SUMIFS(СВЦЭМ!$C$33:$C$776,СВЦЭМ!$A$33:$A$776,$A48,СВЦЭМ!$B$33:$B$776,G$47)+'СЕТ СН'!$G$12+СВЦЭМ!$D$10+'СЕТ СН'!$G$6-'СЕТ СН'!$G$22</f>
        <v>1578.8361538899999</v>
      </c>
      <c r="H48" s="36">
        <f>SUMIFS(СВЦЭМ!$C$33:$C$776,СВЦЭМ!$A$33:$A$776,$A48,СВЦЭМ!$B$33:$B$776,H$47)+'СЕТ СН'!$G$12+СВЦЭМ!$D$10+'СЕТ СН'!$G$6-'СЕТ СН'!$G$22</f>
        <v>1479.2298971199998</v>
      </c>
      <c r="I48" s="36">
        <f>SUMIFS(СВЦЭМ!$C$33:$C$776,СВЦЭМ!$A$33:$A$776,$A48,СВЦЭМ!$B$33:$B$776,I$47)+'СЕТ СН'!$G$12+СВЦЭМ!$D$10+'СЕТ СН'!$G$6-'СЕТ СН'!$G$22</f>
        <v>1465.6325694299999</v>
      </c>
      <c r="J48" s="36">
        <f>SUMIFS(СВЦЭМ!$C$33:$C$776,СВЦЭМ!$A$33:$A$776,$A48,СВЦЭМ!$B$33:$B$776,J$47)+'СЕТ СН'!$G$12+СВЦЭМ!$D$10+'СЕТ СН'!$G$6-'СЕТ СН'!$G$22</f>
        <v>1404.1454707299999</v>
      </c>
      <c r="K48" s="36">
        <f>SUMIFS(СВЦЭМ!$C$33:$C$776,СВЦЭМ!$A$33:$A$776,$A48,СВЦЭМ!$B$33:$B$776,K$47)+'СЕТ СН'!$G$12+СВЦЭМ!$D$10+'СЕТ СН'!$G$6-'СЕТ СН'!$G$22</f>
        <v>1368.70029279</v>
      </c>
      <c r="L48" s="36">
        <f>SUMIFS(СВЦЭМ!$C$33:$C$776,СВЦЭМ!$A$33:$A$776,$A48,СВЦЭМ!$B$33:$B$776,L$47)+'СЕТ СН'!$G$12+СВЦЭМ!$D$10+'СЕТ СН'!$G$6-'СЕТ СН'!$G$22</f>
        <v>1358.39284873</v>
      </c>
      <c r="M48" s="36">
        <f>SUMIFS(СВЦЭМ!$C$33:$C$776,СВЦЭМ!$A$33:$A$776,$A48,СВЦЭМ!$B$33:$B$776,M$47)+'СЕТ СН'!$G$12+СВЦЭМ!$D$10+'СЕТ СН'!$G$6-'СЕТ СН'!$G$22</f>
        <v>1361.25442673</v>
      </c>
      <c r="N48" s="36">
        <f>SUMIFS(СВЦЭМ!$C$33:$C$776,СВЦЭМ!$A$33:$A$776,$A48,СВЦЭМ!$B$33:$B$776,N$47)+'СЕТ СН'!$G$12+СВЦЭМ!$D$10+'СЕТ СН'!$G$6-'СЕТ СН'!$G$22</f>
        <v>1360.5965211500002</v>
      </c>
      <c r="O48" s="36">
        <f>SUMIFS(СВЦЭМ!$C$33:$C$776,СВЦЭМ!$A$33:$A$776,$A48,СВЦЭМ!$B$33:$B$776,O$47)+'СЕТ СН'!$G$12+СВЦЭМ!$D$10+'СЕТ СН'!$G$6-'СЕТ СН'!$G$22</f>
        <v>1370.8660205400001</v>
      </c>
      <c r="P48" s="36">
        <f>SUMIFS(СВЦЭМ!$C$33:$C$776,СВЦЭМ!$A$33:$A$776,$A48,СВЦЭМ!$B$33:$B$776,P$47)+'СЕТ СН'!$G$12+СВЦЭМ!$D$10+'СЕТ СН'!$G$6-'СЕТ СН'!$G$22</f>
        <v>1388.54027855</v>
      </c>
      <c r="Q48" s="36">
        <f>SUMIFS(СВЦЭМ!$C$33:$C$776,СВЦЭМ!$A$33:$A$776,$A48,СВЦЭМ!$B$33:$B$776,Q$47)+'СЕТ СН'!$G$12+СВЦЭМ!$D$10+'СЕТ СН'!$G$6-'СЕТ СН'!$G$22</f>
        <v>1374.78665712</v>
      </c>
      <c r="R48" s="36">
        <f>SUMIFS(СВЦЭМ!$C$33:$C$776,СВЦЭМ!$A$33:$A$776,$A48,СВЦЭМ!$B$33:$B$776,R$47)+'СЕТ СН'!$G$12+СВЦЭМ!$D$10+'СЕТ СН'!$G$6-'СЕТ СН'!$G$22</f>
        <v>1377.49600837</v>
      </c>
      <c r="S48" s="36">
        <f>SUMIFS(СВЦЭМ!$C$33:$C$776,СВЦЭМ!$A$33:$A$776,$A48,СВЦЭМ!$B$33:$B$776,S$47)+'СЕТ СН'!$G$12+СВЦЭМ!$D$10+'СЕТ СН'!$G$6-'СЕТ СН'!$G$22</f>
        <v>1364.03828742</v>
      </c>
      <c r="T48" s="36">
        <f>SUMIFS(СВЦЭМ!$C$33:$C$776,СВЦЭМ!$A$33:$A$776,$A48,СВЦЭМ!$B$33:$B$776,T$47)+'СЕТ СН'!$G$12+СВЦЭМ!$D$10+'СЕТ СН'!$G$6-'СЕТ СН'!$G$22</f>
        <v>1339.0926589999999</v>
      </c>
      <c r="U48" s="36">
        <f>SUMIFS(СВЦЭМ!$C$33:$C$776,СВЦЭМ!$A$33:$A$776,$A48,СВЦЭМ!$B$33:$B$776,U$47)+'СЕТ СН'!$G$12+СВЦЭМ!$D$10+'СЕТ СН'!$G$6-'СЕТ СН'!$G$22</f>
        <v>1313.53146395</v>
      </c>
      <c r="V48" s="36">
        <f>SUMIFS(СВЦЭМ!$C$33:$C$776,СВЦЭМ!$A$33:$A$776,$A48,СВЦЭМ!$B$33:$B$776,V$47)+'СЕТ СН'!$G$12+СВЦЭМ!$D$10+'СЕТ СН'!$G$6-'СЕТ СН'!$G$22</f>
        <v>1296.75898394</v>
      </c>
      <c r="W48" s="36">
        <f>SUMIFS(СВЦЭМ!$C$33:$C$776,СВЦЭМ!$A$33:$A$776,$A48,СВЦЭМ!$B$33:$B$776,W$47)+'СЕТ СН'!$G$12+СВЦЭМ!$D$10+'СЕТ СН'!$G$6-'СЕТ СН'!$G$22</f>
        <v>1292.69840748</v>
      </c>
      <c r="X48" s="36">
        <f>SUMIFS(СВЦЭМ!$C$33:$C$776,СВЦЭМ!$A$33:$A$776,$A48,СВЦЭМ!$B$33:$B$776,X$47)+'СЕТ СН'!$G$12+СВЦЭМ!$D$10+'СЕТ СН'!$G$6-'СЕТ СН'!$G$22</f>
        <v>1359.04767197</v>
      </c>
      <c r="Y48" s="36">
        <f>SUMIFS(СВЦЭМ!$C$33:$C$776,СВЦЭМ!$A$33:$A$776,$A48,СВЦЭМ!$B$33:$B$776,Y$47)+'СЕТ СН'!$G$12+СВЦЭМ!$D$10+'СЕТ СН'!$G$6-'СЕТ СН'!$G$22</f>
        <v>1477.5595402999998</v>
      </c>
    </row>
    <row r="49" spans="1:25" ht="15.75" x14ac:dyDescent="0.2">
      <c r="A49" s="35">
        <f>A48+1</f>
        <v>43557</v>
      </c>
      <c r="B49" s="36">
        <f>SUMIFS(СВЦЭМ!$C$33:$C$776,СВЦЭМ!$A$33:$A$776,$A49,СВЦЭМ!$B$33:$B$776,B$47)+'СЕТ СН'!$G$12+СВЦЭМ!$D$10+'СЕТ СН'!$G$6-'СЕТ СН'!$G$22</f>
        <v>1562.1616241500001</v>
      </c>
      <c r="C49" s="36">
        <f>SUMIFS(СВЦЭМ!$C$33:$C$776,СВЦЭМ!$A$33:$A$776,$A49,СВЦЭМ!$B$33:$B$776,C$47)+'СЕТ СН'!$G$12+СВЦЭМ!$D$10+'СЕТ СН'!$G$6-'СЕТ СН'!$G$22</f>
        <v>1685.35949781</v>
      </c>
      <c r="D49" s="36">
        <f>SUMIFS(СВЦЭМ!$C$33:$C$776,СВЦЭМ!$A$33:$A$776,$A49,СВЦЭМ!$B$33:$B$776,D$47)+'СЕТ СН'!$G$12+СВЦЭМ!$D$10+'СЕТ СН'!$G$6-'СЕТ СН'!$G$22</f>
        <v>1745.3443103</v>
      </c>
      <c r="E49" s="36">
        <f>SUMIFS(СВЦЭМ!$C$33:$C$776,СВЦЭМ!$A$33:$A$776,$A49,СВЦЭМ!$B$33:$B$776,E$47)+'СЕТ СН'!$G$12+СВЦЭМ!$D$10+'СЕТ СН'!$G$6-'СЕТ СН'!$G$22</f>
        <v>1747.7293738899998</v>
      </c>
      <c r="F49" s="36">
        <f>SUMIFS(СВЦЭМ!$C$33:$C$776,СВЦЭМ!$A$33:$A$776,$A49,СВЦЭМ!$B$33:$B$776,F$47)+'СЕТ СН'!$G$12+СВЦЭМ!$D$10+'СЕТ СН'!$G$6-'СЕТ СН'!$G$22</f>
        <v>1740.50811565</v>
      </c>
      <c r="G49" s="36">
        <f>SUMIFS(СВЦЭМ!$C$33:$C$776,СВЦЭМ!$A$33:$A$776,$A49,СВЦЭМ!$B$33:$B$776,G$47)+'СЕТ СН'!$G$12+СВЦЭМ!$D$10+'СЕТ СН'!$G$6-'СЕТ СН'!$G$22</f>
        <v>1735.0549791600001</v>
      </c>
      <c r="H49" s="36">
        <f>SUMIFS(СВЦЭМ!$C$33:$C$776,СВЦЭМ!$A$33:$A$776,$A49,СВЦЭМ!$B$33:$B$776,H$47)+'СЕТ СН'!$G$12+СВЦЭМ!$D$10+'СЕТ СН'!$G$6-'СЕТ СН'!$G$22</f>
        <v>1625.5758028599998</v>
      </c>
      <c r="I49" s="36">
        <f>SUMIFS(СВЦЭМ!$C$33:$C$776,СВЦЭМ!$A$33:$A$776,$A49,СВЦЭМ!$B$33:$B$776,I$47)+'СЕТ СН'!$G$12+СВЦЭМ!$D$10+'СЕТ СН'!$G$6-'СЕТ СН'!$G$22</f>
        <v>485.56344387000001</v>
      </c>
      <c r="J49" s="36">
        <f>SUMIFS(СВЦЭМ!$C$33:$C$776,СВЦЭМ!$A$33:$A$776,$A49,СВЦЭМ!$B$33:$B$776,J$47)+'СЕТ СН'!$G$12+СВЦЭМ!$D$10+'СЕТ СН'!$G$6-'СЕТ СН'!$G$22</f>
        <v>485.56344387000001</v>
      </c>
      <c r="K49" s="36">
        <f>SUMIFS(СВЦЭМ!$C$33:$C$776,СВЦЭМ!$A$33:$A$776,$A49,СВЦЭМ!$B$33:$B$776,K$47)+'СЕТ СН'!$G$12+СВЦЭМ!$D$10+'СЕТ СН'!$G$6-'СЕТ СН'!$G$22</f>
        <v>485.56344387000001</v>
      </c>
      <c r="L49" s="36">
        <f>SUMIFS(СВЦЭМ!$C$33:$C$776,СВЦЭМ!$A$33:$A$776,$A49,СВЦЭМ!$B$33:$B$776,L$47)+'СЕТ СН'!$G$12+СВЦЭМ!$D$10+'СЕТ СН'!$G$6-'СЕТ СН'!$G$22</f>
        <v>485.56344387000001</v>
      </c>
      <c r="M49" s="36">
        <f>SUMIFS(СВЦЭМ!$C$33:$C$776,СВЦЭМ!$A$33:$A$776,$A49,СВЦЭМ!$B$33:$B$776,M$47)+'СЕТ СН'!$G$12+СВЦЭМ!$D$10+'СЕТ СН'!$G$6-'СЕТ СН'!$G$22</f>
        <v>485.56344387000001</v>
      </c>
      <c r="N49" s="36">
        <f>SUMIFS(СВЦЭМ!$C$33:$C$776,СВЦЭМ!$A$33:$A$776,$A49,СВЦЭМ!$B$33:$B$776,N$47)+'СЕТ СН'!$G$12+СВЦЭМ!$D$10+'СЕТ СН'!$G$6-'СЕТ СН'!$G$22</f>
        <v>485.56344387000001</v>
      </c>
      <c r="O49" s="36">
        <f>SUMIFS(СВЦЭМ!$C$33:$C$776,СВЦЭМ!$A$33:$A$776,$A49,СВЦЭМ!$B$33:$B$776,O$47)+'СЕТ СН'!$G$12+СВЦЭМ!$D$10+'СЕТ СН'!$G$6-'СЕТ СН'!$G$22</f>
        <v>485.56344387000001</v>
      </c>
      <c r="P49" s="36">
        <f>SUMIFS(СВЦЭМ!$C$33:$C$776,СВЦЭМ!$A$33:$A$776,$A49,СВЦЭМ!$B$33:$B$776,P$47)+'СЕТ СН'!$G$12+СВЦЭМ!$D$10+'СЕТ СН'!$G$6-'СЕТ СН'!$G$22</f>
        <v>485.56344387000001</v>
      </c>
      <c r="Q49" s="36">
        <f>SUMIFS(СВЦЭМ!$C$33:$C$776,СВЦЭМ!$A$33:$A$776,$A49,СВЦЭМ!$B$33:$B$776,Q$47)+'СЕТ СН'!$G$12+СВЦЭМ!$D$10+'СЕТ СН'!$G$6-'СЕТ СН'!$G$22</f>
        <v>485.56344387000001</v>
      </c>
      <c r="R49" s="36">
        <f>SUMIFS(СВЦЭМ!$C$33:$C$776,СВЦЭМ!$A$33:$A$776,$A49,СВЦЭМ!$B$33:$B$776,R$47)+'СЕТ СН'!$G$12+СВЦЭМ!$D$10+'СЕТ СН'!$G$6-'СЕТ СН'!$G$22</f>
        <v>485.56344387000001</v>
      </c>
      <c r="S49" s="36">
        <f>SUMIFS(СВЦЭМ!$C$33:$C$776,СВЦЭМ!$A$33:$A$776,$A49,СВЦЭМ!$B$33:$B$776,S$47)+'СЕТ СН'!$G$12+СВЦЭМ!$D$10+'СЕТ СН'!$G$6-'СЕТ СН'!$G$22</f>
        <v>485.56344387000001</v>
      </c>
      <c r="T49" s="36">
        <f>SUMIFS(СВЦЭМ!$C$33:$C$776,СВЦЭМ!$A$33:$A$776,$A49,СВЦЭМ!$B$33:$B$776,T$47)+'СЕТ СН'!$G$12+СВЦЭМ!$D$10+'СЕТ СН'!$G$6-'СЕТ СН'!$G$22</f>
        <v>485.56344387000001</v>
      </c>
      <c r="U49" s="36">
        <f>SUMIFS(СВЦЭМ!$C$33:$C$776,СВЦЭМ!$A$33:$A$776,$A49,СВЦЭМ!$B$33:$B$776,U$47)+'СЕТ СН'!$G$12+СВЦЭМ!$D$10+'СЕТ СН'!$G$6-'СЕТ СН'!$G$22</f>
        <v>1811.4761781900002</v>
      </c>
      <c r="V49" s="36">
        <f>SUMIFS(СВЦЭМ!$C$33:$C$776,СВЦЭМ!$A$33:$A$776,$A49,СВЦЭМ!$B$33:$B$776,V$47)+'СЕТ СН'!$G$12+СВЦЭМ!$D$10+'СЕТ СН'!$G$6-'СЕТ СН'!$G$22</f>
        <v>1287.46163323</v>
      </c>
      <c r="W49" s="36">
        <f>SUMIFS(СВЦЭМ!$C$33:$C$776,СВЦЭМ!$A$33:$A$776,$A49,СВЦЭМ!$B$33:$B$776,W$47)+'СЕТ СН'!$G$12+СВЦЭМ!$D$10+'СЕТ СН'!$G$6-'СЕТ СН'!$G$22</f>
        <v>1273.7623217599998</v>
      </c>
      <c r="X49" s="36">
        <f>SUMIFS(СВЦЭМ!$C$33:$C$776,СВЦЭМ!$A$33:$A$776,$A49,СВЦЭМ!$B$33:$B$776,X$47)+'СЕТ СН'!$G$12+СВЦЭМ!$D$10+'СЕТ СН'!$G$6-'СЕТ СН'!$G$22</f>
        <v>1321.9560633599999</v>
      </c>
      <c r="Y49" s="36">
        <f>SUMIFS(СВЦЭМ!$C$33:$C$776,СВЦЭМ!$A$33:$A$776,$A49,СВЦЭМ!$B$33:$B$776,Y$47)+'СЕТ СН'!$G$12+СВЦЭМ!$D$10+'СЕТ СН'!$G$6-'СЕТ СН'!$G$22</f>
        <v>1437.43027723</v>
      </c>
    </row>
    <row r="50" spans="1:25" ht="15.75" x14ac:dyDescent="0.2">
      <c r="A50" s="35">
        <f t="shared" ref="A50:A78" si="1">A49+1</f>
        <v>43558</v>
      </c>
      <c r="B50" s="36">
        <f>SUMIFS(СВЦЭМ!$C$33:$C$776,СВЦЭМ!$A$33:$A$776,$A50,СВЦЭМ!$B$33:$B$776,B$47)+'СЕТ СН'!$G$12+СВЦЭМ!$D$10+'СЕТ СН'!$G$6-'СЕТ СН'!$G$22</f>
        <v>1560.37765541</v>
      </c>
      <c r="C50" s="36">
        <f>SUMIFS(СВЦЭМ!$C$33:$C$776,СВЦЭМ!$A$33:$A$776,$A50,СВЦЭМ!$B$33:$B$776,C$47)+'СЕТ СН'!$G$12+СВЦЭМ!$D$10+'СЕТ СН'!$G$6-'СЕТ СН'!$G$22</f>
        <v>1678.47951186</v>
      </c>
      <c r="D50" s="36">
        <f>SUMIFS(СВЦЭМ!$C$33:$C$776,СВЦЭМ!$A$33:$A$776,$A50,СВЦЭМ!$B$33:$B$776,D$47)+'СЕТ СН'!$G$12+СВЦЭМ!$D$10+'СЕТ СН'!$G$6-'СЕТ СН'!$G$22</f>
        <v>1661.1897037899998</v>
      </c>
      <c r="E50" s="36">
        <f>SUMIFS(СВЦЭМ!$C$33:$C$776,СВЦЭМ!$A$33:$A$776,$A50,СВЦЭМ!$B$33:$B$776,E$47)+'СЕТ СН'!$G$12+СВЦЭМ!$D$10+'СЕТ СН'!$G$6-'СЕТ СН'!$G$22</f>
        <v>1657.2677953799998</v>
      </c>
      <c r="F50" s="36">
        <f>SUMIFS(СВЦЭМ!$C$33:$C$776,СВЦЭМ!$A$33:$A$776,$A50,СВЦЭМ!$B$33:$B$776,F$47)+'СЕТ СН'!$G$12+СВЦЭМ!$D$10+'СЕТ СН'!$G$6-'СЕТ СН'!$G$22</f>
        <v>1653.6138544199998</v>
      </c>
      <c r="G50" s="36">
        <f>SUMIFS(СВЦЭМ!$C$33:$C$776,СВЦЭМ!$A$33:$A$776,$A50,СВЦЭМ!$B$33:$B$776,G$47)+'СЕТ СН'!$G$12+СВЦЭМ!$D$10+'СЕТ СН'!$G$6-'СЕТ СН'!$G$22</f>
        <v>1682.15008102</v>
      </c>
      <c r="H50" s="36">
        <f>SUMIFS(СВЦЭМ!$C$33:$C$776,СВЦЭМ!$A$33:$A$776,$A50,СВЦЭМ!$B$33:$B$776,H$47)+'СЕТ СН'!$G$12+СВЦЭМ!$D$10+'СЕТ СН'!$G$6-'СЕТ СН'!$G$22</f>
        <v>1624.4900609000001</v>
      </c>
      <c r="I50" s="36">
        <f>SUMIFS(СВЦЭМ!$C$33:$C$776,СВЦЭМ!$A$33:$A$776,$A50,СВЦЭМ!$B$33:$B$776,I$47)+'СЕТ СН'!$G$12+СВЦЭМ!$D$10+'СЕТ СН'!$G$6-'СЕТ СН'!$G$22</f>
        <v>1542.6337657399999</v>
      </c>
      <c r="J50" s="36">
        <f>SUMIFS(СВЦЭМ!$C$33:$C$776,СВЦЭМ!$A$33:$A$776,$A50,СВЦЭМ!$B$33:$B$776,J$47)+'СЕТ СН'!$G$12+СВЦЭМ!$D$10+'СЕТ СН'!$G$6-'СЕТ СН'!$G$22</f>
        <v>3925.9261590199999</v>
      </c>
      <c r="K50" s="36">
        <f>SUMIFS(СВЦЭМ!$C$33:$C$776,СВЦЭМ!$A$33:$A$776,$A50,СВЦЭМ!$B$33:$B$776,K$47)+'СЕТ СН'!$G$12+СВЦЭМ!$D$10+'СЕТ СН'!$G$6-'СЕТ СН'!$G$22</f>
        <v>485.56344387000001</v>
      </c>
      <c r="L50" s="36">
        <f>SUMIFS(СВЦЭМ!$C$33:$C$776,СВЦЭМ!$A$33:$A$776,$A50,СВЦЭМ!$B$33:$B$776,L$47)+'СЕТ СН'!$G$12+СВЦЭМ!$D$10+'СЕТ СН'!$G$6-'СЕТ СН'!$G$22</f>
        <v>485.56344387000001</v>
      </c>
      <c r="M50" s="36">
        <f>SUMIFS(СВЦЭМ!$C$33:$C$776,СВЦЭМ!$A$33:$A$776,$A50,СВЦЭМ!$B$33:$B$776,M$47)+'СЕТ СН'!$G$12+СВЦЭМ!$D$10+'СЕТ СН'!$G$6-'СЕТ СН'!$G$22</f>
        <v>485.56344387000001</v>
      </c>
      <c r="N50" s="36">
        <f>SUMIFS(СВЦЭМ!$C$33:$C$776,СВЦЭМ!$A$33:$A$776,$A50,СВЦЭМ!$B$33:$B$776,N$47)+'СЕТ СН'!$G$12+СВЦЭМ!$D$10+'СЕТ СН'!$G$6-'СЕТ СН'!$G$22</f>
        <v>485.56344387000001</v>
      </c>
      <c r="O50" s="36">
        <f>SUMIFS(СВЦЭМ!$C$33:$C$776,СВЦЭМ!$A$33:$A$776,$A50,СВЦЭМ!$B$33:$B$776,O$47)+'СЕТ СН'!$G$12+СВЦЭМ!$D$10+'СЕТ СН'!$G$6-'СЕТ СН'!$G$22</f>
        <v>485.56344387000001</v>
      </c>
      <c r="P50" s="36">
        <f>SUMIFS(СВЦЭМ!$C$33:$C$776,СВЦЭМ!$A$33:$A$776,$A50,СВЦЭМ!$B$33:$B$776,P$47)+'СЕТ СН'!$G$12+СВЦЭМ!$D$10+'СЕТ СН'!$G$6-'СЕТ СН'!$G$22</f>
        <v>485.56344387000001</v>
      </c>
      <c r="Q50" s="36">
        <f>SUMIFS(СВЦЭМ!$C$33:$C$776,СВЦЭМ!$A$33:$A$776,$A50,СВЦЭМ!$B$33:$B$776,Q$47)+'СЕТ СН'!$G$12+СВЦЭМ!$D$10+'СЕТ СН'!$G$6-'СЕТ СН'!$G$22</f>
        <v>485.56344387000001</v>
      </c>
      <c r="R50" s="36">
        <f>SUMIFS(СВЦЭМ!$C$33:$C$776,СВЦЭМ!$A$33:$A$776,$A50,СВЦЭМ!$B$33:$B$776,R$47)+'СЕТ СН'!$G$12+СВЦЭМ!$D$10+'СЕТ СН'!$G$6-'СЕТ СН'!$G$22</f>
        <v>485.56344387000001</v>
      </c>
      <c r="S50" s="36">
        <f>SUMIFS(СВЦЭМ!$C$33:$C$776,СВЦЭМ!$A$33:$A$776,$A50,СВЦЭМ!$B$33:$B$776,S$47)+'СЕТ СН'!$G$12+СВЦЭМ!$D$10+'СЕТ СН'!$G$6-'СЕТ СН'!$G$22</f>
        <v>485.56344387000001</v>
      </c>
      <c r="T50" s="36">
        <f>SUMIFS(СВЦЭМ!$C$33:$C$776,СВЦЭМ!$A$33:$A$776,$A50,СВЦЭМ!$B$33:$B$776,T$47)+'СЕТ СН'!$G$12+СВЦЭМ!$D$10+'СЕТ СН'!$G$6-'СЕТ СН'!$G$22</f>
        <v>485.56344387000001</v>
      </c>
      <c r="U50" s="36">
        <f>SUMIFS(СВЦЭМ!$C$33:$C$776,СВЦЭМ!$A$33:$A$776,$A50,СВЦЭМ!$B$33:$B$776,U$47)+'СЕТ СН'!$G$12+СВЦЭМ!$D$10+'СЕТ СН'!$G$6-'СЕТ СН'!$G$22</f>
        <v>485.56344387000001</v>
      </c>
      <c r="V50" s="36">
        <f>SUMIFS(СВЦЭМ!$C$33:$C$776,СВЦЭМ!$A$33:$A$776,$A50,СВЦЭМ!$B$33:$B$776,V$47)+'СЕТ СН'!$G$12+СВЦЭМ!$D$10+'СЕТ СН'!$G$6-'СЕТ СН'!$G$22</f>
        <v>1299.2884619700001</v>
      </c>
      <c r="W50" s="36">
        <f>SUMIFS(СВЦЭМ!$C$33:$C$776,СВЦЭМ!$A$33:$A$776,$A50,СВЦЭМ!$B$33:$B$776,W$47)+'СЕТ СН'!$G$12+СВЦЭМ!$D$10+'СЕТ СН'!$G$6-'СЕТ СН'!$G$22</f>
        <v>1281.8072064399998</v>
      </c>
      <c r="X50" s="36">
        <f>SUMIFS(СВЦЭМ!$C$33:$C$776,СВЦЭМ!$A$33:$A$776,$A50,СВЦЭМ!$B$33:$B$776,X$47)+'СЕТ СН'!$G$12+СВЦЭМ!$D$10+'СЕТ СН'!$G$6-'СЕТ СН'!$G$22</f>
        <v>1344.37599464</v>
      </c>
      <c r="Y50" s="36">
        <f>SUMIFS(СВЦЭМ!$C$33:$C$776,СВЦЭМ!$A$33:$A$776,$A50,СВЦЭМ!$B$33:$B$776,Y$47)+'СЕТ СН'!$G$12+СВЦЭМ!$D$10+'СЕТ СН'!$G$6-'СЕТ СН'!$G$22</f>
        <v>1484.2477913500002</v>
      </c>
    </row>
    <row r="51" spans="1:25" ht="15.75" x14ac:dyDescent="0.2">
      <c r="A51" s="35">
        <f t="shared" si="1"/>
        <v>43559</v>
      </c>
      <c r="B51" s="36">
        <f>SUMIFS(СВЦЭМ!$C$33:$C$776,СВЦЭМ!$A$33:$A$776,$A51,СВЦЭМ!$B$33:$B$776,B$47)+'СЕТ СН'!$G$12+СВЦЭМ!$D$10+'СЕТ СН'!$G$6-'СЕТ СН'!$G$22</f>
        <v>1547.9220853699999</v>
      </c>
      <c r="C51" s="36">
        <f>SUMIFS(СВЦЭМ!$C$33:$C$776,СВЦЭМ!$A$33:$A$776,$A51,СВЦЭМ!$B$33:$B$776,C$47)+'СЕТ СН'!$G$12+СВЦЭМ!$D$10+'СЕТ СН'!$G$6-'СЕТ СН'!$G$22</f>
        <v>1650.0673026700001</v>
      </c>
      <c r="D51" s="36">
        <f>SUMIFS(СВЦЭМ!$C$33:$C$776,СВЦЭМ!$A$33:$A$776,$A51,СВЦЭМ!$B$33:$B$776,D$47)+'СЕТ СН'!$G$12+СВЦЭМ!$D$10+'СЕТ СН'!$G$6-'СЕТ СН'!$G$22</f>
        <v>1696.6366952399999</v>
      </c>
      <c r="E51" s="36">
        <f>SUMIFS(СВЦЭМ!$C$33:$C$776,СВЦЭМ!$A$33:$A$776,$A51,СВЦЭМ!$B$33:$B$776,E$47)+'СЕТ СН'!$G$12+СВЦЭМ!$D$10+'СЕТ СН'!$G$6-'СЕТ СН'!$G$22</f>
        <v>1694.1673836</v>
      </c>
      <c r="F51" s="36">
        <f>SUMIFS(СВЦЭМ!$C$33:$C$776,СВЦЭМ!$A$33:$A$776,$A51,СВЦЭМ!$B$33:$B$776,F$47)+'СЕТ СН'!$G$12+СВЦЭМ!$D$10+'СЕТ СН'!$G$6-'СЕТ СН'!$G$22</f>
        <v>1682.78235958</v>
      </c>
      <c r="G51" s="36">
        <f>SUMIFS(СВЦЭМ!$C$33:$C$776,СВЦЭМ!$A$33:$A$776,$A51,СВЦЭМ!$B$33:$B$776,G$47)+'СЕТ СН'!$G$12+СВЦЭМ!$D$10+'СЕТ СН'!$G$6-'СЕТ СН'!$G$22</f>
        <v>1702.4125075400002</v>
      </c>
      <c r="H51" s="36">
        <f>SUMIFS(СВЦЭМ!$C$33:$C$776,СВЦЭМ!$A$33:$A$776,$A51,СВЦЭМ!$B$33:$B$776,H$47)+'СЕТ СН'!$G$12+СВЦЭМ!$D$10+'СЕТ СН'!$G$6-'СЕТ СН'!$G$22</f>
        <v>1606.3350529099998</v>
      </c>
      <c r="I51" s="36">
        <f>SUMIFS(СВЦЭМ!$C$33:$C$776,СВЦЭМ!$A$33:$A$776,$A51,СВЦЭМ!$B$33:$B$776,I$47)+'СЕТ СН'!$G$12+СВЦЭМ!$D$10+'СЕТ СН'!$G$6-'СЕТ СН'!$G$22</f>
        <v>1539.25063877</v>
      </c>
      <c r="J51" s="36">
        <f>SUMIFS(СВЦЭМ!$C$33:$C$776,СВЦЭМ!$A$33:$A$776,$A51,СВЦЭМ!$B$33:$B$776,J$47)+'СЕТ СН'!$G$12+СВЦЭМ!$D$10+'СЕТ СН'!$G$6-'СЕТ СН'!$G$22</f>
        <v>485.56344387000001</v>
      </c>
      <c r="K51" s="36">
        <f>SUMIFS(СВЦЭМ!$C$33:$C$776,СВЦЭМ!$A$33:$A$776,$A51,СВЦЭМ!$B$33:$B$776,K$47)+'СЕТ СН'!$G$12+СВЦЭМ!$D$10+'СЕТ СН'!$G$6-'СЕТ СН'!$G$22</f>
        <v>485.56344387000001</v>
      </c>
      <c r="L51" s="36">
        <f>SUMIFS(СВЦЭМ!$C$33:$C$776,СВЦЭМ!$A$33:$A$776,$A51,СВЦЭМ!$B$33:$B$776,L$47)+'СЕТ СН'!$G$12+СВЦЭМ!$D$10+'СЕТ СН'!$G$6-'СЕТ СН'!$G$22</f>
        <v>485.56344387000001</v>
      </c>
      <c r="M51" s="36">
        <f>SUMIFS(СВЦЭМ!$C$33:$C$776,СВЦЭМ!$A$33:$A$776,$A51,СВЦЭМ!$B$33:$B$776,M$47)+'СЕТ СН'!$G$12+СВЦЭМ!$D$10+'СЕТ СН'!$G$6-'СЕТ СН'!$G$22</f>
        <v>485.56344387000001</v>
      </c>
      <c r="N51" s="36">
        <f>SUMIFS(СВЦЭМ!$C$33:$C$776,СВЦЭМ!$A$33:$A$776,$A51,СВЦЭМ!$B$33:$B$776,N$47)+'СЕТ СН'!$G$12+СВЦЭМ!$D$10+'СЕТ СН'!$G$6-'СЕТ СН'!$G$22</f>
        <v>485.56344387000001</v>
      </c>
      <c r="O51" s="36">
        <f>SUMIFS(СВЦЭМ!$C$33:$C$776,СВЦЭМ!$A$33:$A$776,$A51,СВЦЭМ!$B$33:$B$776,O$47)+'СЕТ СН'!$G$12+СВЦЭМ!$D$10+'СЕТ СН'!$G$6-'СЕТ СН'!$G$22</f>
        <v>485.56344387000001</v>
      </c>
      <c r="P51" s="36">
        <f>SUMIFS(СВЦЭМ!$C$33:$C$776,СВЦЭМ!$A$33:$A$776,$A51,СВЦЭМ!$B$33:$B$776,P$47)+'СЕТ СН'!$G$12+СВЦЭМ!$D$10+'СЕТ СН'!$G$6-'СЕТ СН'!$G$22</f>
        <v>485.56344387000001</v>
      </c>
      <c r="Q51" s="36">
        <f>SUMIFS(СВЦЭМ!$C$33:$C$776,СВЦЭМ!$A$33:$A$776,$A51,СВЦЭМ!$B$33:$B$776,Q$47)+'СЕТ СН'!$G$12+СВЦЭМ!$D$10+'СЕТ СН'!$G$6-'СЕТ СН'!$G$22</f>
        <v>485.56344387000001</v>
      </c>
      <c r="R51" s="36">
        <f>SUMIFS(СВЦЭМ!$C$33:$C$776,СВЦЭМ!$A$33:$A$776,$A51,СВЦЭМ!$B$33:$B$776,R$47)+'СЕТ СН'!$G$12+СВЦЭМ!$D$10+'СЕТ СН'!$G$6-'СЕТ СН'!$G$22</f>
        <v>485.56344387000001</v>
      </c>
      <c r="S51" s="36">
        <f>SUMIFS(СВЦЭМ!$C$33:$C$776,СВЦЭМ!$A$33:$A$776,$A51,СВЦЭМ!$B$33:$B$776,S$47)+'СЕТ СН'!$G$12+СВЦЭМ!$D$10+'СЕТ СН'!$G$6-'СЕТ СН'!$G$22</f>
        <v>485.56344387000001</v>
      </c>
      <c r="T51" s="36">
        <f>SUMIFS(СВЦЭМ!$C$33:$C$776,СВЦЭМ!$A$33:$A$776,$A51,СВЦЭМ!$B$33:$B$776,T$47)+'СЕТ СН'!$G$12+СВЦЭМ!$D$10+'СЕТ СН'!$G$6-'СЕТ СН'!$G$22</f>
        <v>485.56344387000001</v>
      </c>
      <c r="U51" s="36">
        <f>SUMIFS(СВЦЭМ!$C$33:$C$776,СВЦЭМ!$A$33:$A$776,$A51,СВЦЭМ!$B$33:$B$776,U$47)+'СЕТ СН'!$G$12+СВЦЭМ!$D$10+'СЕТ СН'!$G$6-'СЕТ СН'!$G$22</f>
        <v>485.56344387000001</v>
      </c>
      <c r="V51" s="36">
        <f>SUMIFS(СВЦЭМ!$C$33:$C$776,СВЦЭМ!$A$33:$A$776,$A51,СВЦЭМ!$B$33:$B$776,V$47)+'СЕТ СН'!$G$12+СВЦЭМ!$D$10+'СЕТ СН'!$G$6-'СЕТ СН'!$G$22</f>
        <v>1295.3841231900001</v>
      </c>
      <c r="W51" s="36">
        <f>SUMIFS(СВЦЭМ!$C$33:$C$776,СВЦЭМ!$A$33:$A$776,$A51,СВЦЭМ!$B$33:$B$776,W$47)+'СЕТ СН'!$G$12+СВЦЭМ!$D$10+'СЕТ СН'!$G$6-'СЕТ СН'!$G$22</f>
        <v>1295.6914154900001</v>
      </c>
      <c r="X51" s="36">
        <f>SUMIFS(СВЦЭМ!$C$33:$C$776,СВЦЭМ!$A$33:$A$776,$A51,СВЦЭМ!$B$33:$B$776,X$47)+'СЕТ СН'!$G$12+СВЦЭМ!$D$10+'СЕТ СН'!$G$6-'СЕТ СН'!$G$22</f>
        <v>1388.8677410300002</v>
      </c>
      <c r="Y51" s="36">
        <f>SUMIFS(СВЦЭМ!$C$33:$C$776,СВЦЭМ!$A$33:$A$776,$A51,СВЦЭМ!$B$33:$B$776,Y$47)+'СЕТ СН'!$G$12+СВЦЭМ!$D$10+'СЕТ СН'!$G$6-'СЕТ СН'!$G$22</f>
        <v>1557.0749022099999</v>
      </c>
    </row>
    <row r="52" spans="1:25" ht="15.75" x14ac:dyDescent="0.2">
      <c r="A52" s="35">
        <f t="shared" si="1"/>
        <v>43560</v>
      </c>
      <c r="B52" s="36">
        <f>SUMIFS(СВЦЭМ!$C$33:$C$776,СВЦЭМ!$A$33:$A$776,$A52,СВЦЭМ!$B$33:$B$776,B$47)+'СЕТ СН'!$G$12+СВЦЭМ!$D$10+'СЕТ СН'!$G$6-'СЕТ СН'!$G$22</f>
        <v>1546.5561832100002</v>
      </c>
      <c r="C52" s="36">
        <f>SUMIFS(СВЦЭМ!$C$33:$C$776,СВЦЭМ!$A$33:$A$776,$A52,СВЦЭМ!$B$33:$B$776,C$47)+'СЕТ СН'!$G$12+СВЦЭМ!$D$10+'СЕТ СН'!$G$6-'СЕТ СН'!$G$22</f>
        <v>1645.3048055200002</v>
      </c>
      <c r="D52" s="36">
        <f>SUMIFS(СВЦЭМ!$C$33:$C$776,СВЦЭМ!$A$33:$A$776,$A52,СВЦЭМ!$B$33:$B$776,D$47)+'СЕТ СН'!$G$12+СВЦЭМ!$D$10+'СЕТ СН'!$G$6-'СЕТ СН'!$G$22</f>
        <v>1709.4150593700001</v>
      </c>
      <c r="E52" s="36">
        <f>SUMIFS(СВЦЭМ!$C$33:$C$776,СВЦЭМ!$A$33:$A$776,$A52,СВЦЭМ!$B$33:$B$776,E$47)+'СЕТ СН'!$G$12+СВЦЭМ!$D$10+'СЕТ СН'!$G$6-'СЕТ СН'!$G$22</f>
        <v>1703.6469936500002</v>
      </c>
      <c r="F52" s="36">
        <f>SUMIFS(СВЦЭМ!$C$33:$C$776,СВЦЭМ!$A$33:$A$776,$A52,СВЦЭМ!$B$33:$B$776,F$47)+'СЕТ СН'!$G$12+СВЦЭМ!$D$10+'СЕТ СН'!$G$6-'СЕТ СН'!$G$22</f>
        <v>1699.9964330600001</v>
      </c>
      <c r="G52" s="36">
        <f>SUMIFS(СВЦЭМ!$C$33:$C$776,СВЦЭМ!$A$33:$A$776,$A52,СВЦЭМ!$B$33:$B$776,G$47)+'СЕТ СН'!$G$12+СВЦЭМ!$D$10+'СЕТ СН'!$G$6-'СЕТ СН'!$G$22</f>
        <v>1697.6210562800002</v>
      </c>
      <c r="H52" s="36">
        <f>SUMIFS(СВЦЭМ!$C$33:$C$776,СВЦЭМ!$A$33:$A$776,$A52,СВЦЭМ!$B$33:$B$776,H$47)+'СЕТ СН'!$G$12+СВЦЭМ!$D$10+'СЕТ СН'!$G$6-'СЕТ СН'!$G$22</f>
        <v>1621.5781437800001</v>
      </c>
      <c r="I52" s="36">
        <f>SUMIFS(СВЦЭМ!$C$33:$C$776,СВЦЭМ!$A$33:$A$776,$A52,СВЦЭМ!$B$33:$B$776,I$47)+'СЕТ СН'!$G$12+СВЦЭМ!$D$10+'СЕТ СН'!$G$6-'СЕТ СН'!$G$22</f>
        <v>1555.5115266500002</v>
      </c>
      <c r="J52" s="36">
        <f>SUMIFS(СВЦЭМ!$C$33:$C$776,СВЦЭМ!$A$33:$A$776,$A52,СВЦЭМ!$B$33:$B$776,J$47)+'СЕТ СН'!$G$12+СВЦЭМ!$D$10+'СЕТ СН'!$G$6-'СЕТ СН'!$G$22</f>
        <v>485.56344387000001</v>
      </c>
      <c r="K52" s="36">
        <f>SUMIFS(СВЦЭМ!$C$33:$C$776,СВЦЭМ!$A$33:$A$776,$A52,СВЦЭМ!$B$33:$B$776,K$47)+'СЕТ СН'!$G$12+СВЦЭМ!$D$10+'СЕТ СН'!$G$6-'СЕТ СН'!$G$22</f>
        <v>485.56344387000001</v>
      </c>
      <c r="L52" s="36">
        <f>SUMIFS(СВЦЭМ!$C$33:$C$776,СВЦЭМ!$A$33:$A$776,$A52,СВЦЭМ!$B$33:$B$776,L$47)+'СЕТ СН'!$G$12+СВЦЭМ!$D$10+'СЕТ СН'!$G$6-'СЕТ СН'!$G$22</f>
        <v>485.56344387000001</v>
      </c>
      <c r="M52" s="36">
        <f>SUMIFS(СВЦЭМ!$C$33:$C$776,СВЦЭМ!$A$33:$A$776,$A52,СВЦЭМ!$B$33:$B$776,M$47)+'СЕТ СН'!$G$12+СВЦЭМ!$D$10+'СЕТ СН'!$G$6-'СЕТ СН'!$G$22</f>
        <v>485.56344387000001</v>
      </c>
      <c r="N52" s="36">
        <f>SUMIFS(СВЦЭМ!$C$33:$C$776,СВЦЭМ!$A$33:$A$776,$A52,СВЦЭМ!$B$33:$B$776,N$47)+'СЕТ СН'!$G$12+СВЦЭМ!$D$10+'СЕТ СН'!$G$6-'СЕТ СН'!$G$22</f>
        <v>485.56344387000001</v>
      </c>
      <c r="O52" s="36">
        <f>SUMIFS(СВЦЭМ!$C$33:$C$776,СВЦЭМ!$A$33:$A$776,$A52,СВЦЭМ!$B$33:$B$776,O$47)+'СЕТ СН'!$G$12+СВЦЭМ!$D$10+'СЕТ СН'!$G$6-'СЕТ СН'!$G$22</f>
        <v>485.56344387000001</v>
      </c>
      <c r="P52" s="36">
        <f>SUMIFS(СВЦЭМ!$C$33:$C$776,СВЦЭМ!$A$33:$A$776,$A52,СВЦЭМ!$B$33:$B$776,P$47)+'СЕТ СН'!$G$12+СВЦЭМ!$D$10+'СЕТ СН'!$G$6-'СЕТ СН'!$G$22</f>
        <v>485.56344387000001</v>
      </c>
      <c r="Q52" s="36">
        <f>SUMIFS(СВЦЭМ!$C$33:$C$776,СВЦЭМ!$A$33:$A$776,$A52,СВЦЭМ!$B$33:$B$776,Q$47)+'СЕТ СН'!$G$12+СВЦЭМ!$D$10+'СЕТ СН'!$G$6-'СЕТ СН'!$G$22</f>
        <v>485.56344387000001</v>
      </c>
      <c r="R52" s="36">
        <f>SUMIFS(СВЦЭМ!$C$33:$C$776,СВЦЭМ!$A$33:$A$776,$A52,СВЦЭМ!$B$33:$B$776,R$47)+'СЕТ СН'!$G$12+СВЦЭМ!$D$10+'СЕТ СН'!$G$6-'СЕТ СН'!$G$22</f>
        <v>485.56344387000001</v>
      </c>
      <c r="S52" s="36">
        <f>SUMIFS(СВЦЭМ!$C$33:$C$776,СВЦЭМ!$A$33:$A$776,$A52,СВЦЭМ!$B$33:$B$776,S$47)+'СЕТ СН'!$G$12+СВЦЭМ!$D$10+'СЕТ СН'!$G$6-'СЕТ СН'!$G$22</f>
        <v>485.56344387000001</v>
      </c>
      <c r="T52" s="36">
        <f>SUMIFS(СВЦЭМ!$C$33:$C$776,СВЦЭМ!$A$33:$A$776,$A52,СВЦЭМ!$B$33:$B$776,T$47)+'СЕТ СН'!$G$12+СВЦЭМ!$D$10+'СЕТ СН'!$G$6-'СЕТ СН'!$G$22</f>
        <v>485.56344387000001</v>
      </c>
      <c r="U52" s="36">
        <f>SUMIFS(СВЦЭМ!$C$33:$C$776,СВЦЭМ!$A$33:$A$776,$A52,СВЦЭМ!$B$33:$B$776,U$47)+'СЕТ СН'!$G$12+СВЦЭМ!$D$10+'СЕТ СН'!$G$6-'СЕТ СН'!$G$22</f>
        <v>1362.5880578900001</v>
      </c>
      <c r="V52" s="36">
        <f>SUMIFS(СВЦЭМ!$C$33:$C$776,СВЦЭМ!$A$33:$A$776,$A52,СВЦЭМ!$B$33:$B$776,V$47)+'СЕТ СН'!$G$12+СВЦЭМ!$D$10+'СЕТ СН'!$G$6-'СЕТ СН'!$G$22</f>
        <v>1355.6278657600001</v>
      </c>
      <c r="W52" s="36">
        <f>SUMIFS(СВЦЭМ!$C$33:$C$776,СВЦЭМ!$A$33:$A$776,$A52,СВЦЭМ!$B$33:$B$776,W$47)+'СЕТ СН'!$G$12+СВЦЭМ!$D$10+'СЕТ СН'!$G$6-'СЕТ СН'!$G$22</f>
        <v>1364.77822857</v>
      </c>
      <c r="X52" s="36">
        <f>SUMIFS(СВЦЭМ!$C$33:$C$776,СВЦЭМ!$A$33:$A$776,$A52,СВЦЭМ!$B$33:$B$776,X$47)+'СЕТ СН'!$G$12+СВЦЭМ!$D$10+'СЕТ СН'!$G$6-'СЕТ СН'!$G$22</f>
        <v>1407.1716292800002</v>
      </c>
      <c r="Y52" s="36">
        <f>SUMIFS(СВЦЭМ!$C$33:$C$776,СВЦЭМ!$A$33:$A$776,$A52,СВЦЭМ!$B$33:$B$776,Y$47)+'СЕТ СН'!$G$12+СВЦЭМ!$D$10+'СЕТ СН'!$G$6-'СЕТ СН'!$G$22</f>
        <v>1510.9294605199998</v>
      </c>
    </row>
    <row r="53" spans="1:25" ht="15.75" x14ac:dyDescent="0.2">
      <c r="A53" s="35">
        <f t="shared" si="1"/>
        <v>43561</v>
      </c>
      <c r="B53" s="36">
        <f>SUMIFS(СВЦЭМ!$C$33:$C$776,СВЦЭМ!$A$33:$A$776,$A53,СВЦЭМ!$B$33:$B$776,B$47)+'СЕТ СН'!$G$12+СВЦЭМ!$D$10+'СЕТ СН'!$G$6-'СЕТ СН'!$G$22</f>
        <v>1579.6709151300001</v>
      </c>
      <c r="C53" s="36">
        <f>SUMIFS(СВЦЭМ!$C$33:$C$776,СВЦЭМ!$A$33:$A$776,$A53,СВЦЭМ!$B$33:$B$776,C$47)+'СЕТ СН'!$G$12+СВЦЭМ!$D$10+'СЕТ СН'!$G$6-'СЕТ СН'!$G$22</f>
        <v>1673.0282019199999</v>
      </c>
      <c r="D53" s="36">
        <f>SUMIFS(СВЦЭМ!$C$33:$C$776,СВЦЭМ!$A$33:$A$776,$A53,СВЦЭМ!$B$33:$B$776,D$47)+'СЕТ СН'!$G$12+СВЦЭМ!$D$10+'СЕТ СН'!$G$6-'СЕТ СН'!$G$22</f>
        <v>1703.0546442599998</v>
      </c>
      <c r="E53" s="36">
        <f>SUMIFS(СВЦЭМ!$C$33:$C$776,СВЦЭМ!$A$33:$A$776,$A53,СВЦЭМ!$B$33:$B$776,E$47)+'СЕТ СН'!$G$12+СВЦЭМ!$D$10+'СЕТ СН'!$G$6-'СЕТ СН'!$G$22</f>
        <v>1692.03066369</v>
      </c>
      <c r="F53" s="36">
        <f>SUMIFS(СВЦЭМ!$C$33:$C$776,СВЦЭМ!$A$33:$A$776,$A53,СВЦЭМ!$B$33:$B$776,F$47)+'СЕТ СН'!$G$12+СВЦЭМ!$D$10+'СЕТ СН'!$G$6-'СЕТ СН'!$G$22</f>
        <v>1689.8213058000001</v>
      </c>
      <c r="G53" s="36">
        <f>SUMIFS(СВЦЭМ!$C$33:$C$776,СВЦЭМ!$A$33:$A$776,$A53,СВЦЭМ!$B$33:$B$776,G$47)+'СЕТ СН'!$G$12+СВЦЭМ!$D$10+'СЕТ СН'!$G$6-'СЕТ СН'!$G$22</f>
        <v>1700.8698821900002</v>
      </c>
      <c r="H53" s="36">
        <f>SUMIFS(СВЦЭМ!$C$33:$C$776,СВЦЭМ!$A$33:$A$776,$A53,СВЦЭМ!$B$33:$B$776,H$47)+'СЕТ СН'!$G$12+СВЦЭМ!$D$10+'СЕТ СН'!$G$6-'СЕТ СН'!$G$22</f>
        <v>1607.2815320999998</v>
      </c>
      <c r="I53" s="36">
        <f>SUMIFS(СВЦЭМ!$C$33:$C$776,СВЦЭМ!$A$33:$A$776,$A53,СВЦЭМ!$B$33:$B$776,I$47)+'СЕТ СН'!$G$12+СВЦЭМ!$D$10+'СЕТ СН'!$G$6-'СЕТ СН'!$G$22</f>
        <v>1602.16707395</v>
      </c>
      <c r="J53" s="36">
        <f>SUMIFS(СВЦЭМ!$C$33:$C$776,СВЦЭМ!$A$33:$A$776,$A53,СВЦЭМ!$B$33:$B$776,J$47)+'СЕТ СН'!$G$12+СВЦЭМ!$D$10+'СЕТ СН'!$G$6-'СЕТ СН'!$G$22</f>
        <v>485.56344387000001</v>
      </c>
      <c r="K53" s="36">
        <f>SUMIFS(СВЦЭМ!$C$33:$C$776,СВЦЭМ!$A$33:$A$776,$A53,СВЦЭМ!$B$33:$B$776,K$47)+'СЕТ СН'!$G$12+СВЦЭМ!$D$10+'СЕТ СН'!$G$6-'СЕТ СН'!$G$22</f>
        <v>485.56344387000001</v>
      </c>
      <c r="L53" s="36">
        <f>SUMIFS(СВЦЭМ!$C$33:$C$776,СВЦЭМ!$A$33:$A$776,$A53,СВЦЭМ!$B$33:$B$776,L$47)+'СЕТ СН'!$G$12+СВЦЭМ!$D$10+'СЕТ СН'!$G$6-'СЕТ СН'!$G$22</f>
        <v>485.56344387000001</v>
      </c>
      <c r="M53" s="36">
        <f>SUMIFS(СВЦЭМ!$C$33:$C$776,СВЦЭМ!$A$33:$A$776,$A53,СВЦЭМ!$B$33:$B$776,M$47)+'СЕТ СН'!$G$12+СВЦЭМ!$D$10+'СЕТ СН'!$G$6-'СЕТ СН'!$G$22</f>
        <v>485.56344387000001</v>
      </c>
      <c r="N53" s="36">
        <f>SUMIFS(СВЦЭМ!$C$33:$C$776,СВЦЭМ!$A$33:$A$776,$A53,СВЦЭМ!$B$33:$B$776,N$47)+'СЕТ СН'!$G$12+СВЦЭМ!$D$10+'СЕТ СН'!$G$6-'СЕТ СН'!$G$22</f>
        <v>485.56344387000001</v>
      </c>
      <c r="O53" s="36">
        <f>SUMIFS(СВЦЭМ!$C$33:$C$776,СВЦЭМ!$A$33:$A$776,$A53,СВЦЭМ!$B$33:$B$776,O$47)+'СЕТ СН'!$G$12+СВЦЭМ!$D$10+'СЕТ СН'!$G$6-'СЕТ СН'!$G$22</f>
        <v>485.56344387000001</v>
      </c>
      <c r="P53" s="36">
        <f>SUMIFS(СВЦЭМ!$C$33:$C$776,СВЦЭМ!$A$33:$A$776,$A53,СВЦЭМ!$B$33:$B$776,P$47)+'СЕТ СН'!$G$12+СВЦЭМ!$D$10+'СЕТ СН'!$G$6-'СЕТ СН'!$G$22</f>
        <v>485.56344387000001</v>
      </c>
      <c r="Q53" s="36">
        <f>SUMIFS(СВЦЭМ!$C$33:$C$776,СВЦЭМ!$A$33:$A$776,$A53,СВЦЭМ!$B$33:$B$776,Q$47)+'СЕТ СН'!$G$12+СВЦЭМ!$D$10+'СЕТ СН'!$G$6-'СЕТ СН'!$G$22</f>
        <v>485.56344387000001</v>
      </c>
      <c r="R53" s="36">
        <f>SUMIFS(СВЦЭМ!$C$33:$C$776,СВЦЭМ!$A$33:$A$776,$A53,СВЦЭМ!$B$33:$B$776,R$47)+'СЕТ СН'!$G$12+СВЦЭМ!$D$10+'СЕТ СН'!$G$6-'СЕТ СН'!$G$22</f>
        <v>485.56344387000001</v>
      </c>
      <c r="S53" s="36">
        <f>SUMIFS(СВЦЭМ!$C$33:$C$776,СВЦЭМ!$A$33:$A$776,$A53,СВЦЭМ!$B$33:$B$776,S$47)+'СЕТ СН'!$G$12+СВЦЭМ!$D$10+'СЕТ СН'!$G$6-'СЕТ СН'!$G$22</f>
        <v>485.56344387000001</v>
      </c>
      <c r="T53" s="36">
        <f>SUMIFS(СВЦЭМ!$C$33:$C$776,СВЦЭМ!$A$33:$A$776,$A53,СВЦЭМ!$B$33:$B$776,T$47)+'СЕТ СН'!$G$12+СВЦЭМ!$D$10+'СЕТ СН'!$G$6-'СЕТ СН'!$G$22</f>
        <v>485.56344387000001</v>
      </c>
      <c r="U53" s="36">
        <f>SUMIFS(СВЦЭМ!$C$33:$C$776,СВЦЭМ!$A$33:$A$776,$A53,СВЦЭМ!$B$33:$B$776,U$47)+'СЕТ СН'!$G$12+СВЦЭМ!$D$10+'СЕТ СН'!$G$6-'СЕТ СН'!$G$22</f>
        <v>1300.60557262</v>
      </c>
      <c r="V53" s="36">
        <f>SUMIFS(СВЦЭМ!$C$33:$C$776,СВЦЭМ!$A$33:$A$776,$A53,СВЦЭМ!$B$33:$B$776,V$47)+'СЕТ СН'!$G$12+СВЦЭМ!$D$10+'СЕТ СН'!$G$6-'СЕТ СН'!$G$22</f>
        <v>1281.7201155299999</v>
      </c>
      <c r="W53" s="36">
        <f>SUMIFS(СВЦЭМ!$C$33:$C$776,СВЦЭМ!$A$33:$A$776,$A53,СВЦЭМ!$B$33:$B$776,W$47)+'СЕТ СН'!$G$12+СВЦЭМ!$D$10+'СЕТ СН'!$G$6-'СЕТ СН'!$G$22</f>
        <v>1260.27955492</v>
      </c>
      <c r="X53" s="36">
        <f>SUMIFS(СВЦЭМ!$C$33:$C$776,СВЦЭМ!$A$33:$A$776,$A53,СВЦЭМ!$B$33:$B$776,X$47)+'СЕТ СН'!$G$12+СВЦЭМ!$D$10+'СЕТ СН'!$G$6-'СЕТ СН'!$G$22</f>
        <v>1281.0770431400001</v>
      </c>
      <c r="Y53" s="36">
        <f>SUMIFS(СВЦЭМ!$C$33:$C$776,СВЦЭМ!$A$33:$A$776,$A53,СВЦЭМ!$B$33:$B$776,Y$47)+'СЕТ СН'!$G$12+СВЦЭМ!$D$10+'СЕТ СН'!$G$6-'СЕТ СН'!$G$22</f>
        <v>1402.0910861100001</v>
      </c>
    </row>
    <row r="54" spans="1:25" ht="15.75" x14ac:dyDescent="0.2">
      <c r="A54" s="35">
        <f t="shared" si="1"/>
        <v>43562</v>
      </c>
      <c r="B54" s="36">
        <f>SUMIFS(СВЦЭМ!$C$33:$C$776,СВЦЭМ!$A$33:$A$776,$A54,СВЦЭМ!$B$33:$B$776,B$47)+'СЕТ СН'!$G$12+СВЦЭМ!$D$10+'СЕТ СН'!$G$6-'СЕТ СН'!$G$22</f>
        <v>1551.1730253199999</v>
      </c>
      <c r="C54" s="36">
        <f>SUMIFS(СВЦЭМ!$C$33:$C$776,СВЦЭМ!$A$33:$A$776,$A54,СВЦЭМ!$B$33:$B$776,C$47)+'СЕТ СН'!$G$12+СВЦЭМ!$D$10+'СЕТ СН'!$G$6-'СЕТ СН'!$G$22</f>
        <v>1657.6452258300001</v>
      </c>
      <c r="D54" s="36">
        <f>SUMIFS(СВЦЭМ!$C$33:$C$776,СВЦЭМ!$A$33:$A$776,$A54,СВЦЭМ!$B$33:$B$776,D$47)+'СЕТ СН'!$G$12+СВЦЭМ!$D$10+'СЕТ СН'!$G$6-'СЕТ СН'!$G$22</f>
        <v>1738.2708477300002</v>
      </c>
      <c r="E54" s="36">
        <f>SUMIFS(СВЦЭМ!$C$33:$C$776,СВЦЭМ!$A$33:$A$776,$A54,СВЦЭМ!$B$33:$B$776,E$47)+'СЕТ СН'!$G$12+СВЦЭМ!$D$10+'СЕТ СН'!$G$6-'СЕТ СН'!$G$22</f>
        <v>1762.6580966199999</v>
      </c>
      <c r="F54" s="36">
        <f>SUMIFS(СВЦЭМ!$C$33:$C$776,СВЦЭМ!$A$33:$A$776,$A54,СВЦЭМ!$B$33:$B$776,F$47)+'СЕТ СН'!$G$12+СВЦЭМ!$D$10+'СЕТ СН'!$G$6-'СЕТ СН'!$G$22</f>
        <v>1751.0102313399998</v>
      </c>
      <c r="G54" s="36">
        <f>SUMIFS(СВЦЭМ!$C$33:$C$776,СВЦЭМ!$A$33:$A$776,$A54,СВЦЭМ!$B$33:$B$776,G$47)+'СЕТ СН'!$G$12+СВЦЭМ!$D$10+'СЕТ СН'!$G$6-'СЕТ СН'!$G$22</f>
        <v>1718.5539032199999</v>
      </c>
      <c r="H54" s="36">
        <f>SUMIFS(СВЦЭМ!$C$33:$C$776,СВЦЭМ!$A$33:$A$776,$A54,СВЦЭМ!$B$33:$B$776,H$47)+'СЕТ СН'!$G$12+СВЦЭМ!$D$10+'СЕТ СН'!$G$6-'СЕТ СН'!$G$22</f>
        <v>1634.5321006700001</v>
      </c>
      <c r="I54" s="36">
        <f>SUMIFS(СВЦЭМ!$C$33:$C$776,СВЦЭМ!$A$33:$A$776,$A54,СВЦЭМ!$B$33:$B$776,I$47)+'СЕТ СН'!$G$12+СВЦЭМ!$D$10+'СЕТ СН'!$G$6-'СЕТ СН'!$G$22</f>
        <v>1599.0105011300002</v>
      </c>
      <c r="J54" s="36">
        <f>SUMIFS(СВЦЭМ!$C$33:$C$776,СВЦЭМ!$A$33:$A$776,$A54,СВЦЭМ!$B$33:$B$776,J$47)+'СЕТ СН'!$G$12+СВЦЭМ!$D$10+'СЕТ СН'!$G$6-'СЕТ СН'!$G$22</f>
        <v>485.56344387000001</v>
      </c>
      <c r="K54" s="36">
        <f>SUMIFS(СВЦЭМ!$C$33:$C$776,СВЦЭМ!$A$33:$A$776,$A54,СВЦЭМ!$B$33:$B$776,K$47)+'СЕТ СН'!$G$12+СВЦЭМ!$D$10+'СЕТ СН'!$G$6-'СЕТ СН'!$G$22</f>
        <v>485.56344387000001</v>
      </c>
      <c r="L54" s="36">
        <f>SUMIFS(СВЦЭМ!$C$33:$C$776,СВЦЭМ!$A$33:$A$776,$A54,СВЦЭМ!$B$33:$B$776,L$47)+'СЕТ СН'!$G$12+СВЦЭМ!$D$10+'СЕТ СН'!$G$6-'СЕТ СН'!$G$22</f>
        <v>485.56344387000001</v>
      </c>
      <c r="M54" s="36">
        <f>SUMIFS(СВЦЭМ!$C$33:$C$776,СВЦЭМ!$A$33:$A$776,$A54,СВЦЭМ!$B$33:$B$776,M$47)+'СЕТ СН'!$G$12+СВЦЭМ!$D$10+'СЕТ СН'!$G$6-'СЕТ СН'!$G$22</f>
        <v>485.56344387000001</v>
      </c>
      <c r="N54" s="36">
        <f>SUMIFS(СВЦЭМ!$C$33:$C$776,СВЦЭМ!$A$33:$A$776,$A54,СВЦЭМ!$B$33:$B$776,N$47)+'СЕТ СН'!$G$12+СВЦЭМ!$D$10+'СЕТ СН'!$G$6-'СЕТ СН'!$G$22</f>
        <v>485.56344387000001</v>
      </c>
      <c r="O54" s="36">
        <f>SUMIFS(СВЦЭМ!$C$33:$C$776,СВЦЭМ!$A$33:$A$776,$A54,СВЦЭМ!$B$33:$B$776,O$47)+'СЕТ СН'!$G$12+СВЦЭМ!$D$10+'СЕТ СН'!$G$6-'СЕТ СН'!$G$22</f>
        <v>485.56344387000001</v>
      </c>
      <c r="P54" s="36">
        <f>SUMIFS(СВЦЭМ!$C$33:$C$776,СВЦЭМ!$A$33:$A$776,$A54,СВЦЭМ!$B$33:$B$776,P$47)+'СЕТ СН'!$G$12+СВЦЭМ!$D$10+'СЕТ СН'!$G$6-'СЕТ СН'!$G$22</f>
        <v>485.56344387000001</v>
      </c>
      <c r="Q54" s="36">
        <f>SUMIFS(СВЦЭМ!$C$33:$C$776,СВЦЭМ!$A$33:$A$776,$A54,СВЦЭМ!$B$33:$B$776,Q$47)+'СЕТ СН'!$G$12+СВЦЭМ!$D$10+'СЕТ СН'!$G$6-'СЕТ СН'!$G$22</f>
        <v>485.56344387000001</v>
      </c>
      <c r="R54" s="36">
        <f>SUMIFS(СВЦЭМ!$C$33:$C$776,СВЦЭМ!$A$33:$A$776,$A54,СВЦЭМ!$B$33:$B$776,R$47)+'СЕТ СН'!$G$12+СВЦЭМ!$D$10+'СЕТ СН'!$G$6-'СЕТ СН'!$G$22</f>
        <v>485.56344387000001</v>
      </c>
      <c r="S54" s="36">
        <f>SUMIFS(СВЦЭМ!$C$33:$C$776,СВЦЭМ!$A$33:$A$776,$A54,СВЦЭМ!$B$33:$B$776,S$47)+'СЕТ СН'!$G$12+СВЦЭМ!$D$10+'СЕТ СН'!$G$6-'СЕТ СН'!$G$22</f>
        <v>485.56344387000001</v>
      </c>
      <c r="T54" s="36">
        <f>SUMIFS(СВЦЭМ!$C$33:$C$776,СВЦЭМ!$A$33:$A$776,$A54,СВЦЭМ!$B$33:$B$776,T$47)+'СЕТ СН'!$G$12+СВЦЭМ!$D$10+'СЕТ СН'!$G$6-'СЕТ СН'!$G$22</f>
        <v>485.56344387000001</v>
      </c>
      <c r="U54" s="36">
        <f>SUMIFS(СВЦЭМ!$C$33:$C$776,СВЦЭМ!$A$33:$A$776,$A54,СВЦЭМ!$B$33:$B$776,U$47)+'СЕТ СН'!$G$12+СВЦЭМ!$D$10+'СЕТ СН'!$G$6-'СЕТ СН'!$G$22</f>
        <v>1267.9652588899999</v>
      </c>
      <c r="V54" s="36">
        <f>SUMIFS(СВЦЭМ!$C$33:$C$776,СВЦЭМ!$A$33:$A$776,$A54,СВЦЭМ!$B$33:$B$776,V$47)+'СЕТ СН'!$G$12+СВЦЭМ!$D$10+'СЕТ СН'!$G$6-'СЕТ СН'!$G$22</f>
        <v>1250.9069695399999</v>
      </c>
      <c r="W54" s="36">
        <f>SUMIFS(СВЦЭМ!$C$33:$C$776,СВЦЭМ!$A$33:$A$776,$A54,СВЦЭМ!$B$33:$B$776,W$47)+'СЕТ СН'!$G$12+СВЦЭМ!$D$10+'СЕТ СН'!$G$6-'СЕТ СН'!$G$22</f>
        <v>1257.3214425000001</v>
      </c>
      <c r="X54" s="36">
        <f>SUMIFS(СВЦЭМ!$C$33:$C$776,СВЦЭМ!$A$33:$A$776,$A54,СВЦЭМ!$B$33:$B$776,X$47)+'СЕТ СН'!$G$12+СВЦЭМ!$D$10+'СЕТ СН'!$G$6-'СЕТ СН'!$G$22</f>
        <v>1306.57482994</v>
      </c>
      <c r="Y54" s="36">
        <f>SUMIFS(СВЦЭМ!$C$33:$C$776,СВЦЭМ!$A$33:$A$776,$A54,СВЦЭМ!$B$33:$B$776,Y$47)+'СЕТ СН'!$G$12+СВЦЭМ!$D$10+'СЕТ СН'!$G$6-'СЕТ СН'!$G$22</f>
        <v>1427.9317574199999</v>
      </c>
    </row>
    <row r="55" spans="1:25" ht="15.75" x14ac:dyDescent="0.2">
      <c r="A55" s="35">
        <f t="shared" si="1"/>
        <v>43563</v>
      </c>
      <c r="B55" s="36">
        <f>SUMIFS(СВЦЭМ!$C$33:$C$776,СВЦЭМ!$A$33:$A$776,$A55,СВЦЭМ!$B$33:$B$776,B$47)+'СЕТ СН'!$G$12+СВЦЭМ!$D$10+'СЕТ СН'!$G$6-'СЕТ СН'!$G$22</f>
        <v>1556.8002170200002</v>
      </c>
      <c r="C55" s="36">
        <f>SUMIFS(СВЦЭМ!$C$33:$C$776,СВЦЭМ!$A$33:$A$776,$A55,СВЦЭМ!$B$33:$B$776,C$47)+'СЕТ СН'!$G$12+СВЦЭМ!$D$10+'СЕТ СН'!$G$6-'СЕТ СН'!$G$22</f>
        <v>1665.92719106</v>
      </c>
      <c r="D55" s="36">
        <f>SUMIFS(СВЦЭМ!$C$33:$C$776,СВЦЭМ!$A$33:$A$776,$A55,СВЦЭМ!$B$33:$B$776,D$47)+'СЕТ СН'!$G$12+СВЦЭМ!$D$10+'СЕТ СН'!$G$6-'СЕТ СН'!$G$22</f>
        <v>1766.3416569400001</v>
      </c>
      <c r="E55" s="36">
        <f>SUMIFS(СВЦЭМ!$C$33:$C$776,СВЦЭМ!$A$33:$A$776,$A55,СВЦЭМ!$B$33:$B$776,E$47)+'СЕТ СН'!$G$12+СВЦЭМ!$D$10+'СЕТ СН'!$G$6-'СЕТ СН'!$G$22</f>
        <v>1766.3781314900002</v>
      </c>
      <c r="F55" s="36">
        <f>SUMIFS(СВЦЭМ!$C$33:$C$776,СВЦЭМ!$A$33:$A$776,$A55,СВЦЭМ!$B$33:$B$776,F$47)+'СЕТ СН'!$G$12+СВЦЭМ!$D$10+'СЕТ СН'!$G$6-'СЕТ СН'!$G$22</f>
        <v>1729.0952830199999</v>
      </c>
      <c r="G55" s="36">
        <f>SUMIFS(СВЦЭМ!$C$33:$C$776,СВЦЭМ!$A$33:$A$776,$A55,СВЦЭМ!$B$33:$B$776,G$47)+'СЕТ СН'!$G$12+СВЦЭМ!$D$10+'СЕТ СН'!$G$6-'СЕТ СН'!$G$22</f>
        <v>1708.6767826700002</v>
      </c>
      <c r="H55" s="36">
        <f>SUMIFS(СВЦЭМ!$C$33:$C$776,СВЦЭМ!$A$33:$A$776,$A55,СВЦЭМ!$B$33:$B$776,H$47)+'СЕТ СН'!$G$12+СВЦЭМ!$D$10+'СЕТ СН'!$G$6-'СЕТ СН'!$G$22</f>
        <v>1631.1438155599999</v>
      </c>
      <c r="I55" s="36">
        <f>SUMIFS(СВЦЭМ!$C$33:$C$776,СВЦЭМ!$A$33:$A$776,$A55,СВЦЭМ!$B$33:$B$776,I$47)+'СЕТ СН'!$G$12+СВЦЭМ!$D$10+'СЕТ СН'!$G$6-'СЕТ СН'!$G$22</f>
        <v>1550.6202088499999</v>
      </c>
      <c r="J55" s="36">
        <f>SUMIFS(СВЦЭМ!$C$33:$C$776,СВЦЭМ!$A$33:$A$776,$A55,СВЦЭМ!$B$33:$B$776,J$47)+'СЕТ СН'!$G$12+СВЦЭМ!$D$10+'СЕТ СН'!$G$6-'СЕТ СН'!$G$22</f>
        <v>485.56344387000001</v>
      </c>
      <c r="K55" s="36">
        <f>SUMIFS(СВЦЭМ!$C$33:$C$776,СВЦЭМ!$A$33:$A$776,$A55,СВЦЭМ!$B$33:$B$776,K$47)+'СЕТ СН'!$G$12+СВЦЭМ!$D$10+'СЕТ СН'!$G$6-'СЕТ СН'!$G$22</f>
        <v>485.56344387000001</v>
      </c>
      <c r="L55" s="36">
        <f>SUMIFS(СВЦЭМ!$C$33:$C$776,СВЦЭМ!$A$33:$A$776,$A55,СВЦЭМ!$B$33:$B$776,L$47)+'СЕТ СН'!$G$12+СВЦЭМ!$D$10+'СЕТ СН'!$G$6-'СЕТ СН'!$G$22</f>
        <v>485.56344387000001</v>
      </c>
      <c r="M55" s="36">
        <f>SUMIFS(СВЦЭМ!$C$33:$C$776,СВЦЭМ!$A$33:$A$776,$A55,СВЦЭМ!$B$33:$B$776,M$47)+'СЕТ СН'!$G$12+СВЦЭМ!$D$10+'СЕТ СН'!$G$6-'СЕТ СН'!$G$22</f>
        <v>485.56344387000001</v>
      </c>
      <c r="N55" s="36">
        <f>SUMIFS(СВЦЭМ!$C$33:$C$776,СВЦЭМ!$A$33:$A$776,$A55,СВЦЭМ!$B$33:$B$776,N$47)+'СЕТ СН'!$G$12+СВЦЭМ!$D$10+'СЕТ СН'!$G$6-'СЕТ СН'!$G$22</f>
        <v>485.56344387000001</v>
      </c>
      <c r="O55" s="36">
        <f>SUMIFS(СВЦЭМ!$C$33:$C$776,СВЦЭМ!$A$33:$A$776,$A55,СВЦЭМ!$B$33:$B$776,O$47)+'СЕТ СН'!$G$12+СВЦЭМ!$D$10+'СЕТ СН'!$G$6-'СЕТ СН'!$G$22</f>
        <v>485.56344387000001</v>
      </c>
      <c r="P55" s="36">
        <f>SUMIFS(СВЦЭМ!$C$33:$C$776,СВЦЭМ!$A$33:$A$776,$A55,СВЦЭМ!$B$33:$B$776,P$47)+'СЕТ СН'!$G$12+СВЦЭМ!$D$10+'СЕТ СН'!$G$6-'СЕТ СН'!$G$22</f>
        <v>485.56344387000001</v>
      </c>
      <c r="Q55" s="36">
        <f>SUMIFS(СВЦЭМ!$C$33:$C$776,СВЦЭМ!$A$33:$A$776,$A55,СВЦЭМ!$B$33:$B$776,Q$47)+'СЕТ СН'!$G$12+СВЦЭМ!$D$10+'СЕТ СН'!$G$6-'СЕТ СН'!$G$22</f>
        <v>485.56344387000001</v>
      </c>
      <c r="R55" s="36">
        <f>SUMIFS(СВЦЭМ!$C$33:$C$776,СВЦЭМ!$A$33:$A$776,$A55,СВЦЭМ!$B$33:$B$776,R$47)+'СЕТ СН'!$G$12+СВЦЭМ!$D$10+'СЕТ СН'!$G$6-'СЕТ СН'!$G$22</f>
        <v>485.56344387000001</v>
      </c>
      <c r="S55" s="36">
        <f>SUMIFS(СВЦЭМ!$C$33:$C$776,СВЦЭМ!$A$33:$A$776,$A55,СВЦЭМ!$B$33:$B$776,S$47)+'СЕТ СН'!$G$12+СВЦЭМ!$D$10+'СЕТ СН'!$G$6-'СЕТ СН'!$G$22</f>
        <v>485.56344387000001</v>
      </c>
      <c r="T55" s="36">
        <f>SUMIFS(СВЦЭМ!$C$33:$C$776,СВЦЭМ!$A$33:$A$776,$A55,СВЦЭМ!$B$33:$B$776,T$47)+'СЕТ СН'!$G$12+СВЦЭМ!$D$10+'СЕТ СН'!$G$6-'СЕТ СН'!$G$22</f>
        <v>485.56344387000001</v>
      </c>
      <c r="U55" s="36">
        <f>SUMIFS(СВЦЭМ!$C$33:$C$776,СВЦЭМ!$A$33:$A$776,$A55,СВЦЭМ!$B$33:$B$776,U$47)+'СЕТ СН'!$G$12+СВЦЭМ!$D$10+'СЕТ СН'!$G$6-'СЕТ СН'!$G$22</f>
        <v>1284.70279579</v>
      </c>
      <c r="V55" s="36">
        <f>SUMIFS(СВЦЭМ!$C$33:$C$776,СВЦЭМ!$A$33:$A$776,$A55,СВЦЭМ!$B$33:$B$776,V$47)+'СЕТ СН'!$G$12+СВЦЭМ!$D$10+'СЕТ СН'!$G$6-'СЕТ СН'!$G$22</f>
        <v>1276.0512752</v>
      </c>
      <c r="W55" s="36">
        <f>SUMIFS(СВЦЭМ!$C$33:$C$776,СВЦЭМ!$A$33:$A$776,$A55,СВЦЭМ!$B$33:$B$776,W$47)+'СЕТ СН'!$G$12+СВЦЭМ!$D$10+'СЕТ СН'!$G$6-'СЕТ СН'!$G$22</f>
        <v>1293.5547775700002</v>
      </c>
      <c r="X55" s="36">
        <f>SUMIFS(СВЦЭМ!$C$33:$C$776,СВЦЭМ!$A$33:$A$776,$A55,СВЦЭМ!$B$33:$B$776,X$47)+'СЕТ СН'!$G$12+СВЦЭМ!$D$10+'СЕТ СН'!$G$6-'СЕТ СН'!$G$22</f>
        <v>1365.47954964</v>
      </c>
      <c r="Y55" s="36">
        <f>SUMIFS(СВЦЭМ!$C$33:$C$776,СВЦЭМ!$A$33:$A$776,$A55,СВЦЭМ!$B$33:$B$776,Y$47)+'СЕТ СН'!$G$12+СВЦЭМ!$D$10+'СЕТ СН'!$G$6-'СЕТ СН'!$G$22</f>
        <v>1486.3461197199999</v>
      </c>
    </row>
    <row r="56" spans="1:25" ht="15.75" x14ac:dyDescent="0.2">
      <c r="A56" s="35">
        <f t="shared" si="1"/>
        <v>43564</v>
      </c>
      <c r="B56" s="36">
        <f>SUMIFS(СВЦЭМ!$C$33:$C$776,СВЦЭМ!$A$33:$A$776,$A56,СВЦЭМ!$B$33:$B$776,B$47)+'СЕТ СН'!$G$12+СВЦЭМ!$D$10+'СЕТ СН'!$G$6-'СЕТ СН'!$G$22</f>
        <v>1512.5314542400001</v>
      </c>
      <c r="C56" s="36">
        <f>SUMIFS(СВЦЭМ!$C$33:$C$776,СВЦЭМ!$A$33:$A$776,$A56,СВЦЭМ!$B$33:$B$776,C$47)+'СЕТ СН'!$G$12+СВЦЭМ!$D$10+'СЕТ СН'!$G$6-'СЕТ СН'!$G$22</f>
        <v>1621.8083045600001</v>
      </c>
      <c r="D56" s="36">
        <f>SUMIFS(СВЦЭМ!$C$33:$C$776,СВЦЭМ!$A$33:$A$776,$A56,СВЦЭМ!$B$33:$B$776,D$47)+'СЕТ СН'!$G$12+СВЦЭМ!$D$10+'СЕТ СН'!$G$6-'СЕТ СН'!$G$22</f>
        <v>1702.8434357199999</v>
      </c>
      <c r="E56" s="36">
        <f>SUMIFS(СВЦЭМ!$C$33:$C$776,СВЦЭМ!$A$33:$A$776,$A56,СВЦЭМ!$B$33:$B$776,E$47)+'СЕТ СН'!$G$12+СВЦЭМ!$D$10+'СЕТ СН'!$G$6-'СЕТ СН'!$G$22</f>
        <v>1715.00206278</v>
      </c>
      <c r="F56" s="36">
        <f>SUMIFS(СВЦЭМ!$C$33:$C$776,СВЦЭМ!$A$33:$A$776,$A56,СВЦЭМ!$B$33:$B$776,F$47)+'СЕТ СН'!$G$12+СВЦЭМ!$D$10+'СЕТ СН'!$G$6-'СЕТ СН'!$G$22</f>
        <v>1709.3645419600002</v>
      </c>
      <c r="G56" s="36">
        <f>SUMIFS(СВЦЭМ!$C$33:$C$776,СВЦЭМ!$A$33:$A$776,$A56,СВЦЭМ!$B$33:$B$776,G$47)+'СЕТ СН'!$G$12+СВЦЭМ!$D$10+'СЕТ СН'!$G$6-'СЕТ СН'!$G$22</f>
        <v>1680.2034555999999</v>
      </c>
      <c r="H56" s="36">
        <f>SUMIFS(СВЦЭМ!$C$33:$C$776,СВЦЭМ!$A$33:$A$776,$A56,СВЦЭМ!$B$33:$B$776,H$47)+'СЕТ СН'!$G$12+СВЦЭМ!$D$10+'СЕТ СН'!$G$6-'СЕТ СН'!$G$22</f>
        <v>1570.01711131</v>
      </c>
      <c r="I56" s="36">
        <f>SUMIFS(СВЦЭМ!$C$33:$C$776,СВЦЭМ!$A$33:$A$776,$A56,СВЦЭМ!$B$33:$B$776,I$47)+'СЕТ СН'!$G$12+СВЦЭМ!$D$10+'СЕТ СН'!$G$6-'СЕТ СН'!$G$22</f>
        <v>1509.4112403300001</v>
      </c>
      <c r="J56" s="36">
        <f>SUMIFS(СВЦЭМ!$C$33:$C$776,СВЦЭМ!$A$33:$A$776,$A56,СВЦЭМ!$B$33:$B$776,J$47)+'СЕТ СН'!$G$12+СВЦЭМ!$D$10+'СЕТ СН'!$G$6-'СЕТ СН'!$G$22</f>
        <v>1429.25652552</v>
      </c>
      <c r="K56" s="36">
        <f>SUMIFS(СВЦЭМ!$C$33:$C$776,СВЦЭМ!$A$33:$A$776,$A56,СВЦЭМ!$B$33:$B$776,K$47)+'СЕТ СН'!$G$12+СВЦЭМ!$D$10+'СЕТ СН'!$G$6-'СЕТ СН'!$G$22</f>
        <v>1365.0699320399999</v>
      </c>
      <c r="L56" s="36">
        <f>SUMIFS(СВЦЭМ!$C$33:$C$776,СВЦЭМ!$A$33:$A$776,$A56,СВЦЭМ!$B$33:$B$776,L$47)+'СЕТ СН'!$G$12+СВЦЭМ!$D$10+'СЕТ СН'!$G$6-'СЕТ СН'!$G$22</f>
        <v>1327.0996815399999</v>
      </c>
      <c r="M56" s="36">
        <f>SUMIFS(СВЦЭМ!$C$33:$C$776,СВЦЭМ!$A$33:$A$776,$A56,СВЦЭМ!$B$33:$B$776,M$47)+'СЕТ СН'!$G$12+СВЦЭМ!$D$10+'СЕТ СН'!$G$6-'СЕТ СН'!$G$22</f>
        <v>1316.88383148</v>
      </c>
      <c r="N56" s="36">
        <f>SUMIFS(СВЦЭМ!$C$33:$C$776,СВЦЭМ!$A$33:$A$776,$A56,СВЦЭМ!$B$33:$B$776,N$47)+'СЕТ СН'!$G$12+СВЦЭМ!$D$10+'СЕТ СН'!$G$6-'СЕТ СН'!$G$22</f>
        <v>1312.3174672499999</v>
      </c>
      <c r="O56" s="36">
        <f>SUMIFS(СВЦЭМ!$C$33:$C$776,СВЦЭМ!$A$33:$A$776,$A56,СВЦЭМ!$B$33:$B$776,O$47)+'СЕТ СН'!$G$12+СВЦЭМ!$D$10+'СЕТ СН'!$G$6-'СЕТ СН'!$G$22</f>
        <v>1299.5118654299999</v>
      </c>
      <c r="P56" s="36">
        <f>SUMIFS(СВЦЭМ!$C$33:$C$776,СВЦЭМ!$A$33:$A$776,$A56,СВЦЭМ!$B$33:$B$776,P$47)+'СЕТ СН'!$G$12+СВЦЭМ!$D$10+'СЕТ СН'!$G$6-'СЕТ СН'!$G$22</f>
        <v>1330.25360682</v>
      </c>
      <c r="Q56" s="36">
        <f>SUMIFS(СВЦЭМ!$C$33:$C$776,СВЦЭМ!$A$33:$A$776,$A56,СВЦЭМ!$B$33:$B$776,Q$47)+'СЕТ СН'!$G$12+СВЦЭМ!$D$10+'СЕТ СН'!$G$6-'СЕТ СН'!$G$22</f>
        <v>1344.26584847</v>
      </c>
      <c r="R56" s="36">
        <f>SUMIFS(СВЦЭМ!$C$33:$C$776,СВЦЭМ!$A$33:$A$776,$A56,СВЦЭМ!$B$33:$B$776,R$47)+'СЕТ СН'!$G$12+СВЦЭМ!$D$10+'СЕТ СН'!$G$6-'СЕТ СН'!$G$22</f>
        <v>1344.69386117</v>
      </c>
      <c r="S56" s="36">
        <f>SUMIFS(СВЦЭМ!$C$33:$C$776,СВЦЭМ!$A$33:$A$776,$A56,СВЦЭМ!$B$33:$B$776,S$47)+'СЕТ СН'!$G$12+СВЦЭМ!$D$10+'СЕТ СН'!$G$6-'СЕТ СН'!$G$22</f>
        <v>1349.1146304399999</v>
      </c>
      <c r="T56" s="36">
        <f>SUMIFS(СВЦЭМ!$C$33:$C$776,СВЦЭМ!$A$33:$A$776,$A56,СВЦЭМ!$B$33:$B$776,T$47)+'СЕТ СН'!$G$12+СВЦЭМ!$D$10+'СЕТ СН'!$G$6-'СЕТ СН'!$G$22</f>
        <v>1334.2956712800001</v>
      </c>
      <c r="U56" s="36">
        <f>SUMIFS(СВЦЭМ!$C$33:$C$776,СВЦЭМ!$A$33:$A$776,$A56,СВЦЭМ!$B$33:$B$776,U$47)+'СЕТ СН'!$G$12+СВЦЭМ!$D$10+'СЕТ СН'!$G$6-'СЕТ СН'!$G$22</f>
        <v>1288.8685341099999</v>
      </c>
      <c r="V56" s="36">
        <f>SUMIFS(СВЦЭМ!$C$33:$C$776,СВЦЭМ!$A$33:$A$776,$A56,СВЦЭМ!$B$33:$B$776,V$47)+'СЕТ СН'!$G$12+СВЦЭМ!$D$10+'СЕТ СН'!$G$6-'СЕТ СН'!$G$22</f>
        <v>1277.3084713399999</v>
      </c>
      <c r="W56" s="36">
        <f>SUMIFS(СВЦЭМ!$C$33:$C$776,СВЦЭМ!$A$33:$A$776,$A56,СВЦЭМ!$B$33:$B$776,W$47)+'СЕТ СН'!$G$12+СВЦЭМ!$D$10+'СЕТ СН'!$G$6-'СЕТ СН'!$G$22</f>
        <v>1287.7294684799999</v>
      </c>
      <c r="X56" s="36">
        <f>SUMIFS(СВЦЭМ!$C$33:$C$776,СВЦЭМ!$A$33:$A$776,$A56,СВЦЭМ!$B$33:$B$776,X$47)+'СЕТ СН'!$G$12+СВЦЭМ!$D$10+'СЕТ СН'!$G$6-'СЕТ СН'!$G$22</f>
        <v>1312.5301022900001</v>
      </c>
      <c r="Y56" s="36">
        <f>SUMIFS(СВЦЭМ!$C$33:$C$776,СВЦЭМ!$A$33:$A$776,$A56,СВЦЭМ!$B$33:$B$776,Y$47)+'СЕТ СН'!$G$12+СВЦЭМ!$D$10+'СЕТ СН'!$G$6-'СЕТ СН'!$G$22</f>
        <v>1384.9998789199999</v>
      </c>
    </row>
    <row r="57" spans="1:25" ht="15.75" x14ac:dyDescent="0.2">
      <c r="A57" s="35">
        <f t="shared" si="1"/>
        <v>43565</v>
      </c>
      <c r="B57" s="36">
        <f>SUMIFS(СВЦЭМ!$C$33:$C$776,СВЦЭМ!$A$33:$A$776,$A57,СВЦЭМ!$B$33:$B$776,B$47)+'СЕТ СН'!$G$12+СВЦЭМ!$D$10+'СЕТ СН'!$G$6-'СЕТ СН'!$G$22</f>
        <v>1494.2282813299998</v>
      </c>
      <c r="C57" s="36">
        <f>SUMIFS(СВЦЭМ!$C$33:$C$776,СВЦЭМ!$A$33:$A$776,$A57,СВЦЭМ!$B$33:$B$776,C$47)+'СЕТ СН'!$G$12+СВЦЭМ!$D$10+'СЕТ СН'!$G$6-'СЕТ СН'!$G$22</f>
        <v>1614.2522051800001</v>
      </c>
      <c r="D57" s="36">
        <f>SUMIFS(СВЦЭМ!$C$33:$C$776,СВЦЭМ!$A$33:$A$776,$A57,СВЦЭМ!$B$33:$B$776,D$47)+'СЕТ СН'!$G$12+СВЦЭМ!$D$10+'СЕТ СН'!$G$6-'СЕТ СН'!$G$22</f>
        <v>1706.2041500999999</v>
      </c>
      <c r="E57" s="36">
        <f>SUMIFS(СВЦЭМ!$C$33:$C$776,СВЦЭМ!$A$33:$A$776,$A57,СВЦЭМ!$B$33:$B$776,E$47)+'СЕТ СН'!$G$12+СВЦЭМ!$D$10+'СЕТ СН'!$G$6-'СЕТ СН'!$G$22</f>
        <v>1727.9980254400002</v>
      </c>
      <c r="F57" s="36">
        <f>SUMIFS(СВЦЭМ!$C$33:$C$776,СВЦЭМ!$A$33:$A$776,$A57,СВЦЭМ!$B$33:$B$776,F$47)+'СЕТ СН'!$G$12+СВЦЭМ!$D$10+'СЕТ СН'!$G$6-'СЕТ СН'!$G$22</f>
        <v>1720.9751207200002</v>
      </c>
      <c r="G57" s="36">
        <f>SUMIFS(СВЦЭМ!$C$33:$C$776,СВЦЭМ!$A$33:$A$776,$A57,СВЦЭМ!$B$33:$B$776,G$47)+'СЕТ СН'!$G$12+СВЦЭМ!$D$10+'СЕТ СН'!$G$6-'СЕТ СН'!$G$22</f>
        <v>1704.1736451000002</v>
      </c>
      <c r="H57" s="36">
        <f>SUMIFS(СВЦЭМ!$C$33:$C$776,СВЦЭМ!$A$33:$A$776,$A57,СВЦЭМ!$B$33:$B$776,H$47)+'СЕТ СН'!$G$12+СВЦЭМ!$D$10+'СЕТ СН'!$G$6-'СЕТ СН'!$G$22</f>
        <v>1614.9833225699999</v>
      </c>
      <c r="I57" s="36">
        <f>SUMIFS(СВЦЭМ!$C$33:$C$776,СВЦЭМ!$A$33:$A$776,$A57,СВЦЭМ!$B$33:$B$776,I$47)+'СЕТ СН'!$G$12+СВЦЭМ!$D$10+'СЕТ СН'!$G$6-'СЕТ СН'!$G$22</f>
        <v>1526.56376933</v>
      </c>
      <c r="J57" s="36">
        <f>SUMIFS(СВЦЭМ!$C$33:$C$776,СВЦЭМ!$A$33:$A$776,$A57,СВЦЭМ!$B$33:$B$776,J$47)+'СЕТ СН'!$G$12+СВЦЭМ!$D$10+'СЕТ СН'!$G$6-'СЕТ СН'!$G$22</f>
        <v>1413.6311967500001</v>
      </c>
      <c r="K57" s="36">
        <f>SUMIFS(СВЦЭМ!$C$33:$C$776,СВЦЭМ!$A$33:$A$776,$A57,СВЦЭМ!$B$33:$B$776,K$47)+'СЕТ СН'!$G$12+СВЦЭМ!$D$10+'СЕТ СН'!$G$6-'СЕТ СН'!$G$22</f>
        <v>1313.14188102</v>
      </c>
      <c r="L57" s="36">
        <f>SUMIFS(СВЦЭМ!$C$33:$C$776,СВЦЭМ!$A$33:$A$776,$A57,СВЦЭМ!$B$33:$B$776,L$47)+'СЕТ СН'!$G$12+СВЦЭМ!$D$10+'СЕТ СН'!$G$6-'СЕТ СН'!$G$22</f>
        <v>1284.69175174</v>
      </c>
      <c r="M57" s="36">
        <f>SUMIFS(СВЦЭМ!$C$33:$C$776,СВЦЭМ!$A$33:$A$776,$A57,СВЦЭМ!$B$33:$B$776,M$47)+'СЕТ СН'!$G$12+СВЦЭМ!$D$10+'СЕТ СН'!$G$6-'СЕТ СН'!$G$22</f>
        <v>1294.88220456</v>
      </c>
      <c r="N57" s="36">
        <f>SUMIFS(СВЦЭМ!$C$33:$C$776,СВЦЭМ!$A$33:$A$776,$A57,СВЦЭМ!$B$33:$B$776,N$47)+'СЕТ СН'!$G$12+СВЦЭМ!$D$10+'СЕТ СН'!$G$6-'СЕТ СН'!$G$22</f>
        <v>1299.8728504999999</v>
      </c>
      <c r="O57" s="36">
        <f>SUMIFS(СВЦЭМ!$C$33:$C$776,СВЦЭМ!$A$33:$A$776,$A57,СВЦЭМ!$B$33:$B$776,O$47)+'СЕТ СН'!$G$12+СВЦЭМ!$D$10+'СЕТ СН'!$G$6-'СЕТ СН'!$G$22</f>
        <v>1299.09709823</v>
      </c>
      <c r="P57" s="36">
        <f>SUMIFS(СВЦЭМ!$C$33:$C$776,СВЦЭМ!$A$33:$A$776,$A57,СВЦЭМ!$B$33:$B$776,P$47)+'СЕТ СН'!$G$12+СВЦЭМ!$D$10+'СЕТ СН'!$G$6-'СЕТ СН'!$G$22</f>
        <v>1310.71877694</v>
      </c>
      <c r="Q57" s="36">
        <f>SUMIFS(СВЦЭМ!$C$33:$C$776,СВЦЭМ!$A$33:$A$776,$A57,СВЦЭМ!$B$33:$B$776,Q$47)+'СЕТ СН'!$G$12+СВЦЭМ!$D$10+'СЕТ СН'!$G$6-'СЕТ СН'!$G$22</f>
        <v>1319.01425083</v>
      </c>
      <c r="R57" s="36">
        <f>SUMIFS(СВЦЭМ!$C$33:$C$776,СВЦЭМ!$A$33:$A$776,$A57,СВЦЭМ!$B$33:$B$776,R$47)+'СЕТ СН'!$G$12+СВЦЭМ!$D$10+'СЕТ СН'!$G$6-'СЕТ СН'!$G$22</f>
        <v>1319.88900481</v>
      </c>
      <c r="S57" s="36">
        <f>SUMIFS(СВЦЭМ!$C$33:$C$776,СВЦЭМ!$A$33:$A$776,$A57,СВЦЭМ!$B$33:$B$776,S$47)+'СЕТ СН'!$G$12+СВЦЭМ!$D$10+'СЕТ СН'!$G$6-'СЕТ СН'!$G$22</f>
        <v>1317.2358628100001</v>
      </c>
      <c r="T57" s="36">
        <f>SUMIFS(СВЦЭМ!$C$33:$C$776,СВЦЭМ!$A$33:$A$776,$A57,СВЦЭМ!$B$33:$B$776,T$47)+'СЕТ СН'!$G$12+СВЦЭМ!$D$10+'СЕТ СН'!$G$6-'СЕТ СН'!$G$22</f>
        <v>1304.1480436100001</v>
      </c>
      <c r="U57" s="36">
        <f>SUMIFS(СВЦЭМ!$C$33:$C$776,СВЦЭМ!$A$33:$A$776,$A57,СВЦЭМ!$B$33:$B$776,U$47)+'СЕТ СН'!$G$12+СВЦЭМ!$D$10+'СЕТ СН'!$G$6-'СЕТ СН'!$G$22</f>
        <v>1271.22841797</v>
      </c>
      <c r="V57" s="36">
        <f>SUMIFS(СВЦЭМ!$C$33:$C$776,СВЦЭМ!$A$33:$A$776,$A57,СВЦЭМ!$B$33:$B$776,V$47)+'СЕТ СН'!$G$12+СВЦЭМ!$D$10+'СЕТ СН'!$G$6-'СЕТ СН'!$G$22</f>
        <v>1247.0057526200001</v>
      </c>
      <c r="W57" s="36">
        <f>SUMIFS(СВЦЭМ!$C$33:$C$776,СВЦЭМ!$A$33:$A$776,$A57,СВЦЭМ!$B$33:$B$776,W$47)+'СЕТ СН'!$G$12+СВЦЭМ!$D$10+'СЕТ СН'!$G$6-'СЕТ СН'!$G$22</f>
        <v>1243.0867132600001</v>
      </c>
      <c r="X57" s="36">
        <f>SUMIFS(СВЦЭМ!$C$33:$C$776,СВЦЭМ!$A$33:$A$776,$A57,СВЦЭМ!$B$33:$B$776,X$47)+'СЕТ СН'!$G$12+СВЦЭМ!$D$10+'СЕТ СН'!$G$6-'СЕТ СН'!$G$22</f>
        <v>1311.50445782</v>
      </c>
      <c r="Y57" s="36">
        <f>SUMIFS(СВЦЭМ!$C$33:$C$776,СВЦЭМ!$A$33:$A$776,$A57,СВЦЭМ!$B$33:$B$776,Y$47)+'СЕТ СН'!$G$12+СВЦЭМ!$D$10+'СЕТ СН'!$G$6-'СЕТ СН'!$G$22</f>
        <v>1445.9132683500002</v>
      </c>
    </row>
    <row r="58" spans="1:25" ht="15.75" x14ac:dyDescent="0.2">
      <c r="A58" s="35">
        <f t="shared" si="1"/>
        <v>43566</v>
      </c>
      <c r="B58" s="36">
        <f>SUMIFS(СВЦЭМ!$C$33:$C$776,СВЦЭМ!$A$33:$A$776,$A58,СВЦЭМ!$B$33:$B$776,B$47)+'СЕТ СН'!$G$12+СВЦЭМ!$D$10+'СЕТ СН'!$G$6-'СЕТ СН'!$G$22</f>
        <v>1510.0903843900001</v>
      </c>
      <c r="C58" s="36">
        <f>SUMIFS(СВЦЭМ!$C$33:$C$776,СВЦЭМ!$A$33:$A$776,$A58,СВЦЭМ!$B$33:$B$776,C$47)+'СЕТ СН'!$G$12+СВЦЭМ!$D$10+'СЕТ СН'!$G$6-'СЕТ СН'!$G$22</f>
        <v>1647.55498571</v>
      </c>
      <c r="D58" s="36">
        <f>SUMIFS(СВЦЭМ!$C$33:$C$776,СВЦЭМ!$A$33:$A$776,$A58,СВЦЭМ!$B$33:$B$776,D$47)+'СЕТ СН'!$G$12+СВЦЭМ!$D$10+'СЕТ СН'!$G$6-'СЕТ СН'!$G$22</f>
        <v>1821.52328184</v>
      </c>
      <c r="E58" s="36">
        <f>SUMIFS(СВЦЭМ!$C$33:$C$776,СВЦЭМ!$A$33:$A$776,$A58,СВЦЭМ!$B$33:$B$776,E$47)+'СЕТ СН'!$G$12+СВЦЭМ!$D$10+'СЕТ СН'!$G$6-'СЕТ СН'!$G$22</f>
        <v>1848.0620812100001</v>
      </c>
      <c r="F58" s="36">
        <f>SUMIFS(СВЦЭМ!$C$33:$C$776,СВЦЭМ!$A$33:$A$776,$A58,СВЦЭМ!$B$33:$B$776,F$47)+'СЕТ СН'!$G$12+СВЦЭМ!$D$10+'СЕТ СН'!$G$6-'СЕТ СН'!$G$22</f>
        <v>1850.6983554899998</v>
      </c>
      <c r="G58" s="36">
        <f>SUMIFS(СВЦЭМ!$C$33:$C$776,СВЦЭМ!$A$33:$A$776,$A58,СВЦЭМ!$B$33:$B$776,G$47)+'СЕТ СН'!$G$12+СВЦЭМ!$D$10+'СЕТ СН'!$G$6-'СЕТ СН'!$G$22</f>
        <v>1847.9754717400001</v>
      </c>
      <c r="H58" s="36">
        <f>SUMIFS(СВЦЭМ!$C$33:$C$776,СВЦЭМ!$A$33:$A$776,$A58,СВЦЭМ!$B$33:$B$776,H$47)+'СЕТ СН'!$G$12+СВЦЭМ!$D$10+'СЕТ СН'!$G$6-'СЕТ СН'!$G$22</f>
        <v>1754.7985177999999</v>
      </c>
      <c r="I58" s="36">
        <f>SUMIFS(СВЦЭМ!$C$33:$C$776,СВЦЭМ!$A$33:$A$776,$A58,СВЦЭМ!$B$33:$B$776,I$47)+'СЕТ СН'!$G$12+СВЦЭМ!$D$10+'СЕТ СН'!$G$6-'СЕТ СН'!$G$22</f>
        <v>1655.2797932600001</v>
      </c>
      <c r="J58" s="36">
        <f>SUMIFS(СВЦЭМ!$C$33:$C$776,СВЦЭМ!$A$33:$A$776,$A58,СВЦЭМ!$B$33:$B$776,J$47)+'СЕТ СН'!$G$12+СВЦЭМ!$D$10+'СЕТ СН'!$G$6-'СЕТ СН'!$G$22</f>
        <v>1514.8793182300001</v>
      </c>
      <c r="K58" s="36">
        <f>SUMIFS(СВЦЭМ!$C$33:$C$776,СВЦЭМ!$A$33:$A$776,$A58,СВЦЭМ!$B$33:$B$776,K$47)+'СЕТ СН'!$G$12+СВЦЭМ!$D$10+'СЕТ СН'!$G$6-'СЕТ СН'!$G$22</f>
        <v>1409.8077627100001</v>
      </c>
      <c r="L58" s="36">
        <f>SUMIFS(СВЦЭМ!$C$33:$C$776,СВЦЭМ!$A$33:$A$776,$A58,СВЦЭМ!$B$33:$B$776,L$47)+'СЕТ СН'!$G$12+СВЦЭМ!$D$10+'СЕТ СН'!$G$6-'СЕТ СН'!$G$22</f>
        <v>1356.1690139299999</v>
      </c>
      <c r="M58" s="36">
        <f>SUMIFS(СВЦЭМ!$C$33:$C$776,СВЦЭМ!$A$33:$A$776,$A58,СВЦЭМ!$B$33:$B$776,M$47)+'СЕТ СН'!$G$12+СВЦЭМ!$D$10+'СЕТ СН'!$G$6-'СЕТ СН'!$G$22</f>
        <v>1384.3882836600001</v>
      </c>
      <c r="N58" s="36">
        <f>SUMIFS(СВЦЭМ!$C$33:$C$776,СВЦЭМ!$A$33:$A$776,$A58,СВЦЭМ!$B$33:$B$776,N$47)+'СЕТ СН'!$G$12+СВЦЭМ!$D$10+'СЕТ СН'!$G$6-'СЕТ СН'!$G$22</f>
        <v>1369.45708758</v>
      </c>
      <c r="O58" s="36">
        <f>SUMIFS(СВЦЭМ!$C$33:$C$776,СВЦЭМ!$A$33:$A$776,$A58,СВЦЭМ!$B$33:$B$776,O$47)+'СЕТ СН'!$G$12+СВЦЭМ!$D$10+'СЕТ СН'!$G$6-'СЕТ СН'!$G$22</f>
        <v>1376.8876740199998</v>
      </c>
      <c r="P58" s="36">
        <f>SUMIFS(СВЦЭМ!$C$33:$C$776,СВЦЭМ!$A$33:$A$776,$A58,СВЦЭМ!$B$33:$B$776,P$47)+'СЕТ СН'!$G$12+СВЦЭМ!$D$10+'СЕТ СН'!$G$6-'СЕТ СН'!$G$22</f>
        <v>1390.8368756</v>
      </c>
      <c r="Q58" s="36">
        <f>SUMIFS(СВЦЭМ!$C$33:$C$776,СВЦЭМ!$A$33:$A$776,$A58,СВЦЭМ!$B$33:$B$776,Q$47)+'СЕТ СН'!$G$12+СВЦЭМ!$D$10+'СЕТ СН'!$G$6-'СЕТ СН'!$G$22</f>
        <v>1402.3177231899999</v>
      </c>
      <c r="R58" s="36">
        <f>SUMIFS(СВЦЭМ!$C$33:$C$776,СВЦЭМ!$A$33:$A$776,$A58,СВЦЭМ!$B$33:$B$776,R$47)+'СЕТ СН'!$G$12+СВЦЭМ!$D$10+'СЕТ СН'!$G$6-'СЕТ СН'!$G$22</f>
        <v>1400.4536034299999</v>
      </c>
      <c r="S58" s="36">
        <f>SUMIFS(СВЦЭМ!$C$33:$C$776,СВЦЭМ!$A$33:$A$776,$A58,СВЦЭМ!$B$33:$B$776,S$47)+'СЕТ СН'!$G$12+СВЦЭМ!$D$10+'СЕТ СН'!$G$6-'СЕТ СН'!$G$22</f>
        <v>1406.4929604899999</v>
      </c>
      <c r="T58" s="36">
        <f>SUMIFS(СВЦЭМ!$C$33:$C$776,СВЦЭМ!$A$33:$A$776,$A58,СВЦЭМ!$B$33:$B$776,T$47)+'СЕТ СН'!$G$12+СВЦЭМ!$D$10+'СЕТ СН'!$G$6-'СЕТ СН'!$G$22</f>
        <v>1388.6277146900002</v>
      </c>
      <c r="U58" s="36">
        <f>SUMIFS(СВЦЭМ!$C$33:$C$776,СВЦЭМ!$A$33:$A$776,$A58,СВЦЭМ!$B$33:$B$776,U$47)+'СЕТ СН'!$G$12+СВЦЭМ!$D$10+'СЕТ СН'!$G$6-'СЕТ СН'!$G$22</f>
        <v>1361.9873608299999</v>
      </c>
      <c r="V58" s="36">
        <f>SUMIFS(СВЦЭМ!$C$33:$C$776,СВЦЭМ!$A$33:$A$776,$A58,СВЦЭМ!$B$33:$B$776,V$47)+'СЕТ СН'!$G$12+СВЦЭМ!$D$10+'СЕТ СН'!$G$6-'СЕТ СН'!$G$22</f>
        <v>1358.1666925700001</v>
      </c>
      <c r="W58" s="36">
        <f>SUMIFS(СВЦЭМ!$C$33:$C$776,СВЦЭМ!$A$33:$A$776,$A58,СВЦЭМ!$B$33:$B$776,W$47)+'СЕТ СН'!$G$12+СВЦЭМ!$D$10+'СЕТ СН'!$G$6-'СЕТ СН'!$G$22</f>
        <v>1338.5846797899999</v>
      </c>
      <c r="X58" s="36">
        <f>SUMIFS(СВЦЭМ!$C$33:$C$776,СВЦЭМ!$A$33:$A$776,$A58,СВЦЭМ!$B$33:$B$776,X$47)+'СЕТ СН'!$G$12+СВЦЭМ!$D$10+'СЕТ СН'!$G$6-'СЕТ СН'!$G$22</f>
        <v>1421.1402474400002</v>
      </c>
      <c r="Y58" s="36">
        <f>SUMIFS(СВЦЭМ!$C$33:$C$776,СВЦЭМ!$A$33:$A$776,$A58,СВЦЭМ!$B$33:$B$776,Y$47)+'СЕТ СН'!$G$12+СВЦЭМ!$D$10+'СЕТ СН'!$G$6-'СЕТ СН'!$G$22</f>
        <v>1558.9770243399998</v>
      </c>
    </row>
    <row r="59" spans="1:25" ht="15.75" x14ac:dyDescent="0.2">
      <c r="A59" s="35">
        <f t="shared" si="1"/>
        <v>43567</v>
      </c>
      <c r="B59" s="36">
        <f>SUMIFS(СВЦЭМ!$C$33:$C$776,СВЦЭМ!$A$33:$A$776,$A59,СВЦЭМ!$B$33:$B$776,B$47)+'СЕТ СН'!$G$12+СВЦЭМ!$D$10+'СЕТ СН'!$G$6-'СЕТ СН'!$G$22</f>
        <v>1669.6568710699999</v>
      </c>
      <c r="C59" s="36">
        <f>SUMIFS(СВЦЭМ!$C$33:$C$776,СВЦЭМ!$A$33:$A$776,$A59,СВЦЭМ!$B$33:$B$776,C$47)+'СЕТ СН'!$G$12+СВЦЭМ!$D$10+'СЕТ СН'!$G$6-'СЕТ СН'!$G$22</f>
        <v>1773.4381356200001</v>
      </c>
      <c r="D59" s="36">
        <f>SUMIFS(СВЦЭМ!$C$33:$C$776,СВЦЭМ!$A$33:$A$776,$A59,СВЦЭМ!$B$33:$B$776,D$47)+'СЕТ СН'!$G$12+СВЦЭМ!$D$10+'СЕТ СН'!$G$6-'СЕТ СН'!$G$22</f>
        <v>1824.34453317</v>
      </c>
      <c r="E59" s="36">
        <f>SUMIFS(СВЦЭМ!$C$33:$C$776,СВЦЭМ!$A$33:$A$776,$A59,СВЦЭМ!$B$33:$B$776,E$47)+'СЕТ СН'!$G$12+СВЦЭМ!$D$10+'СЕТ СН'!$G$6-'СЕТ СН'!$G$22</f>
        <v>1828.57806476</v>
      </c>
      <c r="F59" s="36">
        <f>SUMIFS(СВЦЭМ!$C$33:$C$776,СВЦЭМ!$A$33:$A$776,$A59,СВЦЭМ!$B$33:$B$776,F$47)+'СЕТ СН'!$G$12+СВЦЭМ!$D$10+'СЕТ СН'!$G$6-'СЕТ СН'!$G$22</f>
        <v>1827.5613619000001</v>
      </c>
      <c r="G59" s="36">
        <f>SUMIFS(СВЦЭМ!$C$33:$C$776,СВЦЭМ!$A$33:$A$776,$A59,СВЦЭМ!$B$33:$B$776,G$47)+'СЕТ СН'!$G$12+СВЦЭМ!$D$10+'СЕТ СН'!$G$6-'СЕТ СН'!$G$22</f>
        <v>1812.6060917499999</v>
      </c>
      <c r="H59" s="36">
        <f>SUMIFS(СВЦЭМ!$C$33:$C$776,СВЦЭМ!$A$33:$A$776,$A59,СВЦЭМ!$B$33:$B$776,H$47)+'СЕТ СН'!$G$12+СВЦЭМ!$D$10+'СЕТ СН'!$G$6-'СЕТ СН'!$G$22</f>
        <v>1714.5043303399998</v>
      </c>
      <c r="I59" s="36">
        <f>SUMIFS(СВЦЭМ!$C$33:$C$776,СВЦЭМ!$A$33:$A$776,$A59,СВЦЭМ!$B$33:$B$776,I$47)+'СЕТ СН'!$G$12+СВЦЭМ!$D$10+'СЕТ СН'!$G$6-'СЕТ СН'!$G$22</f>
        <v>1647.4623070100001</v>
      </c>
      <c r="J59" s="36">
        <f>SUMIFS(СВЦЭМ!$C$33:$C$776,СВЦЭМ!$A$33:$A$776,$A59,СВЦЭМ!$B$33:$B$776,J$47)+'СЕТ СН'!$G$12+СВЦЭМ!$D$10+'СЕТ СН'!$G$6-'СЕТ СН'!$G$22</f>
        <v>1512.5882744</v>
      </c>
      <c r="K59" s="36">
        <f>SUMIFS(СВЦЭМ!$C$33:$C$776,СВЦЭМ!$A$33:$A$776,$A59,СВЦЭМ!$B$33:$B$776,K$47)+'СЕТ СН'!$G$12+СВЦЭМ!$D$10+'СЕТ СН'!$G$6-'СЕТ СН'!$G$22</f>
        <v>1411.6764999900001</v>
      </c>
      <c r="L59" s="36">
        <f>SUMIFS(СВЦЭМ!$C$33:$C$776,СВЦЭМ!$A$33:$A$776,$A59,СВЦЭМ!$B$33:$B$776,L$47)+'СЕТ СН'!$G$12+СВЦЭМ!$D$10+'СЕТ СН'!$G$6-'СЕТ СН'!$G$22</f>
        <v>1370.3804917</v>
      </c>
      <c r="M59" s="36">
        <f>SUMIFS(СВЦЭМ!$C$33:$C$776,СВЦЭМ!$A$33:$A$776,$A59,СВЦЭМ!$B$33:$B$776,M$47)+'СЕТ СН'!$G$12+СВЦЭМ!$D$10+'СЕТ СН'!$G$6-'СЕТ СН'!$G$22</f>
        <v>1371.6670961499999</v>
      </c>
      <c r="N59" s="36">
        <f>SUMIFS(СВЦЭМ!$C$33:$C$776,СВЦЭМ!$A$33:$A$776,$A59,СВЦЭМ!$B$33:$B$776,N$47)+'СЕТ СН'!$G$12+СВЦЭМ!$D$10+'СЕТ СН'!$G$6-'СЕТ СН'!$G$22</f>
        <v>1350.0479761000001</v>
      </c>
      <c r="O59" s="36">
        <f>SUMIFS(СВЦЭМ!$C$33:$C$776,СВЦЭМ!$A$33:$A$776,$A59,СВЦЭМ!$B$33:$B$776,O$47)+'СЕТ СН'!$G$12+СВЦЭМ!$D$10+'СЕТ СН'!$G$6-'СЕТ СН'!$G$22</f>
        <v>1360.7240896600001</v>
      </c>
      <c r="P59" s="36">
        <f>SUMIFS(СВЦЭМ!$C$33:$C$776,СВЦЭМ!$A$33:$A$776,$A59,СВЦЭМ!$B$33:$B$776,P$47)+'СЕТ СН'!$G$12+СВЦЭМ!$D$10+'СЕТ СН'!$G$6-'СЕТ СН'!$G$22</f>
        <v>1384.8234624900001</v>
      </c>
      <c r="Q59" s="36">
        <f>SUMIFS(СВЦЭМ!$C$33:$C$776,СВЦЭМ!$A$33:$A$776,$A59,СВЦЭМ!$B$33:$B$776,Q$47)+'СЕТ СН'!$G$12+СВЦЭМ!$D$10+'СЕТ СН'!$G$6-'СЕТ СН'!$G$22</f>
        <v>1397.65980115</v>
      </c>
      <c r="R59" s="36">
        <f>SUMIFS(СВЦЭМ!$C$33:$C$776,СВЦЭМ!$A$33:$A$776,$A59,СВЦЭМ!$B$33:$B$776,R$47)+'СЕТ СН'!$G$12+СВЦЭМ!$D$10+'СЕТ СН'!$G$6-'СЕТ СН'!$G$22</f>
        <v>1407.2848291800001</v>
      </c>
      <c r="S59" s="36">
        <f>SUMIFS(СВЦЭМ!$C$33:$C$776,СВЦЭМ!$A$33:$A$776,$A59,СВЦЭМ!$B$33:$B$776,S$47)+'СЕТ СН'!$G$12+СВЦЭМ!$D$10+'СЕТ СН'!$G$6-'СЕТ СН'!$G$22</f>
        <v>1391.1539639699999</v>
      </c>
      <c r="T59" s="36">
        <f>SUMIFS(СВЦЭМ!$C$33:$C$776,СВЦЭМ!$A$33:$A$776,$A59,СВЦЭМ!$B$33:$B$776,T$47)+'СЕТ СН'!$G$12+СВЦЭМ!$D$10+'СЕТ СН'!$G$6-'СЕТ СН'!$G$22</f>
        <v>1373.59713085</v>
      </c>
      <c r="U59" s="36">
        <f>SUMIFS(СВЦЭМ!$C$33:$C$776,СВЦЭМ!$A$33:$A$776,$A59,СВЦЭМ!$B$33:$B$776,U$47)+'СЕТ СН'!$G$12+СВЦЭМ!$D$10+'СЕТ СН'!$G$6-'СЕТ СН'!$G$22</f>
        <v>1318.72177801</v>
      </c>
      <c r="V59" s="36">
        <f>SUMIFS(СВЦЭМ!$C$33:$C$776,СВЦЭМ!$A$33:$A$776,$A59,СВЦЭМ!$B$33:$B$776,V$47)+'СЕТ СН'!$G$12+СВЦЭМ!$D$10+'СЕТ СН'!$G$6-'СЕТ СН'!$G$22</f>
        <v>1309.29903883</v>
      </c>
      <c r="W59" s="36">
        <f>SUMIFS(СВЦЭМ!$C$33:$C$776,СВЦЭМ!$A$33:$A$776,$A59,СВЦЭМ!$B$33:$B$776,W$47)+'СЕТ СН'!$G$12+СВЦЭМ!$D$10+'СЕТ СН'!$G$6-'СЕТ СН'!$G$22</f>
        <v>1321.73349082</v>
      </c>
      <c r="X59" s="36">
        <f>SUMIFS(СВЦЭМ!$C$33:$C$776,СВЦЭМ!$A$33:$A$776,$A59,СВЦЭМ!$B$33:$B$776,X$47)+'СЕТ СН'!$G$12+СВЦЭМ!$D$10+'СЕТ СН'!$G$6-'СЕТ СН'!$G$22</f>
        <v>1396.6856376999999</v>
      </c>
      <c r="Y59" s="36">
        <f>SUMIFS(СВЦЭМ!$C$33:$C$776,СВЦЭМ!$A$33:$A$776,$A59,СВЦЭМ!$B$33:$B$776,Y$47)+'СЕТ СН'!$G$12+СВЦЭМ!$D$10+'СЕТ СН'!$G$6-'СЕТ СН'!$G$22</f>
        <v>1521.1514610899999</v>
      </c>
    </row>
    <row r="60" spans="1:25" ht="15.75" x14ac:dyDescent="0.2">
      <c r="A60" s="35">
        <f t="shared" si="1"/>
        <v>43568</v>
      </c>
      <c r="B60" s="36">
        <f>SUMIFS(СВЦЭМ!$C$33:$C$776,СВЦЭМ!$A$33:$A$776,$A60,СВЦЭМ!$B$33:$B$776,B$47)+'СЕТ СН'!$G$12+СВЦЭМ!$D$10+'СЕТ СН'!$G$6-'СЕТ СН'!$G$22</f>
        <v>1628.8223713100001</v>
      </c>
      <c r="C60" s="36">
        <f>SUMIFS(СВЦЭМ!$C$33:$C$776,СВЦЭМ!$A$33:$A$776,$A60,СВЦЭМ!$B$33:$B$776,C$47)+'СЕТ СН'!$G$12+СВЦЭМ!$D$10+'СЕТ СН'!$G$6-'СЕТ СН'!$G$22</f>
        <v>1720.5357738299999</v>
      </c>
      <c r="D60" s="36">
        <f>SUMIFS(СВЦЭМ!$C$33:$C$776,СВЦЭМ!$A$33:$A$776,$A60,СВЦЭМ!$B$33:$B$776,D$47)+'СЕТ СН'!$G$12+СВЦЭМ!$D$10+'СЕТ СН'!$G$6-'СЕТ СН'!$G$22</f>
        <v>1807.43394558</v>
      </c>
      <c r="E60" s="36">
        <f>SUMIFS(СВЦЭМ!$C$33:$C$776,СВЦЭМ!$A$33:$A$776,$A60,СВЦЭМ!$B$33:$B$776,E$47)+'СЕТ СН'!$G$12+СВЦЭМ!$D$10+'СЕТ СН'!$G$6-'СЕТ СН'!$G$22</f>
        <v>1819.6733208199998</v>
      </c>
      <c r="F60" s="36">
        <f>SUMIFS(СВЦЭМ!$C$33:$C$776,СВЦЭМ!$A$33:$A$776,$A60,СВЦЭМ!$B$33:$B$776,F$47)+'СЕТ СН'!$G$12+СВЦЭМ!$D$10+'СЕТ СН'!$G$6-'СЕТ СН'!$G$22</f>
        <v>1816.9545747400002</v>
      </c>
      <c r="G60" s="36">
        <f>SUMIFS(СВЦЭМ!$C$33:$C$776,СВЦЭМ!$A$33:$A$776,$A60,СВЦЭМ!$B$33:$B$776,G$47)+'СЕТ СН'!$G$12+СВЦЭМ!$D$10+'СЕТ СН'!$G$6-'СЕТ СН'!$G$22</f>
        <v>1787.4980355000002</v>
      </c>
      <c r="H60" s="36">
        <f>SUMIFS(СВЦЭМ!$C$33:$C$776,СВЦЭМ!$A$33:$A$776,$A60,СВЦЭМ!$B$33:$B$776,H$47)+'СЕТ СН'!$G$12+СВЦЭМ!$D$10+'СЕТ СН'!$G$6-'СЕТ СН'!$G$22</f>
        <v>1680.8050150899999</v>
      </c>
      <c r="I60" s="36">
        <f>SUMIFS(СВЦЭМ!$C$33:$C$776,СВЦЭМ!$A$33:$A$776,$A60,СВЦЭМ!$B$33:$B$776,I$47)+'СЕТ СН'!$G$12+СВЦЭМ!$D$10+'СЕТ СН'!$G$6-'СЕТ СН'!$G$22</f>
        <v>1618.4563267200001</v>
      </c>
      <c r="J60" s="36">
        <f>SUMIFS(СВЦЭМ!$C$33:$C$776,СВЦЭМ!$A$33:$A$776,$A60,СВЦЭМ!$B$33:$B$776,J$47)+'СЕТ СН'!$G$12+СВЦЭМ!$D$10+'СЕТ СН'!$G$6-'СЕТ СН'!$G$22</f>
        <v>1547.5659459100002</v>
      </c>
      <c r="K60" s="36">
        <f>SUMIFS(СВЦЭМ!$C$33:$C$776,СВЦЭМ!$A$33:$A$776,$A60,СВЦЭМ!$B$33:$B$776,K$47)+'СЕТ СН'!$G$12+СВЦЭМ!$D$10+'СЕТ СН'!$G$6-'СЕТ СН'!$G$22</f>
        <v>1413.81692129</v>
      </c>
      <c r="L60" s="36">
        <f>SUMIFS(СВЦЭМ!$C$33:$C$776,СВЦЭМ!$A$33:$A$776,$A60,СВЦЭМ!$B$33:$B$776,L$47)+'СЕТ СН'!$G$12+СВЦЭМ!$D$10+'СЕТ СН'!$G$6-'СЕТ СН'!$G$22</f>
        <v>1377.6535741100001</v>
      </c>
      <c r="M60" s="36">
        <f>SUMIFS(СВЦЭМ!$C$33:$C$776,СВЦЭМ!$A$33:$A$776,$A60,СВЦЭМ!$B$33:$B$776,M$47)+'СЕТ СН'!$G$12+СВЦЭМ!$D$10+'СЕТ СН'!$G$6-'СЕТ СН'!$G$22</f>
        <v>1363.5799826800001</v>
      </c>
      <c r="N60" s="36">
        <f>SUMIFS(СВЦЭМ!$C$33:$C$776,СВЦЭМ!$A$33:$A$776,$A60,СВЦЭМ!$B$33:$B$776,N$47)+'СЕТ СН'!$G$12+СВЦЭМ!$D$10+'СЕТ СН'!$G$6-'СЕТ СН'!$G$22</f>
        <v>1378.3866388500001</v>
      </c>
      <c r="O60" s="36">
        <f>SUMIFS(СВЦЭМ!$C$33:$C$776,СВЦЭМ!$A$33:$A$776,$A60,СВЦЭМ!$B$33:$B$776,O$47)+'СЕТ СН'!$G$12+СВЦЭМ!$D$10+'СЕТ СН'!$G$6-'СЕТ СН'!$G$22</f>
        <v>1378.86623452</v>
      </c>
      <c r="P60" s="36">
        <f>SUMIFS(СВЦЭМ!$C$33:$C$776,СВЦЭМ!$A$33:$A$776,$A60,СВЦЭМ!$B$33:$B$776,P$47)+'СЕТ СН'!$G$12+СВЦЭМ!$D$10+'СЕТ СН'!$G$6-'СЕТ СН'!$G$22</f>
        <v>1399.5739673799999</v>
      </c>
      <c r="Q60" s="36">
        <f>SUMIFS(СВЦЭМ!$C$33:$C$776,СВЦЭМ!$A$33:$A$776,$A60,СВЦЭМ!$B$33:$B$776,Q$47)+'СЕТ СН'!$G$12+СВЦЭМ!$D$10+'СЕТ СН'!$G$6-'СЕТ СН'!$G$22</f>
        <v>1410.1796138</v>
      </c>
      <c r="R60" s="36">
        <f>SUMIFS(СВЦЭМ!$C$33:$C$776,СВЦЭМ!$A$33:$A$776,$A60,СВЦЭМ!$B$33:$B$776,R$47)+'СЕТ СН'!$G$12+СВЦЭМ!$D$10+'СЕТ СН'!$G$6-'СЕТ СН'!$G$22</f>
        <v>1412.84416953</v>
      </c>
      <c r="S60" s="36">
        <f>SUMIFS(СВЦЭМ!$C$33:$C$776,СВЦЭМ!$A$33:$A$776,$A60,СВЦЭМ!$B$33:$B$776,S$47)+'СЕТ СН'!$G$12+СВЦЭМ!$D$10+'СЕТ СН'!$G$6-'СЕТ СН'!$G$22</f>
        <v>1420.51266278</v>
      </c>
      <c r="T60" s="36">
        <f>SUMIFS(СВЦЭМ!$C$33:$C$776,СВЦЭМ!$A$33:$A$776,$A60,СВЦЭМ!$B$33:$B$776,T$47)+'СЕТ СН'!$G$12+СВЦЭМ!$D$10+'СЕТ СН'!$G$6-'СЕТ СН'!$G$22</f>
        <v>1413.71175004</v>
      </c>
      <c r="U60" s="36">
        <f>SUMIFS(СВЦЭМ!$C$33:$C$776,СВЦЭМ!$A$33:$A$776,$A60,СВЦЭМ!$B$33:$B$776,U$47)+'СЕТ СН'!$G$12+СВЦЭМ!$D$10+'СЕТ СН'!$G$6-'СЕТ СН'!$G$22</f>
        <v>1389.3290493899999</v>
      </c>
      <c r="V60" s="36">
        <f>SUMIFS(СВЦЭМ!$C$33:$C$776,СВЦЭМ!$A$33:$A$776,$A60,СВЦЭМ!$B$33:$B$776,V$47)+'СЕТ СН'!$G$12+СВЦЭМ!$D$10+'СЕТ СН'!$G$6-'СЕТ СН'!$G$22</f>
        <v>1368.57219753</v>
      </c>
      <c r="W60" s="36">
        <f>SUMIFS(СВЦЭМ!$C$33:$C$776,СВЦЭМ!$A$33:$A$776,$A60,СВЦЭМ!$B$33:$B$776,W$47)+'СЕТ СН'!$G$12+СВЦЭМ!$D$10+'СЕТ СН'!$G$6-'СЕТ СН'!$G$22</f>
        <v>1356.2524184600002</v>
      </c>
      <c r="X60" s="36">
        <f>SUMIFS(СВЦЭМ!$C$33:$C$776,СВЦЭМ!$A$33:$A$776,$A60,СВЦЭМ!$B$33:$B$776,X$47)+'СЕТ СН'!$G$12+СВЦЭМ!$D$10+'СЕТ СН'!$G$6-'СЕТ СН'!$G$22</f>
        <v>1458.2555079899998</v>
      </c>
      <c r="Y60" s="36">
        <f>SUMIFS(СВЦЭМ!$C$33:$C$776,СВЦЭМ!$A$33:$A$776,$A60,СВЦЭМ!$B$33:$B$776,Y$47)+'СЕТ СН'!$G$12+СВЦЭМ!$D$10+'СЕТ СН'!$G$6-'СЕТ СН'!$G$22</f>
        <v>1576.4684030500002</v>
      </c>
    </row>
    <row r="61" spans="1:25" ht="15.75" x14ac:dyDescent="0.2">
      <c r="A61" s="35">
        <f t="shared" si="1"/>
        <v>43569</v>
      </c>
      <c r="B61" s="36">
        <f>SUMIFS(СВЦЭМ!$C$33:$C$776,СВЦЭМ!$A$33:$A$776,$A61,СВЦЭМ!$B$33:$B$776,B$47)+'СЕТ СН'!$G$12+СВЦЭМ!$D$10+'СЕТ СН'!$G$6-'СЕТ СН'!$G$22</f>
        <v>1640.8149478599998</v>
      </c>
      <c r="C61" s="36">
        <f>SUMIFS(СВЦЭМ!$C$33:$C$776,СВЦЭМ!$A$33:$A$776,$A61,СВЦЭМ!$B$33:$B$776,C$47)+'СЕТ СН'!$G$12+СВЦЭМ!$D$10+'СЕТ СН'!$G$6-'СЕТ СН'!$G$22</f>
        <v>1766.8527153800001</v>
      </c>
      <c r="D61" s="36">
        <f>SUMIFS(СВЦЭМ!$C$33:$C$776,СВЦЭМ!$A$33:$A$776,$A61,СВЦЭМ!$B$33:$B$776,D$47)+'СЕТ СН'!$G$12+СВЦЭМ!$D$10+'СЕТ СН'!$G$6-'СЕТ СН'!$G$22</f>
        <v>1864.8921839600002</v>
      </c>
      <c r="E61" s="36">
        <f>SUMIFS(СВЦЭМ!$C$33:$C$776,СВЦЭМ!$A$33:$A$776,$A61,СВЦЭМ!$B$33:$B$776,E$47)+'СЕТ СН'!$G$12+СВЦЭМ!$D$10+'СЕТ СН'!$G$6-'СЕТ СН'!$G$22</f>
        <v>1877.5060722899998</v>
      </c>
      <c r="F61" s="36">
        <f>SUMIFS(СВЦЭМ!$C$33:$C$776,СВЦЭМ!$A$33:$A$776,$A61,СВЦЭМ!$B$33:$B$776,F$47)+'СЕТ СН'!$G$12+СВЦЭМ!$D$10+'СЕТ СН'!$G$6-'СЕТ СН'!$G$22</f>
        <v>1858.55361812</v>
      </c>
      <c r="G61" s="36">
        <f>SUMIFS(СВЦЭМ!$C$33:$C$776,СВЦЭМ!$A$33:$A$776,$A61,СВЦЭМ!$B$33:$B$776,G$47)+'СЕТ СН'!$G$12+СВЦЭМ!$D$10+'СЕТ СН'!$G$6-'СЕТ СН'!$G$22</f>
        <v>1849.000254</v>
      </c>
      <c r="H61" s="36">
        <f>SUMIFS(СВЦЭМ!$C$33:$C$776,СВЦЭМ!$A$33:$A$776,$A61,СВЦЭМ!$B$33:$B$776,H$47)+'СЕТ СН'!$G$12+СВЦЭМ!$D$10+'СЕТ СН'!$G$6-'СЕТ СН'!$G$22</f>
        <v>1726.59663998</v>
      </c>
      <c r="I61" s="36">
        <f>SUMIFS(СВЦЭМ!$C$33:$C$776,СВЦЭМ!$A$33:$A$776,$A61,СВЦЭМ!$B$33:$B$776,I$47)+'СЕТ СН'!$G$12+СВЦЭМ!$D$10+'СЕТ СН'!$G$6-'СЕТ СН'!$G$22</f>
        <v>1642.2694511599998</v>
      </c>
      <c r="J61" s="36">
        <f>SUMIFS(СВЦЭМ!$C$33:$C$776,СВЦЭМ!$A$33:$A$776,$A61,СВЦЭМ!$B$33:$B$776,J$47)+'СЕТ СН'!$G$12+СВЦЭМ!$D$10+'СЕТ СН'!$G$6-'СЕТ СН'!$G$22</f>
        <v>1553.2323009699999</v>
      </c>
      <c r="K61" s="36">
        <f>SUMIFS(СВЦЭМ!$C$33:$C$776,СВЦЭМ!$A$33:$A$776,$A61,СВЦЭМ!$B$33:$B$776,K$47)+'СЕТ СН'!$G$12+СВЦЭМ!$D$10+'СЕТ СН'!$G$6-'СЕТ СН'!$G$22</f>
        <v>1424.94439496</v>
      </c>
      <c r="L61" s="36">
        <f>SUMIFS(СВЦЭМ!$C$33:$C$776,СВЦЭМ!$A$33:$A$776,$A61,СВЦЭМ!$B$33:$B$776,L$47)+'СЕТ СН'!$G$12+СВЦЭМ!$D$10+'СЕТ СН'!$G$6-'СЕТ СН'!$G$22</f>
        <v>1372.37690907</v>
      </c>
      <c r="M61" s="36">
        <f>SUMIFS(СВЦЭМ!$C$33:$C$776,СВЦЭМ!$A$33:$A$776,$A61,СВЦЭМ!$B$33:$B$776,M$47)+'СЕТ СН'!$G$12+СВЦЭМ!$D$10+'СЕТ СН'!$G$6-'СЕТ СН'!$G$22</f>
        <v>1357.16735885</v>
      </c>
      <c r="N61" s="36">
        <f>SUMIFS(СВЦЭМ!$C$33:$C$776,СВЦЭМ!$A$33:$A$776,$A61,СВЦЭМ!$B$33:$B$776,N$47)+'СЕТ СН'!$G$12+СВЦЭМ!$D$10+'СЕТ СН'!$G$6-'СЕТ СН'!$G$22</f>
        <v>1367.15278147</v>
      </c>
      <c r="O61" s="36">
        <f>SUMIFS(СВЦЭМ!$C$33:$C$776,СВЦЭМ!$A$33:$A$776,$A61,СВЦЭМ!$B$33:$B$776,O$47)+'СЕТ СН'!$G$12+СВЦЭМ!$D$10+'СЕТ СН'!$G$6-'СЕТ СН'!$G$22</f>
        <v>1365.62994585</v>
      </c>
      <c r="P61" s="36">
        <f>SUMIFS(СВЦЭМ!$C$33:$C$776,СВЦЭМ!$A$33:$A$776,$A61,СВЦЭМ!$B$33:$B$776,P$47)+'СЕТ СН'!$G$12+СВЦЭМ!$D$10+'СЕТ СН'!$G$6-'СЕТ СН'!$G$22</f>
        <v>1391.7797573500002</v>
      </c>
      <c r="Q61" s="36">
        <f>SUMIFS(СВЦЭМ!$C$33:$C$776,СВЦЭМ!$A$33:$A$776,$A61,СВЦЭМ!$B$33:$B$776,Q$47)+'СЕТ СН'!$G$12+СВЦЭМ!$D$10+'СЕТ СН'!$G$6-'СЕТ СН'!$G$22</f>
        <v>1388.15894514</v>
      </c>
      <c r="R61" s="36">
        <f>SUMIFS(СВЦЭМ!$C$33:$C$776,СВЦЭМ!$A$33:$A$776,$A61,СВЦЭМ!$B$33:$B$776,R$47)+'СЕТ СН'!$G$12+СВЦЭМ!$D$10+'СЕТ СН'!$G$6-'СЕТ СН'!$G$22</f>
        <v>1387.05450288</v>
      </c>
      <c r="S61" s="36">
        <f>SUMIFS(СВЦЭМ!$C$33:$C$776,СВЦЭМ!$A$33:$A$776,$A61,СВЦЭМ!$B$33:$B$776,S$47)+'СЕТ СН'!$G$12+СВЦЭМ!$D$10+'СЕТ СН'!$G$6-'СЕТ СН'!$G$22</f>
        <v>1405.7192165000001</v>
      </c>
      <c r="T61" s="36">
        <f>SUMIFS(СВЦЭМ!$C$33:$C$776,СВЦЭМ!$A$33:$A$776,$A61,СВЦЭМ!$B$33:$B$776,T$47)+'СЕТ СН'!$G$12+СВЦЭМ!$D$10+'СЕТ СН'!$G$6-'СЕТ СН'!$G$22</f>
        <v>1388.4011129200001</v>
      </c>
      <c r="U61" s="36">
        <f>SUMIFS(СВЦЭМ!$C$33:$C$776,СВЦЭМ!$A$33:$A$776,$A61,СВЦЭМ!$B$33:$B$776,U$47)+'СЕТ СН'!$G$12+СВЦЭМ!$D$10+'СЕТ СН'!$G$6-'СЕТ СН'!$G$22</f>
        <v>1358.9244365300001</v>
      </c>
      <c r="V61" s="36">
        <f>SUMIFS(СВЦЭМ!$C$33:$C$776,СВЦЭМ!$A$33:$A$776,$A61,СВЦЭМ!$B$33:$B$776,V$47)+'СЕТ СН'!$G$12+СВЦЭМ!$D$10+'СЕТ СН'!$G$6-'СЕТ СН'!$G$22</f>
        <v>1344.0846633000001</v>
      </c>
      <c r="W61" s="36">
        <f>SUMIFS(СВЦЭМ!$C$33:$C$776,СВЦЭМ!$A$33:$A$776,$A61,СВЦЭМ!$B$33:$B$776,W$47)+'СЕТ СН'!$G$12+СВЦЭМ!$D$10+'СЕТ СН'!$G$6-'СЕТ СН'!$G$22</f>
        <v>1347.1633437300002</v>
      </c>
      <c r="X61" s="36">
        <f>SUMIFS(СВЦЭМ!$C$33:$C$776,СВЦЭМ!$A$33:$A$776,$A61,СВЦЭМ!$B$33:$B$776,X$47)+'СЕТ СН'!$G$12+СВЦЭМ!$D$10+'СЕТ СН'!$G$6-'СЕТ СН'!$G$22</f>
        <v>1416.7929002000001</v>
      </c>
      <c r="Y61" s="36">
        <f>SUMIFS(СВЦЭМ!$C$33:$C$776,СВЦЭМ!$A$33:$A$776,$A61,СВЦЭМ!$B$33:$B$776,Y$47)+'СЕТ СН'!$G$12+СВЦЭМ!$D$10+'СЕТ СН'!$G$6-'СЕТ СН'!$G$22</f>
        <v>1539.5864817900001</v>
      </c>
    </row>
    <row r="62" spans="1:25" ht="15.75" x14ac:dyDescent="0.2">
      <c r="A62" s="35">
        <f t="shared" si="1"/>
        <v>43570</v>
      </c>
      <c r="B62" s="36">
        <f>SUMIFS(СВЦЭМ!$C$33:$C$776,СВЦЭМ!$A$33:$A$776,$A62,СВЦЭМ!$B$33:$B$776,B$47)+'СЕТ СН'!$G$12+СВЦЭМ!$D$10+'СЕТ СН'!$G$6-'СЕТ СН'!$G$22</f>
        <v>1600.0420823999998</v>
      </c>
      <c r="C62" s="36">
        <f>SUMIFS(СВЦЭМ!$C$33:$C$776,СВЦЭМ!$A$33:$A$776,$A62,СВЦЭМ!$B$33:$B$776,C$47)+'СЕТ СН'!$G$12+СВЦЭМ!$D$10+'СЕТ СН'!$G$6-'СЕТ СН'!$G$22</f>
        <v>1702.6350205700001</v>
      </c>
      <c r="D62" s="36">
        <f>SUMIFS(СВЦЭМ!$C$33:$C$776,СВЦЭМ!$A$33:$A$776,$A62,СВЦЭМ!$B$33:$B$776,D$47)+'СЕТ СН'!$G$12+СВЦЭМ!$D$10+'СЕТ СН'!$G$6-'СЕТ СН'!$G$22</f>
        <v>1773.4450462</v>
      </c>
      <c r="E62" s="36">
        <f>SUMIFS(СВЦЭМ!$C$33:$C$776,СВЦЭМ!$A$33:$A$776,$A62,СВЦЭМ!$B$33:$B$776,E$47)+'СЕТ СН'!$G$12+СВЦЭМ!$D$10+'СЕТ СН'!$G$6-'СЕТ СН'!$G$22</f>
        <v>1780.0533846600001</v>
      </c>
      <c r="F62" s="36">
        <f>SUMIFS(СВЦЭМ!$C$33:$C$776,СВЦЭМ!$A$33:$A$776,$A62,СВЦЭМ!$B$33:$B$776,F$47)+'СЕТ СН'!$G$12+СВЦЭМ!$D$10+'СЕТ СН'!$G$6-'СЕТ СН'!$G$22</f>
        <v>1776.1596447000002</v>
      </c>
      <c r="G62" s="36">
        <f>SUMIFS(СВЦЭМ!$C$33:$C$776,СВЦЭМ!$A$33:$A$776,$A62,СВЦЭМ!$B$33:$B$776,G$47)+'СЕТ СН'!$G$12+СВЦЭМ!$D$10+'СЕТ СН'!$G$6-'СЕТ СН'!$G$22</f>
        <v>1780.3207052500002</v>
      </c>
      <c r="H62" s="36">
        <f>SUMIFS(СВЦЭМ!$C$33:$C$776,СВЦЭМ!$A$33:$A$776,$A62,СВЦЭМ!$B$33:$B$776,H$47)+'СЕТ СН'!$G$12+СВЦЭМ!$D$10+'СЕТ СН'!$G$6-'СЕТ СН'!$G$22</f>
        <v>1692.2212756899999</v>
      </c>
      <c r="I62" s="36">
        <f>SUMIFS(СВЦЭМ!$C$33:$C$776,СВЦЭМ!$A$33:$A$776,$A62,СВЦЭМ!$B$33:$B$776,I$47)+'СЕТ СН'!$G$12+СВЦЭМ!$D$10+'СЕТ СН'!$G$6-'СЕТ СН'!$G$22</f>
        <v>1638.7674445299999</v>
      </c>
      <c r="J62" s="36">
        <f>SUMIFS(СВЦЭМ!$C$33:$C$776,СВЦЭМ!$A$33:$A$776,$A62,СВЦЭМ!$B$33:$B$776,J$47)+'СЕТ СН'!$G$12+СВЦЭМ!$D$10+'СЕТ СН'!$G$6-'СЕТ СН'!$G$22</f>
        <v>1528.39165929</v>
      </c>
      <c r="K62" s="36">
        <f>SUMIFS(СВЦЭМ!$C$33:$C$776,СВЦЭМ!$A$33:$A$776,$A62,СВЦЭМ!$B$33:$B$776,K$47)+'СЕТ СН'!$G$12+СВЦЭМ!$D$10+'СЕТ СН'!$G$6-'СЕТ СН'!$G$22</f>
        <v>1432.7753251700001</v>
      </c>
      <c r="L62" s="36">
        <f>SUMIFS(СВЦЭМ!$C$33:$C$776,СВЦЭМ!$A$33:$A$776,$A62,СВЦЭМ!$B$33:$B$776,L$47)+'СЕТ СН'!$G$12+СВЦЭМ!$D$10+'СЕТ СН'!$G$6-'СЕТ СН'!$G$22</f>
        <v>1402.5473152</v>
      </c>
      <c r="M62" s="36">
        <f>SUMIFS(СВЦЭМ!$C$33:$C$776,СВЦЭМ!$A$33:$A$776,$A62,СВЦЭМ!$B$33:$B$776,M$47)+'СЕТ СН'!$G$12+СВЦЭМ!$D$10+'СЕТ СН'!$G$6-'СЕТ СН'!$G$22</f>
        <v>1400.6735036099999</v>
      </c>
      <c r="N62" s="36">
        <f>SUMIFS(СВЦЭМ!$C$33:$C$776,СВЦЭМ!$A$33:$A$776,$A62,СВЦЭМ!$B$33:$B$776,N$47)+'СЕТ СН'!$G$12+СВЦЭМ!$D$10+'СЕТ СН'!$G$6-'СЕТ СН'!$G$22</f>
        <v>1395.6056211300001</v>
      </c>
      <c r="O62" s="36">
        <f>SUMIFS(СВЦЭМ!$C$33:$C$776,СВЦЭМ!$A$33:$A$776,$A62,СВЦЭМ!$B$33:$B$776,O$47)+'СЕТ СН'!$G$12+СВЦЭМ!$D$10+'СЕТ СН'!$G$6-'СЕТ СН'!$G$22</f>
        <v>1409.4234586100001</v>
      </c>
      <c r="P62" s="36">
        <f>SUMIFS(СВЦЭМ!$C$33:$C$776,СВЦЭМ!$A$33:$A$776,$A62,СВЦЭМ!$B$33:$B$776,P$47)+'СЕТ СН'!$G$12+СВЦЭМ!$D$10+'СЕТ СН'!$G$6-'СЕТ СН'!$G$22</f>
        <v>1424.0295495300002</v>
      </c>
      <c r="Q62" s="36">
        <f>SUMIFS(СВЦЭМ!$C$33:$C$776,СВЦЭМ!$A$33:$A$776,$A62,СВЦЭМ!$B$33:$B$776,Q$47)+'СЕТ СН'!$G$12+СВЦЭМ!$D$10+'СЕТ СН'!$G$6-'СЕТ СН'!$G$22</f>
        <v>1430.5295849899999</v>
      </c>
      <c r="R62" s="36">
        <f>SUMIFS(СВЦЭМ!$C$33:$C$776,СВЦЭМ!$A$33:$A$776,$A62,СВЦЭМ!$B$33:$B$776,R$47)+'СЕТ СН'!$G$12+СВЦЭМ!$D$10+'СЕТ СН'!$G$6-'СЕТ СН'!$G$22</f>
        <v>1421.26021769</v>
      </c>
      <c r="S62" s="36">
        <f>SUMIFS(СВЦЭМ!$C$33:$C$776,СВЦЭМ!$A$33:$A$776,$A62,СВЦЭМ!$B$33:$B$776,S$47)+'СЕТ СН'!$G$12+СВЦЭМ!$D$10+'СЕТ СН'!$G$6-'СЕТ СН'!$G$22</f>
        <v>1427.5683045599999</v>
      </c>
      <c r="T62" s="36">
        <f>SUMIFS(СВЦЭМ!$C$33:$C$776,СВЦЭМ!$A$33:$A$776,$A62,СВЦЭМ!$B$33:$B$776,T$47)+'СЕТ СН'!$G$12+СВЦЭМ!$D$10+'СЕТ СН'!$G$6-'СЕТ СН'!$G$22</f>
        <v>1408.0092126300001</v>
      </c>
      <c r="U62" s="36">
        <f>SUMIFS(СВЦЭМ!$C$33:$C$776,СВЦЭМ!$A$33:$A$776,$A62,СВЦЭМ!$B$33:$B$776,U$47)+'СЕТ СН'!$G$12+СВЦЭМ!$D$10+'СЕТ СН'!$G$6-'СЕТ СН'!$G$22</f>
        <v>1379.49852702</v>
      </c>
      <c r="V62" s="36">
        <f>SUMIFS(СВЦЭМ!$C$33:$C$776,СВЦЭМ!$A$33:$A$776,$A62,СВЦЭМ!$B$33:$B$776,V$47)+'СЕТ СН'!$G$12+СВЦЭМ!$D$10+'СЕТ СН'!$G$6-'СЕТ СН'!$G$22</f>
        <v>1380.11908632</v>
      </c>
      <c r="W62" s="36">
        <f>SUMIFS(СВЦЭМ!$C$33:$C$776,СВЦЭМ!$A$33:$A$776,$A62,СВЦЭМ!$B$33:$B$776,W$47)+'СЕТ СН'!$G$12+СВЦЭМ!$D$10+'СЕТ СН'!$G$6-'СЕТ СН'!$G$22</f>
        <v>1381.5037200900001</v>
      </c>
      <c r="X62" s="36">
        <f>SUMIFS(СВЦЭМ!$C$33:$C$776,СВЦЭМ!$A$33:$A$776,$A62,СВЦЭМ!$B$33:$B$776,X$47)+'СЕТ СН'!$G$12+СВЦЭМ!$D$10+'СЕТ СН'!$G$6-'СЕТ СН'!$G$22</f>
        <v>1438.3046381300001</v>
      </c>
      <c r="Y62" s="36">
        <f>SUMIFS(СВЦЭМ!$C$33:$C$776,СВЦЭМ!$A$33:$A$776,$A62,СВЦЭМ!$B$33:$B$776,Y$47)+'СЕТ СН'!$G$12+СВЦЭМ!$D$10+'СЕТ СН'!$G$6-'СЕТ СН'!$G$22</f>
        <v>1531.8440122500001</v>
      </c>
    </row>
    <row r="63" spans="1:25" ht="15.75" x14ac:dyDescent="0.2">
      <c r="A63" s="35">
        <f t="shared" si="1"/>
        <v>43571</v>
      </c>
      <c r="B63" s="36">
        <f>SUMIFS(СВЦЭМ!$C$33:$C$776,СВЦЭМ!$A$33:$A$776,$A63,СВЦЭМ!$B$33:$B$776,B$47)+'СЕТ СН'!$G$12+СВЦЭМ!$D$10+'СЕТ СН'!$G$6-'СЕТ СН'!$G$22</f>
        <v>1596.0332217099999</v>
      </c>
      <c r="C63" s="36">
        <f>SUMIFS(СВЦЭМ!$C$33:$C$776,СВЦЭМ!$A$33:$A$776,$A63,СВЦЭМ!$B$33:$B$776,C$47)+'СЕТ СН'!$G$12+СВЦЭМ!$D$10+'СЕТ СН'!$G$6-'СЕТ СН'!$G$22</f>
        <v>1689.2068743099999</v>
      </c>
      <c r="D63" s="36">
        <f>SUMIFS(СВЦЭМ!$C$33:$C$776,СВЦЭМ!$A$33:$A$776,$A63,СВЦЭМ!$B$33:$B$776,D$47)+'СЕТ СН'!$G$12+СВЦЭМ!$D$10+'СЕТ СН'!$G$6-'СЕТ СН'!$G$22</f>
        <v>1778.12092381</v>
      </c>
      <c r="E63" s="36">
        <f>SUMIFS(СВЦЭМ!$C$33:$C$776,СВЦЭМ!$A$33:$A$776,$A63,СВЦЭМ!$B$33:$B$776,E$47)+'СЕТ СН'!$G$12+СВЦЭМ!$D$10+'СЕТ СН'!$G$6-'СЕТ СН'!$G$22</f>
        <v>1800.52104766</v>
      </c>
      <c r="F63" s="36">
        <f>SUMIFS(СВЦЭМ!$C$33:$C$776,СВЦЭМ!$A$33:$A$776,$A63,СВЦЭМ!$B$33:$B$776,F$47)+'СЕТ СН'!$G$12+СВЦЭМ!$D$10+'СЕТ СН'!$G$6-'СЕТ СН'!$G$22</f>
        <v>1801.46791906</v>
      </c>
      <c r="G63" s="36">
        <f>SUMIFS(СВЦЭМ!$C$33:$C$776,СВЦЭМ!$A$33:$A$776,$A63,СВЦЭМ!$B$33:$B$776,G$47)+'СЕТ СН'!$G$12+СВЦЭМ!$D$10+'СЕТ СН'!$G$6-'СЕТ СН'!$G$22</f>
        <v>1798.3113600900001</v>
      </c>
      <c r="H63" s="36">
        <f>SUMIFS(СВЦЭМ!$C$33:$C$776,СВЦЭМ!$A$33:$A$776,$A63,СВЦЭМ!$B$33:$B$776,H$47)+'СЕТ СН'!$G$12+СВЦЭМ!$D$10+'СЕТ СН'!$G$6-'СЕТ СН'!$G$22</f>
        <v>1719.2654619800001</v>
      </c>
      <c r="I63" s="36">
        <f>SUMIFS(СВЦЭМ!$C$33:$C$776,СВЦЭМ!$A$33:$A$776,$A63,СВЦЭМ!$B$33:$B$776,I$47)+'СЕТ СН'!$G$12+СВЦЭМ!$D$10+'СЕТ СН'!$G$6-'СЕТ СН'!$G$22</f>
        <v>1649.67973562</v>
      </c>
      <c r="J63" s="36">
        <f>SUMIFS(СВЦЭМ!$C$33:$C$776,СВЦЭМ!$A$33:$A$776,$A63,СВЦЭМ!$B$33:$B$776,J$47)+'СЕТ СН'!$G$12+СВЦЭМ!$D$10+'СЕТ СН'!$G$6-'СЕТ СН'!$G$22</f>
        <v>1533.3939553</v>
      </c>
      <c r="K63" s="36">
        <f>SUMIFS(СВЦЭМ!$C$33:$C$776,СВЦЭМ!$A$33:$A$776,$A63,СВЦЭМ!$B$33:$B$776,K$47)+'СЕТ СН'!$G$12+СВЦЭМ!$D$10+'СЕТ СН'!$G$6-'СЕТ СН'!$G$22</f>
        <v>1458.49621037</v>
      </c>
      <c r="L63" s="36">
        <f>SUMIFS(СВЦЭМ!$C$33:$C$776,СВЦЭМ!$A$33:$A$776,$A63,СВЦЭМ!$B$33:$B$776,L$47)+'СЕТ СН'!$G$12+СВЦЭМ!$D$10+'СЕТ СН'!$G$6-'СЕТ СН'!$G$22</f>
        <v>1437.2052252399999</v>
      </c>
      <c r="M63" s="36">
        <f>SUMIFS(СВЦЭМ!$C$33:$C$776,СВЦЭМ!$A$33:$A$776,$A63,СВЦЭМ!$B$33:$B$776,M$47)+'СЕТ СН'!$G$12+СВЦЭМ!$D$10+'СЕТ СН'!$G$6-'СЕТ СН'!$G$22</f>
        <v>1400.95959945</v>
      </c>
      <c r="N63" s="36">
        <f>SUMIFS(СВЦЭМ!$C$33:$C$776,СВЦЭМ!$A$33:$A$776,$A63,СВЦЭМ!$B$33:$B$776,N$47)+'СЕТ СН'!$G$12+СВЦЭМ!$D$10+'СЕТ СН'!$G$6-'СЕТ СН'!$G$22</f>
        <v>1420.8754596900001</v>
      </c>
      <c r="O63" s="36">
        <f>SUMIFS(СВЦЭМ!$C$33:$C$776,СВЦЭМ!$A$33:$A$776,$A63,СВЦЭМ!$B$33:$B$776,O$47)+'СЕТ СН'!$G$12+СВЦЭМ!$D$10+'СЕТ СН'!$G$6-'СЕТ СН'!$G$22</f>
        <v>1435.3885683200001</v>
      </c>
      <c r="P63" s="36">
        <f>SUMIFS(СВЦЭМ!$C$33:$C$776,СВЦЭМ!$A$33:$A$776,$A63,СВЦЭМ!$B$33:$B$776,P$47)+'СЕТ СН'!$G$12+СВЦЭМ!$D$10+'СЕТ СН'!$G$6-'СЕТ СН'!$G$22</f>
        <v>1430.0438962100002</v>
      </c>
      <c r="Q63" s="36">
        <f>SUMIFS(СВЦЭМ!$C$33:$C$776,СВЦЭМ!$A$33:$A$776,$A63,СВЦЭМ!$B$33:$B$776,Q$47)+'СЕТ СН'!$G$12+СВЦЭМ!$D$10+'СЕТ СН'!$G$6-'СЕТ СН'!$G$22</f>
        <v>1427.1672587600001</v>
      </c>
      <c r="R63" s="36">
        <f>SUMIFS(СВЦЭМ!$C$33:$C$776,СВЦЭМ!$A$33:$A$776,$A63,СВЦЭМ!$B$33:$B$776,R$47)+'СЕТ СН'!$G$12+СВЦЭМ!$D$10+'СЕТ СН'!$G$6-'СЕТ СН'!$G$22</f>
        <v>1419.12351205</v>
      </c>
      <c r="S63" s="36">
        <f>SUMIFS(СВЦЭМ!$C$33:$C$776,СВЦЭМ!$A$33:$A$776,$A63,СВЦЭМ!$B$33:$B$776,S$47)+'СЕТ СН'!$G$12+СВЦЭМ!$D$10+'СЕТ СН'!$G$6-'СЕТ СН'!$G$22</f>
        <v>1418.49621658</v>
      </c>
      <c r="T63" s="36">
        <f>SUMIFS(СВЦЭМ!$C$33:$C$776,СВЦЭМ!$A$33:$A$776,$A63,СВЦЭМ!$B$33:$B$776,T$47)+'СЕТ СН'!$G$12+СВЦЭМ!$D$10+'СЕТ СН'!$G$6-'СЕТ СН'!$G$22</f>
        <v>1430.3673177000001</v>
      </c>
      <c r="U63" s="36">
        <f>SUMIFS(СВЦЭМ!$C$33:$C$776,СВЦЭМ!$A$33:$A$776,$A63,СВЦЭМ!$B$33:$B$776,U$47)+'СЕТ СН'!$G$12+СВЦЭМ!$D$10+'СЕТ СН'!$G$6-'СЕТ СН'!$G$22</f>
        <v>1392.21631052</v>
      </c>
      <c r="V63" s="36">
        <f>SUMIFS(СВЦЭМ!$C$33:$C$776,СВЦЭМ!$A$33:$A$776,$A63,СВЦЭМ!$B$33:$B$776,V$47)+'СЕТ СН'!$G$12+СВЦЭМ!$D$10+'СЕТ СН'!$G$6-'СЕТ СН'!$G$22</f>
        <v>1403.24597892</v>
      </c>
      <c r="W63" s="36">
        <f>SUMIFS(СВЦЭМ!$C$33:$C$776,СВЦЭМ!$A$33:$A$776,$A63,СВЦЭМ!$B$33:$B$776,W$47)+'СЕТ СН'!$G$12+СВЦЭМ!$D$10+'СЕТ СН'!$G$6-'СЕТ СН'!$G$22</f>
        <v>1401.8337775300001</v>
      </c>
      <c r="X63" s="36">
        <f>SUMIFS(СВЦЭМ!$C$33:$C$776,СВЦЭМ!$A$33:$A$776,$A63,СВЦЭМ!$B$33:$B$776,X$47)+'СЕТ СН'!$G$12+СВЦЭМ!$D$10+'СЕТ СН'!$G$6-'СЕТ СН'!$G$22</f>
        <v>1496.2068713399999</v>
      </c>
      <c r="Y63" s="36">
        <f>SUMIFS(СВЦЭМ!$C$33:$C$776,СВЦЭМ!$A$33:$A$776,$A63,СВЦЭМ!$B$33:$B$776,Y$47)+'СЕТ СН'!$G$12+СВЦЭМ!$D$10+'СЕТ СН'!$G$6-'СЕТ СН'!$G$22</f>
        <v>1585.66669946</v>
      </c>
    </row>
    <row r="64" spans="1:25" ht="15.75" x14ac:dyDescent="0.2">
      <c r="A64" s="35">
        <f t="shared" si="1"/>
        <v>43572</v>
      </c>
      <c r="B64" s="36">
        <f>SUMIFS(СВЦЭМ!$C$33:$C$776,СВЦЭМ!$A$33:$A$776,$A64,СВЦЭМ!$B$33:$B$776,B$47)+'СЕТ СН'!$G$12+СВЦЭМ!$D$10+'СЕТ СН'!$G$6-'СЕТ СН'!$G$22</f>
        <v>1615.5732567</v>
      </c>
      <c r="C64" s="36">
        <f>SUMIFS(СВЦЭМ!$C$33:$C$776,СВЦЭМ!$A$33:$A$776,$A64,СВЦЭМ!$B$33:$B$776,C$47)+'СЕТ СН'!$G$12+СВЦЭМ!$D$10+'СЕТ СН'!$G$6-'СЕТ СН'!$G$22</f>
        <v>1693.6450807599999</v>
      </c>
      <c r="D64" s="36">
        <f>SUMIFS(СВЦЭМ!$C$33:$C$776,СВЦЭМ!$A$33:$A$776,$A64,СВЦЭМ!$B$33:$B$776,D$47)+'СЕТ СН'!$G$12+СВЦЭМ!$D$10+'СЕТ СН'!$G$6-'СЕТ СН'!$G$22</f>
        <v>1746.34902723</v>
      </c>
      <c r="E64" s="36">
        <f>SUMIFS(СВЦЭМ!$C$33:$C$776,СВЦЭМ!$A$33:$A$776,$A64,СВЦЭМ!$B$33:$B$776,E$47)+'СЕТ СН'!$G$12+СВЦЭМ!$D$10+'СЕТ СН'!$G$6-'СЕТ СН'!$G$22</f>
        <v>1757.4013104800001</v>
      </c>
      <c r="F64" s="36">
        <f>SUMIFS(СВЦЭМ!$C$33:$C$776,СВЦЭМ!$A$33:$A$776,$A64,СВЦЭМ!$B$33:$B$776,F$47)+'СЕТ СН'!$G$12+СВЦЭМ!$D$10+'СЕТ СН'!$G$6-'СЕТ СН'!$G$22</f>
        <v>1761.06774971</v>
      </c>
      <c r="G64" s="36">
        <f>SUMIFS(СВЦЭМ!$C$33:$C$776,СВЦЭМ!$A$33:$A$776,$A64,СВЦЭМ!$B$33:$B$776,G$47)+'СЕТ СН'!$G$12+СВЦЭМ!$D$10+'СЕТ СН'!$G$6-'СЕТ СН'!$G$22</f>
        <v>1762.76200268</v>
      </c>
      <c r="H64" s="36">
        <f>SUMIFS(СВЦЭМ!$C$33:$C$776,СВЦЭМ!$A$33:$A$776,$A64,СВЦЭМ!$B$33:$B$776,H$47)+'СЕТ СН'!$G$12+СВЦЭМ!$D$10+'СЕТ СН'!$G$6-'СЕТ СН'!$G$22</f>
        <v>1687.2806154200002</v>
      </c>
      <c r="I64" s="36">
        <f>SUMIFS(СВЦЭМ!$C$33:$C$776,СВЦЭМ!$A$33:$A$776,$A64,СВЦЭМ!$B$33:$B$776,I$47)+'СЕТ СН'!$G$12+СВЦЭМ!$D$10+'СЕТ СН'!$G$6-'СЕТ СН'!$G$22</f>
        <v>1623.4500746499998</v>
      </c>
      <c r="J64" s="36">
        <f>SUMIFS(СВЦЭМ!$C$33:$C$776,СВЦЭМ!$A$33:$A$776,$A64,СВЦЭМ!$B$33:$B$776,J$47)+'СЕТ СН'!$G$12+СВЦЭМ!$D$10+'СЕТ СН'!$G$6-'СЕТ СН'!$G$22</f>
        <v>1515.3563470300001</v>
      </c>
      <c r="K64" s="36">
        <f>SUMIFS(СВЦЭМ!$C$33:$C$776,СВЦЭМ!$A$33:$A$776,$A64,СВЦЭМ!$B$33:$B$776,K$47)+'СЕТ СН'!$G$12+СВЦЭМ!$D$10+'СЕТ СН'!$G$6-'СЕТ СН'!$G$22</f>
        <v>1444.0771939599999</v>
      </c>
      <c r="L64" s="36">
        <f>SUMIFS(СВЦЭМ!$C$33:$C$776,СВЦЭМ!$A$33:$A$776,$A64,СВЦЭМ!$B$33:$B$776,L$47)+'СЕТ СН'!$G$12+СВЦЭМ!$D$10+'СЕТ СН'!$G$6-'СЕТ СН'!$G$22</f>
        <v>1411.03196931</v>
      </c>
      <c r="M64" s="36">
        <f>SUMIFS(СВЦЭМ!$C$33:$C$776,СВЦЭМ!$A$33:$A$776,$A64,СВЦЭМ!$B$33:$B$776,M$47)+'СЕТ СН'!$G$12+СВЦЭМ!$D$10+'СЕТ СН'!$G$6-'СЕТ СН'!$G$22</f>
        <v>1412.3933372699998</v>
      </c>
      <c r="N64" s="36">
        <f>SUMIFS(СВЦЭМ!$C$33:$C$776,СВЦЭМ!$A$33:$A$776,$A64,СВЦЭМ!$B$33:$B$776,N$47)+'СЕТ СН'!$G$12+СВЦЭМ!$D$10+'СЕТ СН'!$G$6-'СЕТ СН'!$G$22</f>
        <v>1405.2835465100002</v>
      </c>
      <c r="O64" s="36">
        <f>SUMIFS(СВЦЭМ!$C$33:$C$776,СВЦЭМ!$A$33:$A$776,$A64,СВЦЭМ!$B$33:$B$776,O$47)+'СЕТ СН'!$G$12+СВЦЭМ!$D$10+'СЕТ СН'!$G$6-'СЕТ СН'!$G$22</f>
        <v>1408.6780510200001</v>
      </c>
      <c r="P64" s="36">
        <f>SUMIFS(СВЦЭМ!$C$33:$C$776,СВЦЭМ!$A$33:$A$776,$A64,СВЦЭМ!$B$33:$B$776,P$47)+'СЕТ СН'!$G$12+СВЦЭМ!$D$10+'СЕТ СН'!$G$6-'СЕТ СН'!$G$22</f>
        <v>1413.65033363</v>
      </c>
      <c r="Q64" s="36">
        <f>SUMIFS(СВЦЭМ!$C$33:$C$776,СВЦЭМ!$A$33:$A$776,$A64,СВЦЭМ!$B$33:$B$776,Q$47)+'СЕТ СН'!$G$12+СВЦЭМ!$D$10+'СЕТ СН'!$G$6-'СЕТ СН'!$G$22</f>
        <v>1437.70725642</v>
      </c>
      <c r="R64" s="36">
        <f>SUMIFS(СВЦЭМ!$C$33:$C$776,СВЦЭМ!$A$33:$A$776,$A64,СВЦЭМ!$B$33:$B$776,R$47)+'СЕТ СН'!$G$12+СВЦЭМ!$D$10+'СЕТ СН'!$G$6-'СЕТ СН'!$G$22</f>
        <v>1438.5330795899999</v>
      </c>
      <c r="S64" s="36">
        <f>SUMIFS(СВЦЭМ!$C$33:$C$776,СВЦЭМ!$A$33:$A$776,$A64,СВЦЭМ!$B$33:$B$776,S$47)+'СЕТ СН'!$G$12+СВЦЭМ!$D$10+'СЕТ СН'!$G$6-'СЕТ СН'!$G$22</f>
        <v>1416.7351518999999</v>
      </c>
      <c r="T64" s="36">
        <f>SUMIFS(СВЦЭМ!$C$33:$C$776,СВЦЭМ!$A$33:$A$776,$A64,СВЦЭМ!$B$33:$B$776,T$47)+'СЕТ СН'!$G$12+СВЦЭМ!$D$10+'СЕТ СН'!$G$6-'СЕТ СН'!$G$22</f>
        <v>1425.6732837</v>
      </c>
      <c r="U64" s="36">
        <f>SUMIFS(СВЦЭМ!$C$33:$C$776,СВЦЭМ!$A$33:$A$776,$A64,СВЦЭМ!$B$33:$B$776,U$47)+'СЕТ СН'!$G$12+СВЦЭМ!$D$10+'СЕТ СН'!$G$6-'СЕТ СН'!$G$22</f>
        <v>1437.7266785000002</v>
      </c>
      <c r="V64" s="36">
        <f>SUMIFS(СВЦЭМ!$C$33:$C$776,СВЦЭМ!$A$33:$A$776,$A64,СВЦЭМ!$B$33:$B$776,V$47)+'СЕТ СН'!$G$12+СВЦЭМ!$D$10+'СЕТ СН'!$G$6-'СЕТ СН'!$G$22</f>
        <v>1419.9274360100001</v>
      </c>
      <c r="W64" s="36">
        <f>SUMIFS(СВЦЭМ!$C$33:$C$776,СВЦЭМ!$A$33:$A$776,$A64,СВЦЭМ!$B$33:$B$776,W$47)+'СЕТ СН'!$G$12+СВЦЭМ!$D$10+'СЕТ СН'!$G$6-'СЕТ СН'!$G$22</f>
        <v>1439.43729631</v>
      </c>
      <c r="X64" s="36">
        <f>SUMIFS(СВЦЭМ!$C$33:$C$776,СВЦЭМ!$A$33:$A$776,$A64,СВЦЭМ!$B$33:$B$776,X$47)+'СЕТ СН'!$G$12+СВЦЭМ!$D$10+'СЕТ СН'!$G$6-'СЕТ СН'!$G$22</f>
        <v>1475.2295977799999</v>
      </c>
      <c r="Y64" s="36">
        <f>SUMIFS(СВЦЭМ!$C$33:$C$776,СВЦЭМ!$A$33:$A$776,$A64,СВЦЭМ!$B$33:$B$776,Y$47)+'СЕТ СН'!$G$12+СВЦЭМ!$D$10+'СЕТ СН'!$G$6-'СЕТ СН'!$G$22</f>
        <v>1555.6126653599999</v>
      </c>
    </row>
    <row r="65" spans="1:27" ht="15.75" x14ac:dyDescent="0.2">
      <c r="A65" s="35">
        <f t="shared" si="1"/>
        <v>43573</v>
      </c>
      <c r="B65" s="36">
        <f>SUMIFS(СВЦЭМ!$C$33:$C$776,СВЦЭМ!$A$33:$A$776,$A65,СВЦЭМ!$B$33:$B$776,B$47)+'СЕТ СН'!$G$12+СВЦЭМ!$D$10+'СЕТ СН'!$G$6-'СЕТ СН'!$G$22</f>
        <v>1598.9175837600001</v>
      </c>
      <c r="C65" s="36">
        <f>SUMIFS(СВЦЭМ!$C$33:$C$776,СВЦЭМ!$A$33:$A$776,$A65,СВЦЭМ!$B$33:$B$776,C$47)+'СЕТ СН'!$G$12+СВЦЭМ!$D$10+'СЕТ СН'!$G$6-'СЕТ СН'!$G$22</f>
        <v>1671.7616481499999</v>
      </c>
      <c r="D65" s="36">
        <f>SUMIFS(СВЦЭМ!$C$33:$C$776,СВЦЭМ!$A$33:$A$776,$A65,СВЦЭМ!$B$33:$B$776,D$47)+'СЕТ СН'!$G$12+СВЦЭМ!$D$10+'СЕТ СН'!$G$6-'СЕТ СН'!$G$22</f>
        <v>1750.0528736400001</v>
      </c>
      <c r="E65" s="36">
        <f>SUMIFS(СВЦЭМ!$C$33:$C$776,СВЦЭМ!$A$33:$A$776,$A65,СВЦЭМ!$B$33:$B$776,E$47)+'СЕТ СН'!$G$12+СВЦЭМ!$D$10+'СЕТ СН'!$G$6-'СЕТ СН'!$G$22</f>
        <v>1737.1886186500001</v>
      </c>
      <c r="F65" s="36">
        <f>SUMIFS(СВЦЭМ!$C$33:$C$776,СВЦЭМ!$A$33:$A$776,$A65,СВЦЭМ!$B$33:$B$776,F$47)+'СЕТ СН'!$G$12+СВЦЭМ!$D$10+'СЕТ СН'!$G$6-'СЕТ СН'!$G$22</f>
        <v>1742.0814504300001</v>
      </c>
      <c r="G65" s="36">
        <f>SUMIFS(СВЦЭМ!$C$33:$C$776,СВЦЭМ!$A$33:$A$776,$A65,СВЦЭМ!$B$33:$B$776,G$47)+'СЕТ СН'!$G$12+СВЦЭМ!$D$10+'СЕТ СН'!$G$6-'СЕТ СН'!$G$22</f>
        <v>1746.5465897899999</v>
      </c>
      <c r="H65" s="36">
        <f>SUMIFS(СВЦЭМ!$C$33:$C$776,СВЦЭМ!$A$33:$A$776,$A65,СВЦЭМ!$B$33:$B$776,H$47)+'СЕТ СН'!$G$12+СВЦЭМ!$D$10+'СЕТ СН'!$G$6-'СЕТ СН'!$G$22</f>
        <v>1677.3472601799999</v>
      </c>
      <c r="I65" s="36">
        <f>SUMIFS(СВЦЭМ!$C$33:$C$776,СВЦЭМ!$A$33:$A$776,$A65,СВЦЭМ!$B$33:$B$776,I$47)+'СЕТ СН'!$G$12+СВЦЭМ!$D$10+'СЕТ СН'!$G$6-'СЕТ СН'!$G$22</f>
        <v>1606.42019033</v>
      </c>
      <c r="J65" s="36">
        <f>SUMIFS(СВЦЭМ!$C$33:$C$776,СВЦЭМ!$A$33:$A$776,$A65,СВЦЭМ!$B$33:$B$776,J$47)+'СЕТ СН'!$G$12+СВЦЭМ!$D$10+'СЕТ СН'!$G$6-'СЕТ СН'!$G$22</f>
        <v>1522.7537798399999</v>
      </c>
      <c r="K65" s="36">
        <f>SUMIFS(СВЦЭМ!$C$33:$C$776,СВЦЭМ!$A$33:$A$776,$A65,СВЦЭМ!$B$33:$B$776,K$47)+'СЕТ СН'!$G$12+СВЦЭМ!$D$10+'СЕТ СН'!$G$6-'СЕТ СН'!$G$22</f>
        <v>1430.1970225099999</v>
      </c>
      <c r="L65" s="36">
        <f>SUMIFS(СВЦЭМ!$C$33:$C$776,СВЦЭМ!$A$33:$A$776,$A65,СВЦЭМ!$B$33:$B$776,L$47)+'СЕТ СН'!$G$12+СВЦЭМ!$D$10+'СЕТ СН'!$G$6-'СЕТ СН'!$G$22</f>
        <v>1391.87507007</v>
      </c>
      <c r="M65" s="36">
        <f>SUMIFS(СВЦЭМ!$C$33:$C$776,СВЦЭМ!$A$33:$A$776,$A65,СВЦЭМ!$B$33:$B$776,M$47)+'СЕТ СН'!$G$12+СВЦЭМ!$D$10+'СЕТ СН'!$G$6-'СЕТ СН'!$G$22</f>
        <v>1412.3355959599999</v>
      </c>
      <c r="N65" s="36">
        <f>SUMIFS(СВЦЭМ!$C$33:$C$776,СВЦЭМ!$A$33:$A$776,$A65,СВЦЭМ!$B$33:$B$776,N$47)+'СЕТ СН'!$G$12+СВЦЭМ!$D$10+'СЕТ СН'!$G$6-'СЕТ СН'!$G$22</f>
        <v>1393.2983975100001</v>
      </c>
      <c r="O65" s="36">
        <f>SUMIFS(СВЦЭМ!$C$33:$C$776,СВЦЭМ!$A$33:$A$776,$A65,СВЦЭМ!$B$33:$B$776,O$47)+'СЕТ СН'!$G$12+СВЦЭМ!$D$10+'СЕТ СН'!$G$6-'СЕТ СН'!$G$22</f>
        <v>1390.2211621400002</v>
      </c>
      <c r="P65" s="36">
        <f>SUMIFS(СВЦЭМ!$C$33:$C$776,СВЦЭМ!$A$33:$A$776,$A65,СВЦЭМ!$B$33:$B$776,P$47)+'СЕТ СН'!$G$12+СВЦЭМ!$D$10+'СЕТ СН'!$G$6-'СЕТ СН'!$G$22</f>
        <v>1393.9950448899999</v>
      </c>
      <c r="Q65" s="36">
        <f>SUMIFS(СВЦЭМ!$C$33:$C$776,СВЦЭМ!$A$33:$A$776,$A65,СВЦЭМ!$B$33:$B$776,Q$47)+'СЕТ СН'!$G$12+СВЦЭМ!$D$10+'СЕТ СН'!$G$6-'СЕТ СН'!$G$22</f>
        <v>1388.69830598</v>
      </c>
      <c r="R65" s="36">
        <f>SUMIFS(СВЦЭМ!$C$33:$C$776,СВЦЭМ!$A$33:$A$776,$A65,СВЦЭМ!$B$33:$B$776,R$47)+'СЕТ СН'!$G$12+СВЦЭМ!$D$10+'СЕТ СН'!$G$6-'СЕТ СН'!$G$22</f>
        <v>1396.4819281</v>
      </c>
      <c r="S65" s="36">
        <f>SUMIFS(СВЦЭМ!$C$33:$C$776,СВЦЭМ!$A$33:$A$776,$A65,СВЦЭМ!$B$33:$B$776,S$47)+'СЕТ СН'!$G$12+СВЦЭМ!$D$10+'СЕТ СН'!$G$6-'СЕТ СН'!$G$22</f>
        <v>1389.8195498999999</v>
      </c>
      <c r="T65" s="36">
        <f>SUMIFS(СВЦЭМ!$C$33:$C$776,СВЦЭМ!$A$33:$A$776,$A65,СВЦЭМ!$B$33:$B$776,T$47)+'СЕТ СН'!$G$12+СВЦЭМ!$D$10+'СЕТ СН'!$G$6-'СЕТ СН'!$G$22</f>
        <v>1398.7302955700002</v>
      </c>
      <c r="U65" s="36">
        <f>SUMIFS(СВЦЭМ!$C$33:$C$776,СВЦЭМ!$A$33:$A$776,$A65,СВЦЭМ!$B$33:$B$776,U$47)+'СЕТ СН'!$G$12+СВЦЭМ!$D$10+'СЕТ СН'!$G$6-'СЕТ СН'!$G$22</f>
        <v>1397.5761266700001</v>
      </c>
      <c r="V65" s="36">
        <f>SUMIFS(СВЦЭМ!$C$33:$C$776,СВЦЭМ!$A$33:$A$776,$A65,СВЦЭМ!$B$33:$B$776,V$47)+'СЕТ СН'!$G$12+СВЦЭМ!$D$10+'СЕТ СН'!$G$6-'СЕТ СН'!$G$22</f>
        <v>1405.5165789600001</v>
      </c>
      <c r="W65" s="36">
        <f>SUMIFS(СВЦЭМ!$C$33:$C$776,СВЦЭМ!$A$33:$A$776,$A65,СВЦЭМ!$B$33:$B$776,W$47)+'СЕТ СН'!$G$12+СВЦЭМ!$D$10+'СЕТ СН'!$G$6-'СЕТ СН'!$G$22</f>
        <v>1385.3635924800001</v>
      </c>
      <c r="X65" s="36">
        <f>SUMIFS(СВЦЭМ!$C$33:$C$776,СВЦЭМ!$A$33:$A$776,$A65,СВЦЭМ!$B$33:$B$776,X$47)+'СЕТ СН'!$G$12+СВЦЭМ!$D$10+'СЕТ СН'!$G$6-'СЕТ СН'!$G$22</f>
        <v>1426.3560480599999</v>
      </c>
      <c r="Y65" s="36">
        <f>SUMIFS(СВЦЭМ!$C$33:$C$776,СВЦЭМ!$A$33:$A$776,$A65,СВЦЭМ!$B$33:$B$776,Y$47)+'СЕТ СН'!$G$12+СВЦЭМ!$D$10+'СЕТ СН'!$G$6-'СЕТ СН'!$G$22</f>
        <v>1508.2360115900001</v>
      </c>
    </row>
    <row r="66" spans="1:27" ht="15.75" x14ac:dyDescent="0.2">
      <c r="A66" s="35">
        <f t="shared" si="1"/>
        <v>43574</v>
      </c>
      <c r="B66" s="36">
        <f>SUMIFS(СВЦЭМ!$C$33:$C$776,СВЦЭМ!$A$33:$A$776,$A66,СВЦЭМ!$B$33:$B$776,B$47)+'СЕТ СН'!$G$12+СВЦЭМ!$D$10+'СЕТ СН'!$G$6-'СЕТ СН'!$G$22</f>
        <v>1602.7966370600002</v>
      </c>
      <c r="C66" s="36">
        <f>SUMIFS(СВЦЭМ!$C$33:$C$776,СВЦЭМ!$A$33:$A$776,$A66,СВЦЭМ!$B$33:$B$776,C$47)+'СЕТ СН'!$G$12+СВЦЭМ!$D$10+'СЕТ СН'!$G$6-'СЕТ СН'!$G$22</f>
        <v>1672.4522504199999</v>
      </c>
      <c r="D66" s="36">
        <f>SUMIFS(СВЦЭМ!$C$33:$C$776,СВЦЭМ!$A$33:$A$776,$A66,СВЦЭМ!$B$33:$B$776,D$47)+'СЕТ СН'!$G$12+СВЦЭМ!$D$10+'СЕТ СН'!$G$6-'СЕТ СН'!$G$22</f>
        <v>1744.49906685</v>
      </c>
      <c r="E66" s="36">
        <f>SUMIFS(СВЦЭМ!$C$33:$C$776,СВЦЭМ!$A$33:$A$776,$A66,СВЦЭМ!$B$33:$B$776,E$47)+'СЕТ СН'!$G$12+СВЦЭМ!$D$10+'СЕТ СН'!$G$6-'СЕТ СН'!$G$22</f>
        <v>1745.31741152</v>
      </c>
      <c r="F66" s="36">
        <f>SUMIFS(СВЦЭМ!$C$33:$C$776,СВЦЭМ!$A$33:$A$776,$A66,СВЦЭМ!$B$33:$B$776,F$47)+'СЕТ СН'!$G$12+СВЦЭМ!$D$10+'СЕТ СН'!$G$6-'СЕТ СН'!$G$22</f>
        <v>1754.7170849200002</v>
      </c>
      <c r="G66" s="36">
        <f>SUMIFS(СВЦЭМ!$C$33:$C$776,СВЦЭМ!$A$33:$A$776,$A66,СВЦЭМ!$B$33:$B$776,G$47)+'СЕТ СН'!$G$12+СВЦЭМ!$D$10+'СЕТ СН'!$G$6-'СЕТ СН'!$G$22</f>
        <v>1754.2453772399999</v>
      </c>
      <c r="H66" s="36">
        <f>SUMIFS(СВЦЭМ!$C$33:$C$776,СВЦЭМ!$A$33:$A$776,$A66,СВЦЭМ!$B$33:$B$776,H$47)+'СЕТ СН'!$G$12+СВЦЭМ!$D$10+'СЕТ СН'!$G$6-'СЕТ СН'!$G$22</f>
        <v>1681.8189529900001</v>
      </c>
      <c r="I66" s="36">
        <f>SUMIFS(СВЦЭМ!$C$33:$C$776,СВЦЭМ!$A$33:$A$776,$A66,СВЦЭМ!$B$33:$B$776,I$47)+'СЕТ СН'!$G$12+СВЦЭМ!$D$10+'СЕТ СН'!$G$6-'СЕТ СН'!$G$22</f>
        <v>1606.8088221399998</v>
      </c>
      <c r="J66" s="36">
        <f>SUMIFS(СВЦЭМ!$C$33:$C$776,СВЦЭМ!$A$33:$A$776,$A66,СВЦЭМ!$B$33:$B$776,J$47)+'СЕТ СН'!$G$12+СВЦЭМ!$D$10+'СЕТ СН'!$G$6-'СЕТ СН'!$G$22</f>
        <v>1511.10841992</v>
      </c>
      <c r="K66" s="36">
        <f>SUMIFS(СВЦЭМ!$C$33:$C$776,СВЦЭМ!$A$33:$A$776,$A66,СВЦЭМ!$B$33:$B$776,K$47)+'СЕТ СН'!$G$12+СВЦЭМ!$D$10+'СЕТ СН'!$G$6-'СЕТ СН'!$G$22</f>
        <v>1435.78276237</v>
      </c>
      <c r="L66" s="36">
        <f>SUMIFS(СВЦЭМ!$C$33:$C$776,СВЦЭМ!$A$33:$A$776,$A66,СВЦЭМ!$B$33:$B$776,L$47)+'СЕТ СН'!$G$12+СВЦЭМ!$D$10+'СЕТ СН'!$G$6-'СЕТ СН'!$G$22</f>
        <v>1398.50491717</v>
      </c>
      <c r="M66" s="36">
        <f>SUMIFS(СВЦЭМ!$C$33:$C$776,СВЦЭМ!$A$33:$A$776,$A66,СВЦЭМ!$B$33:$B$776,M$47)+'СЕТ СН'!$G$12+СВЦЭМ!$D$10+'СЕТ СН'!$G$6-'СЕТ СН'!$G$22</f>
        <v>1395.3246133600001</v>
      </c>
      <c r="N66" s="36">
        <f>SUMIFS(СВЦЭМ!$C$33:$C$776,СВЦЭМ!$A$33:$A$776,$A66,СВЦЭМ!$B$33:$B$776,N$47)+'СЕТ СН'!$G$12+СВЦЭМ!$D$10+'СЕТ СН'!$G$6-'СЕТ СН'!$G$22</f>
        <v>1376.8181238299999</v>
      </c>
      <c r="O66" s="36">
        <f>SUMIFS(СВЦЭМ!$C$33:$C$776,СВЦЭМ!$A$33:$A$776,$A66,СВЦЭМ!$B$33:$B$776,O$47)+'СЕТ СН'!$G$12+СВЦЭМ!$D$10+'СЕТ СН'!$G$6-'СЕТ СН'!$G$22</f>
        <v>1384.2306573199999</v>
      </c>
      <c r="P66" s="36">
        <f>SUMIFS(СВЦЭМ!$C$33:$C$776,СВЦЭМ!$A$33:$A$776,$A66,СВЦЭМ!$B$33:$B$776,P$47)+'СЕТ СН'!$G$12+СВЦЭМ!$D$10+'СЕТ СН'!$G$6-'СЕТ СН'!$G$22</f>
        <v>1387.0419332900001</v>
      </c>
      <c r="Q66" s="36">
        <f>SUMIFS(СВЦЭМ!$C$33:$C$776,СВЦЭМ!$A$33:$A$776,$A66,СВЦЭМ!$B$33:$B$776,Q$47)+'СЕТ СН'!$G$12+СВЦЭМ!$D$10+'СЕТ СН'!$G$6-'СЕТ СН'!$G$22</f>
        <v>1386.5261401600001</v>
      </c>
      <c r="R66" s="36">
        <f>SUMIFS(СВЦЭМ!$C$33:$C$776,СВЦЭМ!$A$33:$A$776,$A66,СВЦЭМ!$B$33:$B$776,R$47)+'СЕТ СН'!$G$12+СВЦЭМ!$D$10+'СЕТ СН'!$G$6-'СЕТ СН'!$G$22</f>
        <v>1377.2500903700002</v>
      </c>
      <c r="S66" s="36">
        <f>SUMIFS(СВЦЭМ!$C$33:$C$776,СВЦЭМ!$A$33:$A$776,$A66,СВЦЭМ!$B$33:$B$776,S$47)+'СЕТ СН'!$G$12+СВЦЭМ!$D$10+'СЕТ СН'!$G$6-'СЕТ СН'!$G$22</f>
        <v>1371.6956103800001</v>
      </c>
      <c r="T66" s="36">
        <f>SUMIFS(СВЦЭМ!$C$33:$C$776,СВЦЭМ!$A$33:$A$776,$A66,СВЦЭМ!$B$33:$B$776,T$47)+'СЕТ СН'!$G$12+СВЦЭМ!$D$10+'СЕТ СН'!$G$6-'СЕТ СН'!$G$22</f>
        <v>1373.5515023</v>
      </c>
      <c r="U66" s="36">
        <f>SUMIFS(СВЦЭМ!$C$33:$C$776,СВЦЭМ!$A$33:$A$776,$A66,СВЦЭМ!$B$33:$B$776,U$47)+'СЕТ СН'!$G$12+СВЦЭМ!$D$10+'СЕТ СН'!$G$6-'СЕТ СН'!$G$22</f>
        <v>1375.2936749</v>
      </c>
      <c r="V66" s="36">
        <f>SUMIFS(СВЦЭМ!$C$33:$C$776,СВЦЭМ!$A$33:$A$776,$A66,СВЦЭМ!$B$33:$B$776,V$47)+'СЕТ СН'!$G$12+СВЦЭМ!$D$10+'СЕТ СН'!$G$6-'СЕТ СН'!$G$22</f>
        <v>1386.90547588</v>
      </c>
      <c r="W66" s="36">
        <f>SUMIFS(СВЦЭМ!$C$33:$C$776,СВЦЭМ!$A$33:$A$776,$A66,СВЦЭМ!$B$33:$B$776,W$47)+'СЕТ СН'!$G$12+СВЦЭМ!$D$10+'СЕТ СН'!$G$6-'СЕТ СН'!$G$22</f>
        <v>1387.2359251400001</v>
      </c>
      <c r="X66" s="36">
        <f>SUMIFS(СВЦЭМ!$C$33:$C$776,СВЦЭМ!$A$33:$A$776,$A66,СВЦЭМ!$B$33:$B$776,X$47)+'СЕТ СН'!$G$12+СВЦЭМ!$D$10+'СЕТ СН'!$G$6-'СЕТ СН'!$G$22</f>
        <v>1411.71200875</v>
      </c>
      <c r="Y66" s="36">
        <f>SUMIFS(СВЦЭМ!$C$33:$C$776,СВЦЭМ!$A$33:$A$776,$A66,СВЦЭМ!$B$33:$B$776,Y$47)+'СЕТ СН'!$G$12+СВЦЭМ!$D$10+'СЕТ СН'!$G$6-'СЕТ СН'!$G$22</f>
        <v>1500.1080609699998</v>
      </c>
    </row>
    <row r="67" spans="1:27" ht="15.75" x14ac:dyDescent="0.2">
      <c r="A67" s="35">
        <f t="shared" si="1"/>
        <v>43575</v>
      </c>
      <c r="B67" s="36">
        <f>SUMIFS(СВЦЭМ!$C$33:$C$776,СВЦЭМ!$A$33:$A$776,$A67,СВЦЭМ!$B$33:$B$776,B$47)+'СЕТ СН'!$G$12+СВЦЭМ!$D$10+'СЕТ СН'!$G$6-'СЕТ СН'!$G$22</f>
        <v>1607.24384904</v>
      </c>
      <c r="C67" s="36">
        <f>SUMIFS(СВЦЭМ!$C$33:$C$776,СВЦЭМ!$A$33:$A$776,$A67,СВЦЭМ!$B$33:$B$776,C$47)+'СЕТ СН'!$G$12+СВЦЭМ!$D$10+'СЕТ СН'!$G$6-'СЕТ СН'!$G$22</f>
        <v>1681.8731007400002</v>
      </c>
      <c r="D67" s="36">
        <f>SUMIFS(СВЦЭМ!$C$33:$C$776,СВЦЭМ!$A$33:$A$776,$A67,СВЦЭМ!$B$33:$B$776,D$47)+'СЕТ СН'!$G$12+СВЦЭМ!$D$10+'СЕТ СН'!$G$6-'СЕТ СН'!$G$22</f>
        <v>1749.27932319</v>
      </c>
      <c r="E67" s="36">
        <f>SUMIFS(СВЦЭМ!$C$33:$C$776,СВЦЭМ!$A$33:$A$776,$A67,СВЦЭМ!$B$33:$B$776,E$47)+'СЕТ СН'!$G$12+СВЦЭМ!$D$10+'СЕТ СН'!$G$6-'СЕТ СН'!$G$22</f>
        <v>1763.92736711</v>
      </c>
      <c r="F67" s="36">
        <f>SUMIFS(СВЦЭМ!$C$33:$C$776,СВЦЭМ!$A$33:$A$776,$A67,СВЦЭМ!$B$33:$B$776,F$47)+'СЕТ СН'!$G$12+СВЦЭМ!$D$10+'СЕТ СН'!$G$6-'СЕТ СН'!$G$22</f>
        <v>1768.1018171199999</v>
      </c>
      <c r="G67" s="36">
        <f>SUMIFS(СВЦЭМ!$C$33:$C$776,СВЦЭМ!$A$33:$A$776,$A67,СВЦЭМ!$B$33:$B$776,G$47)+'СЕТ СН'!$G$12+СВЦЭМ!$D$10+'СЕТ СН'!$G$6-'СЕТ СН'!$G$22</f>
        <v>1759.2136459899998</v>
      </c>
      <c r="H67" s="36">
        <f>SUMIFS(СВЦЭМ!$C$33:$C$776,СВЦЭМ!$A$33:$A$776,$A67,СВЦЭМ!$B$33:$B$776,H$47)+'СЕТ СН'!$G$12+СВЦЭМ!$D$10+'СЕТ СН'!$G$6-'СЕТ СН'!$G$22</f>
        <v>1682.7073422500002</v>
      </c>
      <c r="I67" s="36">
        <f>SUMIFS(СВЦЭМ!$C$33:$C$776,СВЦЭМ!$A$33:$A$776,$A67,СВЦЭМ!$B$33:$B$776,I$47)+'СЕТ СН'!$G$12+СВЦЭМ!$D$10+'СЕТ СН'!$G$6-'СЕТ СН'!$G$22</f>
        <v>1645.4361453400002</v>
      </c>
      <c r="J67" s="36">
        <f>SUMIFS(СВЦЭМ!$C$33:$C$776,СВЦЭМ!$A$33:$A$776,$A67,СВЦЭМ!$B$33:$B$776,J$47)+'СЕТ СН'!$G$12+СВЦЭМ!$D$10+'СЕТ СН'!$G$6-'СЕТ СН'!$G$22</f>
        <v>1553.22632608</v>
      </c>
      <c r="K67" s="36">
        <f>SUMIFS(СВЦЭМ!$C$33:$C$776,СВЦЭМ!$A$33:$A$776,$A67,СВЦЭМ!$B$33:$B$776,K$47)+'СЕТ СН'!$G$12+СВЦЭМ!$D$10+'СЕТ СН'!$G$6-'СЕТ СН'!$G$22</f>
        <v>1406.2039502100001</v>
      </c>
      <c r="L67" s="36">
        <f>SUMIFS(СВЦЭМ!$C$33:$C$776,СВЦЭМ!$A$33:$A$776,$A67,СВЦЭМ!$B$33:$B$776,L$47)+'СЕТ СН'!$G$12+СВЦЭМ!$D$10+'СЕТ СН'!$G$6-'СЕТ СН'!$G$22</f>
        <v>1360.0008870300001</v>
      </c>
      <c r="M67" s="36">
        <f>SUMIFS(СВЦЭМ!$C$33:$C$776,СВЦЭМ!$A$33:$A$776,$A67,СВЦЭМ!$B$33:$B$776,M$47)+'СЕТ СН'!$G$12+СВЦЭМ!$D$10+'СЕТ СН'!$G$6-'СЕТ СН'!$G$22</f>
        <v>1358.03162933</v>
      </c>
      <c r="N67" s="36">
        <f>SUMIFS(СВЦЭМ!$C$33:$C$776,СВЦЭМ!$A$33:$A$776,$A67,СВЦЭМ!$B$33:$B$776,N$47)+'СЕТ СН'!$G$12+СВЦЭМ!$D$10+'СЕТ СН'!$G$6-'СЕТ СН'!$G$22</f>
        <v>1374.12656485</v>
      </c>
      <c r="O67" s="36">
        <f>SUMIFS(СВЦЭМ!$C$33:$C$776,СВЦЭМ!$A$33:$A$776,$A67,СВЦЭМ!$B$33:$B$776,O$47)+'СЕТ СН'!$G$12+СВЦЭМ!$D$10+'СЕТ СН'!$G$6-'СЕТ СН'!$G$22</f>
        <v>1382.83099111</v>
      </c>
      <c r="P67" s="36">
        <f>SUMIFS(СВЦЭМ!$C$33:$C$776,СВЦЭМ!$A$33:$A$776,$A67,СВЦЭМ!$B$33:$B$776,P$47)+'СЕТ СН'!$G$12+СВЦЭМ!$D$10+'СЕТ СН'!$G$6-'СЕТ СН'!$G$22</f>
        <v>1389.0784154</v>
      </c>
      <c r="Q67" s="36">
        <f>SUMIFS(СВЦЭМ!$C$33:$C$776,СВЦЭМ!$A$33:$A$776,$A67,СВЦЭМ!$B$33:$B$776,Q$47)+'СЕТ СН'!$G$12+СВЦЭМ!$D$10+'СЕТ СН'!$G$6-'СЕТ СН'!$G$22</f>
        <v>1400.55551369</v>
      </c>
      <c r="R67" s="36">
        <f>SUMIFS(СВЦЭМ!$C$33:$C$776,СВЦЭМ!$A$33:$A$776,$A67,СВЦЭМ!$B$33:$B$776,R$47)+'СЕТ СН'!$G$12+СВЦЭМ!$D$10+'СЕТ СН'!$G$6-'СЕТ СН'!$G$22</f>
        <v>1392.37219469</v>
      </c>
      <c r="S67" s="36">
        <f>SUMIFS(СВЦЭМ!$C$33:$C$776,СВЦЭМ!$A$33:$A$776,$A67,СВЦЭМ!$B$33:$B$776,S$47)+'СЕТ СН'!$G$12+СВЦЭМ!$D$10+'СЕТ СН'!$G$6-'СЕТ СН'!$G$22</f>
        <v>1405.2719290700002</v>
      </c>
      <c r="T67" s="36">
        <f>SUMIFS(СВЦЭМ!$C$33:$C$776,СВЦЭМ!$A$33:$A$776,$A67,СВЦЭМ!$B$33:$B$776,T$47)+'СЕТ СН'!$G$12+СВЦЭМ!$D$10+'СЕТ СН'!$G$6-'СЕТ СН'!$G$22</f>
        <v>1394.0839555100001</v>
      </c>
      <c r="U67" s="36">
        <f>SUMIFS(СВЦЭМ!$C$33:$C$776,СВЦЭМ!$A$33:$A$776,$A67,СВЦЭМ!$B$33:$B$776,U$47)+'СЕТ СН'!$G$12+СВЦЭМ!$D$10+'СЕТ СН'!$G$6-'СЕТ СН'!$G$22</f>
        <v>1348.9830768699999</v>
      </c>
      <c r="V67" s="36">
        <f>SUMIFS(СВЦЭМ!$C$33:$C$776,СВЦЭМ!$A$33:$A$776,$A67,СВЦЭМ!$B$33:$B$776,V$47)+'СЕТ СН'!$G$12+СВЦЭМ!$D$10+'СЕТ СН'!$G$6-'СЕТ СН'!$G$22</f>
        <v>1349.54292549</v>
      </c>
      <c r="W67" s="36">
        <f>SUMIFS(СВЦЭМ!$C$33:$C$776,СВЦЭМ!$A$33:$A$776,$A67,СВЦЭМ!$B$33:$B$776,W$47)+'СЕТ СН'!$G$12+СВЦЭМ!$D$10+'СЕТ СН'!$G$6-'СЕТ СН'!$G$22</f>
        <v>1470.5192159600001</v>
      </c>
      <c r="X67" s="36">
        <f>SUMIFS(СВЦЭМ!$C$33:$C$776,СВЦЭМ!$A$33:$A$776,$A67,СВЦЭМ!$B$33:$B$776,X$47)+'СЕТ СН'!$G$12+СВЦЭМ!$D$10+'СЕТ СН'!$G$6-'СЕТ СН'!$G$22</f>
        <v>1602.3197163300001</v>
      </c>
      <c r="Y67" s="36">
        <f>SUMIFS(СВЦЭМ!$C$33:$C$776,СВЦЭМ!$A$33:$A$776,$A67,СВЦЭМ!$B$33:$B$776,Y$47)+'СЕТ СН'!$G$12+СВЦЭМ!$D$10+'СЕТ СН'!$G$6-'СЕТ СН'!$G$22</f>
        <v>1653.0526755800001</v>
      </c>
    </row>
    <row r="68" spans="1:27" ht="15.75" x14ac:dyDescent="0.2">
      <c r="A68" s="35">
        <f t="shared" si="1"/>
        <v>43576</v>
      </c>
      <c r="B68" s="36">
        <f>SUMIFS(СВЦЭМ!$C$33:$C$776,СВЦЭМ!$A$33:$A$776,$A68,СВЦЭМ!$B$33:$B$776,B$47)+'СЕТ СН'!$G$12+СВЦЭМ!$D$10+'СЕТ СН'!$G$6-'СЕТ СН'!$G$22</f>
        <v>1532.5229684199999</v>
      </c>
      <c r="C68" s="36">
        <f>SUMIFS(СВЦЭМ!$C$33:$C$776,СВЦЭМ!$A$33:$A$776,$A68,СВЦЭМ!$B$33:$B$776,C$47)+'СЕТ СН'!$G$12+СВЦЭМ!$D$10+'СЕТ СН'!$G$6-'СЕТ СН'!$G$22</f>
        <v>1561.80292478</v>
      </c>
      <c r="D68" s="36">
        <f>SUMIFS(СВЦЭМ!$C$33:$C$776,СВЦЭМ!$A$33:$A$776,$A68,СВЦЭМ!$B$33:$B$776,D$47)+'СЕТ СН'!$G$12+СВЦЭМ!$D$10+'СЕТ СН'!$G$6-'СЕТ СН'!$G$22</f>
        <v>1602.4437306499999</v>
      </c>
      <c r="E68" s="36">
        <f>SUMIFS(СВЦЭМ!$C$33:$C$776,СВЦЭМ!$A$33:$A$776,$A68,СВЦЭМ!$B$33:$B$776,E$47)+'СЕТ СН'!$G$12+СВЦЭМ!$D$10+'СЕТ СН'!$G$6-'СЕТ СН'!$G$22</f>
        <v>1602.6614328800001</v>
      </c>
      <c r="F68" s="36">
        <f>SUMIFS(СВЦЭМ!$C$33:$C$776,СВЦЭМ!$A$33:$A$776,$A68,СВЦЭМ!$B$33:$B$776,F$47)+'СЕТ СН'!$G$12+СВЦЭМ!$D$10+'СЕТ СН'!$G$6-'СЕТ СН'!$G$22</f>
        <v>1609.2069102199998</v>
      </c>
      <c r="G68" s="36">
        <f>SUMIFS(СВЦЭМ!$C$33:$C$776,СВЦЭМ!$A$33:$A$776,$A68,СВЦЭМ!$B$33:$B$776,G$47)+'СЕТ СН'!$G$12+СВЦЭМ!$D$10+'СЕТ СН'!$G$6-'СЕТ СН'!$G$22</f>
        <v>1597.08825015</v>
      </c>
      <c r="H68" s="36">
        <f>SUMIFS(СВЦЭМ!$C$33:$C$776,СВЦЭМ!$A$33:$A$776,$A68,СВЦЭМ!$B$33:$B$776,H$47)+'СЕТ СН'!$G$12+СВЦЭМ!$D$10+'СЕТ СН'!$G$6-'СЕТ СН'!$G$22</f>
        <v>1580.71024614</v>
      </c>
      <c r="I68" s="36">
        <f>SUMIFS(СВЦЭМ!$C$33:$C$776,СВЦЭМ!$A$33:$A$776,$A68,СВЦЭМ!$B$33:$B$776,I$47)+'СЕТ СН'!$G$12+СВЦЭМ!$D$10+'СЕТ СН'!$G$6-'СЕТ СН'!$G$22</f>
        <v>1561.8592095399999</v>
      </c>
      <c r="J68" s="36">
        <f>SUMIFS(СВЦЭМ!$C$33:$C$776,СВЦЭМ!$A$33:$A$776,$A68,СВЦЭМ!$B$33:$B$776,J$47)+'СЕТ СН'!$G$12+СВЦЭМ!$D$10+'СЕТ СН'!$G$6-'СЕТ СН'!$G$22</f>
        <v>1525.9308719599999</v>
      </c>
      <c r="K68" s="36">
        <f>SUMIFS(СВЦЭМ!$C$33:$C$776,СВЦЭМ!$A$33:$A$776,$A68,СВЦЭМ!$B$33:$B$776,K$47)+'СЕТ СН'!$G$12+СВЦЭМ!$D$10+'СЕТ СН'!$G$6-'СЕТ СН'!$G$22</f>
        <v>1487.7796005599998</v>
      </c>
      <c r="L68" s="36">
        <f>SUMIFS(СВЦЭМ!$C$33:$C$776,СВЦЭМ!$A$33:$A$776,$A68,СВЦЭМ!$B$33:$B$776,L$47)+'СЕТ СН'!$G$12+СВЦЭМ!$D$10+'СЕТ СН'!$G$6-'СЕТ СН'!$G$22</f>
        <v>1460.4557897199998</v>
      </c>
      <c r="M68" s="36">
        <f>SUMIFS(СВЦЭМ!$C$33:$C$776,СВЦЭМ!$A$33:$A$776,$A68,СВЦЭМ!$B$33:$B$776,M$47)+'СЕТ СН'!$G$12+СВЦЭМ!$D$10+'СЕТ СН'!$G$6-'СЕТ СН'!$G$22</f>
        <v>1473.2953006500002</v>
      </c>
      <c r="N68" s="36">
        <f>SUMIFS(СВЦЭМ!$C$33:$C$776,СВЦЭМ!$A$33:$A$776,$A68,СВЦЭМ!$B$33:$B$776,N$47)+'СЕТ СН'!$G$12+СВЦЭМ!$D$10+'СЕТ СН'!$G$6-'СЕТ СН'!$G$22</f>
        <v>1488.95793099</v>
      </c>
      <c r="O68" s="36">
        <f>SUMIFS(СВЦЭМ!$C$33:$C$776,СВЦЭМ!$A$33:$A$776,$A68,СВЦЭМ!$B$33:$B$776,O$47)+'СЕТ СН'!$G$12+СВЦЭМ!$D$10+'СЕТ СН'!$G$6-'СЕТ СН'!$G$22</f>
        <v>1505.2375849800001</v>
      </c>
      <c r="P68" s="36">
        <f>SUMIFS(СВЦЭМ!$C$33:$C$776,СВЦЭМ!$A$33:$A$776,$A68,СВЦЭМ!$B$33:$B$776,P$47)+'СЕТ СН'!$G$12+СВЦЭМ!$D$10+'СЕТ СН'!$G$6-'СЕТ СН'!$G$22</f>
        <v>1512.9926282699998</v>
      </c>
      <c r="Q68" s="36">
        <f>SUMIFS(СВЦЭМ!$C$33:$C$776,СВЦЭМ!$A$33:$A$776,$A68,СВЦЭМ!$B$33:$B$776,Q$47)+'СЕТ СН'!$G$12+СВЦЭМ!$D$10+'СЕТ СН'!$G$6-'СЕТ СН'!$G$22</f>
        <v>1525.8113396499998</v>
      </c>
      <c r="R68" s="36">
        <f>SUMIFS(СВЦЭМ!$C$33:$C$776,СВЦЭМ!$A$33:$A$776,$A68,СВЦЭМ!$B$33:$B$776,R$47)+'СЕТ СН'!$G$12+СВЦЭМ!$D$10+'СЕТ СН'!$G$6-'СЕТ СН'!$G$22</f>
        <v>1553.6286243099999</v>
      </c>
      <c r="S68" s="36">
        <f>SUMIFS(СВЦЭМ!$C$33:$C$776,СВЦЭМ!$A$33:$A$776,$A68,СВЦЭМ!$B$33:$B$776,S$47)+'СЕТ СН'!$G$12+СВЦЭМ!$D$10+'СЕТ СН'!$G$6-'СЕТ СН'!$G$22</f>
        <v>1534.1423432900001</v>
      </c>
      <c r="T68" s="36">
        <f>SUMIFS(СВЦЭМ!$C$33:$C$776,СВЦЭМ!$A$33:$A$776,$A68,СВЦЭМ!$B$33:$B$776,T$47)+'СЕТ СН'!$G$12+СВЦЭМ!$D$10+'СЕТ СН'!$G$6-'СЕТ СН'!$G$22</f>
        <v>1495.3331134199998</v>
      </c>
      <c r="U68" s="36">
        <f>SUMIFS(СВЦЭМ!$C$33:$C$776,СВЦЭМ!$A$33:$A$776,$A68,СВЦЭМ!$B$33:$B$776,U$47)+'СЕТ СН'!$G$12+СВЦЭМ!$D$10+'СЕТ СН'!$G$6-'СЕТ СН'!$G$22</f>
        <v>1467.9190103299998</v>
      </c>
      <c r="V68" s="36">
        <f>SUMIFS(СВЦЭМ!$C$33:$C$776,СВЦЭМ!$A$33:$A$776,$A68,СВЦЭМ!$B$33:$B$776,V$47)+'СЕТ СН'!$G$12+СВЦЭМ!$D$10+'СЕТ СН'!$G$6-'СЕТ СН'!$G$22</f>
        <v>1430.9935137500001</v>
      </c>
      <c r="W68" s="36">
        <f>SUMIFS(СВЦЭМ!$C$33:$C$776,СВЦЭМ!$A$33:$A$776,$A68,СВЦЭМ!$B$33:$B$776,W$47)+'СЕТ СН'!$G$12+СВЦЭМ!$D$10+'СЕТ СН'!$G$6-'СЕТ СН'!$G$22</f>
        <v>1419.9357912200001</v>
      </c>
      <c r="X68" s="36">
        <f>SUMIFS(СВЦЭМ!$C$33:$C$776,СВЦЭМ!$A$33:$A$776,$A68,СВЦЭМ!$B$33:$B$776,X$47)+'СЕТ СН'!$G$12+СВЦЭМ!$D$10+'СЕТ СН'!$G$6-'СЕТ СН'!$G$22</f>
        <v>1426.08579633</v>
      </c>
      <c r="Y68" s="36">
        <f>SUMIFS(СВЦЭМ!$C$33:$C$776,СВЦЭМ!$A$33:$A$776,$A68,СВЦЭМ!$B$33:$B$776,Y$47)+'СЕТ СН'!$G$12+СВЦЭМ!$D$10+'СЕТ СН'!$G$6-'СЕТ СН'!$G$22</f>
        <v>1476.09277174</v>
      </c>
    </row>
    <row r="69" spans="1:27" ht="15.75" x14ac:dyDescent="0.2">
      <c r="A69" s="35">
        <f t="shared" si="1"/>
        <v>43577</v>
      </c>
      <c r="B69" s="36">
        <f>SUMIFS(СВЦЭМ!$C$33:$C$776,СВЦЭМ!$A$33:$A$776,$A69,СВЦЭМ!$B$33:$B$776,B$47)+'СЕТ СН'!$G$12+СВЦЭМ!$D$10+'СЕТ СН'!$G$6-'СЕТ СН'!$G$22</f>
        <v>1493.9779404800001</v>
      </c>
      <c r="C69" s="36">
        <f>SUMIFS(СВЦЭМ!$C$33:$C$776,СВЦЭМ!$A$33:$A$776,$A69,СВЦЭМ!$B$33:$B$776,C$47)+'СЕТ СН'!$G$12+СВЦЭМ!$D$10+'СЕТ СН'!$G$6-'СЕТ СН'!$G$22</f>
        <v>1517.21050805</v>
      </c>
      <c r="D69" s="36">
        <f>SUMIFS(СВЦЭМ!$C$33:$C$776,СВЦЭМ!$A$33:$A$776,$A69,СВЦЭМ!$B$33:$B$776,D$47)+'СЕТ СН'!$G$12+СВЦЭМ!$D$10+'СЕТ СН'!$G$6-'СЕТ СН'!$G$22</f>
        <v>1567.3867291500001</v>
      </c>
      <c r="E69" s="36">
        <f>SUMIFS(СВЦЭМ!$C$33:$C$776,СВЦЭМ!$A$33:$A$776,$A69,СВЦЭМ!$B$33:$B$776,E$47)+'СЕТ СН'!$G$12+СВЦЭМ!$D$10+'СЕТ СН'!$G$6-'СЕТ СН'!$G$22</f>
        <v>1606.3021946600002</v>
      </c>
      <c r="F69" s="36">
        <f>SUMIFS(СВЦЭМ!$C$33:$C$776,СВЦЭМ!$A$33:$A$776,$A69,СВЦЭМ!$B$33:$B$776,F$47)+'СЕТ СН'!$G$12+СВЦЭМ!$D$10+'СЕТ СН'!$G$6-'СЕТ СН'!$G$22</f>
        <v>1620.65708898</v>
      </c>
      <c r="G69" s="36">
        <f>SUMIFS(СВЦЭМ!$C$33:$C$776,СВЦЭМ!$A$33:$A$776,$A69,СВЦЭМ!$B$33:$B$776,G$47)+'СЕТ СН'!$G$12+СВЦЭМ!$D$10+'СЕТ СН'!$G$6-'СЕТ СН'!$G$22</f>
        <v>1558.6372491000002</v>
      </c>
      <c r="H69" s="36">
        <f>SUMIFS(СВЦЭМ!$C$33:$C$776,СВЦЭМ!$A$33:$A$776,$A69,СВЦЭМ!$B$33:$B$776,H$47)+'СЕТ СН'!$G$12+СВЦЭМ!$D$10+'СЕТ СН'!$G$6-'СЕТ СН'!$G$22</f>
        <v>1538.8380739600002</v>
      </c>
      <c r="I69" s="36">
        <f>SUMIFS(СВЦЭМ!$C$33:$C$776,СВЦЭМ!$A$33:$A$776,$A69,СВЦЭМ!$B$33:$B$776,I$47)+'СЕТ СН'!$G$12+СВЦЭМ!$D$10+'СЕТ СН'!$G$6-'СЕТ СН'!$G$22</f>
        <v>1535.1778487800002</v>
      </c>
      <c r="J69" s="36">
        <f>SUMIFS(СВЦЭМ!$C$33:$C$776,СВЦЭМ!$A$33:$A$776,$A69,СВЦЭМ!$B$33:$B$776,J$47)+'СЕТ СН'!$G$12+СВЦЭМ!$D$10+'СЕТ СН'!$G$6-'СЕТ СН'!$G$22</f>
        <v>1532.5370146599998</v>
      </c>
      <c r="K69" s="36">
        <f>SUMIFS(СВЦЭМ!$C$33:$C$776,СВЦЭМ!$A$33:$A$776,$A69,СВЦЭМ!$B$33:$B$776,K$47)+'СЕТ СН'!$G$12+СВЦЭМ!$D$10+'СЕТ СН'!$G$6-'СЕТ СН'!$G$22</f>
        <v>1541.1674489400002</v>
      </c>
      <c r="L69" s="36">
        <f>SUMIFS(СВЦЭМ!$C$33:$C$776,СВЦЭМ!$A$33:$A$776,$A69,СВЦЭМ!$B$33:$B$776,L$47)+'СЕТ СН'!$G$12+СВЦЭМ!$D$10+'СЕТ СН'!$G$6-'СЕТ СН'!$G$22</f>
        <v>1525.0271824400002</v>
      </c>
      <c r="M69" s="36">
        <f>SUMIFS(СВЦЭМ!$C$33:$C$776,СВЦЭМ!$A$33:$A$776,$A69,СВЦЭМ!$B$33:$B$776,M$47)+'СЕТ СН'!$G$12+СВЦЭМ!$D$10+'СЕТ СН'!$G$6-'СЕТ СН'!$G$22</f>
        <v>1524.4396976200001</v>
      </c>
      <c r="N69" s="36">
        <f>SUMIFS(СВЦЭМ!$C$33:$C$776,СВЦЭМ!$A$33:$A$776,$A69,СВЦЭМ!$B$33:$B$776,N$47)+'СЕТ СН'!$G$12+СВЦЭМ!$D$10+'СЕТ СН'!$G$6-'СЕТ СН'!$G$22</f>
        <v>1517.4565262800002</v>
      </c>
      <c r="O69" s="36">
        <f>SUMIFS(СВЦЭМ!$C$33:$C$776,СВЦЭМ!$A$33:$A$776,$A69,СВЦЭМ!$B$33:$B$776,O$47)+'СЕТ СН'!$G$12+СВЦЭМ!$D$10+'СЕТ СН'!$G$6-'СЕТ СН'!$G$22</f>
        <v>1526.30470315</v>
      </c>
      <c r="P69" s="36">
        <f>SUMIFS(СВЦЭМ!$C$33:$C$776,СВЦЭМ!$A$33:$A$776,$A69,СВЦЭМ!$B$33:$B$776,P$47)+'СЕТ СН'!$G$12+СВЦЭМ!$D$10+'СЕТ СН'!$G$6-'СЕТ СН'!$G$22</f>
        <v>1528.7561555900002</v>
      </c>
      <c r="Q69" s="36">
        <f>SUMIFS(СВЦЭМ!$C$33:$C$776,СВЦЭМ!$A$33:$A$776,$A69,СВЦЭМ!$B$33:$B$776,Q$47)+'СЕТ СН'!$G$12+СВЦЭМ!$D$10+'СЕТ СН'!$G$6-'СЕТ СН'!$G$22</f>
        <v>1544.4885589300002</v>
      </c>
      <c r="R69" s="36">
        <f>SUMIFS(СВЦЭМ!$C$33:$C$776,СВЦЭМ!$A$33:$A$776,$A69,СВЦЭМ!$B$33:$B$776,R$47)+'СЕТ СН'!$G$12+СВЦЭМ!$D$10+'СЕТ СН'!$G$6-'СЕТ СН'!$G$22</f>
        <v>1544.1828127399999</v>
      </c>
      <c r="S69" s="36">
        <f>SUMIFS(СВЦЭМ!$C$33:$C$776,СВЦЭМ!$A$33:$A$776,$A69,СВЦЭМ!$B$33:$B$776,S$47)+'СЕТ СН'!$G$12+СВЦЭМ!$D$10+'СЕТ СН'!$G$6-'СЕТ СН'!$G$22</f>
        <v>1514.4858847300002</v>
      </c>
      <c r="T69" s="36">
        <f>SUMIFS(СВЦЭМ!$C$33:$C$776,СВЦЭМ!$A$33:$A$776,$A69,СВЦЭМ!$B$33:$B$776,T$47)+'СЕТ СН'!$G$12+СВЦЭМ!$D$10+'СЕТ СН'!$G$6-'СЕТ СН'!$G$22</f>
        <v>1519.9418048900002</v>
      </c>
      <c r="U69" s="36">
        <f>SUMIFS(СВЦЭМ!$C$33:$C$776,СВЦЭМ!$A$33:$A$776,$A69,СВЦЭМ!$B$33:$B$776,U$47)+'СЕТ СН'!$G$12+СВЦЭМ!$D$10+'СЕТ СН'!$G$6-'СЕТ СН'!$G$22</f>
        <v>1503.45886329</v>
      </c>
      <c r="V69" s="36">
        <f>SUMIFS(СВЦЭМ!$C$33:$C$776,СВЦЭМ!$A$33:$A$776,$A69,СВЦЭМ!$B$33:$B$776,V$47)+'СЕТ СН'!$G$12+СВЦЭМ!$D$10+'СЕТ СН'!$G$6-'СЕТ СН'!$G$22</f>
        <v>1491.1372192099998</v>
      </c>
      <c r="W69" s="36">
        <f>SUMIFS(СВЦЭМ!$C$33:$C$776,СВЦЭМ!$A$33:$A$776,$A69,СВЦЭМ!$B$33:$B$776,W$47)+'СЕТ СН'!$G$12+СВЦЭМ!$D$10+'СЕТ СН'!$G$6-'СЕТ СН'!$G$22</f>
        <v>1495.7997890799998</v>
      </c>
      <c r="X69" s="36">
        <f>SUMIFS(СВЦЭМ!$C$33:$C$776,СВЦЭМ!$A$33:$A$776,$A69,СВЦЭМ!$B$33:$B$776,X$47)+'СЕТ СН'!$G$12+СВЦЭМ!$D$10+'СЕТ СН'!$G$6-'СЕТ СН'!$G$22</f>
        <v>1527.4217344799999</v>
      </c>
      <c r="Y69" s="36">
        <f>SUMIFS(СВЦЭМ!$C$33:$C$776,СВЦЭМ!$A$33:$A$776,$A69,СВЦЭМ!$B$33:$B$776,Y$47)+'СЕТ СН'!$G$12+СВЦЭМ!$D$10+'СЕТ СН'!$G$6-'СЕТ СН'!$G$22</f>
        <v>1543.1990181699998</v>
      </c>
    </row>
    <row r="70" spans="1:27" ht="15.75" x14ac:dyDescent="0.2">
      <c r="A70" s="35">
        <f t="shared" si="1"/>
        <v>43578</v>
      </c>
      <c r="B70" s="36">
        <f>SUMIFS(СВЦЭМ!$C$33:$C$776,СВЦЭМ!$A$33:$A$776,$A70,СВЦЭМ!$B$33:$B$776,B$47)+'СЕТ СН'!$G$12+СВЦЭМ!$D$10+'СЕТ СН'!$G$6-'СЕТ СН'!$G$22</f>
        <v>1501.2777263399998</v>
      </c>
      <c r="C70" s="36">
        <f>SUMIFS(СВЦЭМ!$C$33:$C$776,СВЦЭМ!$A$33:$A$776,$A70,СВЦЭМ!$B$33:$B$776,C$47)+'СЕТ СН'!$G$12+СВЦЭМ!$D$10+'СЕТ СН'!$G$6-'СЕТ СН'!$G$22</f>
        <v>1550.6306711500001</v>
      </c>
      <c r="D70" s="36">
        <f>SUMIFS(СВЦЭМ!$C$33:$C$776,СВЦЭМ!$A$33:$A$776,$A70,СВЦЭМ!$B$33:$B$776,D$47)+'СЕТ СН'!$G$12+СВЦЭМ!$D$10+'СЕТ СН'!$G$6-'СЕТ СН'!$G$22</f>
        <v>1597.3802952800002</v>
      </c>
      <c r="E70" s="36">
        <f>SUMIFS(СВЦЭМ!$C$33:$C$776,СВЦЭМ!$A$33:$A$776,$A70,СВЦЭМ!$B$33:$B$776,E$47)+'СЕТ СН'!$G$12+СВЦЭМ!$D$10+'СЕТ СН'!$G$6-'СЕТ СН'!$G$22</f>
        <v>1605.1083829600002</v>
      </c>
      <c r="F70" s="36">
        <f>SUMIFS(СВЦЭМ!$C$33:$C$776,СВЦЭМ!$A$33:$A$776,$A70,СВЦЭМ!$B$33:$B$776,F$47)+'СЕТ СН'!$G$12+СВЦЭМ!$D$10+'СЕТ СН'!$G$6-'СЕТ СН'!$G$22</f>
        <v>1611.1503115700002</v>
      </c>
      <c r="G70" s="36">
        <f>SUMIFS(СВЦЭМ!$C$33:$C$776,СВЦЭМ!$A$33:$A$776,$A70,СВЦЭМ!$B$33:$B$776,G$47)+'СЕТ СН'!$G$12+СВЦЭМ!$D$10+'СЕТ СН'!$G$6-'СЕТ СН'!$G$22</f>
        <v>1573.2209378000002</v>
      </c>
      <c r="H70" s="36">
        <f>SUMIFS(СВЦЭМ!$C$33:$C$776,СВЦЭМ!$A$33:$A$776,$A70,СВЦЭМ!$B$33:$B$776,H$47)+'СЕТ СН'!$G$12+СВЦЭМ!$D$10+'СЕТ СН'!$G$6-'СЕТ СН'!$G$22</f>
        <v>1548.9816894000001</v>
      </c>
      <c r="I70" s="36">
        <f>SUMIFS(СВЦЭМ!$C$33:$C$776,СВЦЭМ!$A$33:$A$776,$A70,СВЦЭМ!$B$33:$B$776,I$47)+'СЕТ СН'!$G$12+СВЦЭМ!$D$10+'СЕТ СН'!$G$6-'СЕТ СН'!$G$22</f>
        <v>1566.6108896599999</v>
      </c>
      <c r="J70" s="36">
        <f>SUMIFS(СВЦЭМ!$C$33:$C$776,СВЦЭМ!$A$33:$A$776,$A70,СВЦЭМ!$B$33:$B$776,J$47)+'СЕТ СН'!$G$12+СВЦЭМ!$D$10+'СЕТ СН'!$G$6-'СЕТ СН'!$G$22</f>
        <v>1539.7507864200002</v>
      </c>
      <c r="K70" s="36">
        <f>SUMIFS(СВЦЭМ!$C$33:$C$776,СВЦЭМ!$A$33:$A$776,$A70,СВЦЭМ!$B$33:$B$776,K$47)+'СЕТ СН'!$G$12+СВЦЭМ!$D$10+'СЕТ СН'!$G$6-'СЕТ СН'!$G$22</f>
        <v>1543.5597221500002</v>
      </c>
      <c r="L70" s="36">
        <f>SUMIFS(СВЦЭМ!$C$33:$C$776,СВЦЭМ!$A$33:$A$776,$A70,СВЦЭМ!$B$33:$B$776,L$47)+'СЕТ СН'!$G$12+СВЦЭМ!$D$10+'СЕТ СН'!$G$6-'СЕТ СН'!$G$22</f>
        <v>1528.21099323</v>
      </c>
      <c r="M70" s="36">
        <f>SUMIFS(СВЦЭМ!$C$33:$C$776,СВЦЭМ!$A$33:$A$776,$A70,СВЦЭМ!$B$33:$B$776,M$47)+'СЕТ СН'!$G$12+СВЦЭМ!$D$10+'СЕТ СН'!$G$6-'СЕТ СН'!$G$22</f>
        <v>1540.8268946100002</v>
      </c>
      <c r="N70" s="36">
        <f>SUMIFS(СВЦЭМ!$C$33:$C$776,СВЦЭМ!$A$33:$A$776,$A70,СВЦЭМ!$B$33:$B$776,N$47)+'СЕТ СН'!$G$12+СВЦЭМ!$D$10+'СЕТ СН'!$G$6-'СЕТ СН'!$G$22</f>
        <v>1529.4269673499998</v>
      </c>
      <c r="O70" s="36">
        <f>SUMIFS(СВЦЭМ!$C$33:$C$776,СВЦЭМ!$A$33:$A$776,$A70,СВЦЭМ!$B$33:$B$776,O$47)+'СЕТ СН'!$G$12+СВЦЭМ!$D$10+'СЕТ СН'!$G$6-'СЕТ СН'!$G$22</f>
        <v>1537.0510118500001</v>
      </c>
      <c r="P70" s="36">
        <f>SUMIFS(СВЦЭМ!$C$33:$C$776,СВЦЭМ!$A$33:$A$776,$A70,СВЦЭМ!$B$33:$B$776,P$47)+'СЕТ СН'!$G$12+СВЦЭМ!$D$10+'СЕТ СН'!$G$6-'СЕТ СН'!$G$22</f>
        <v>1555.8096423500001</v>
      </c>
      <c r="Q70" s="36">
        <f>SUMIFS(СВЦЭМ!$C$33:$C$776,СВЦЭМ!$A$33:$A$776,$A70,СВЦЭМ!$B$33:$B$776,Q$47)+'СЕТ СН'!$G$12+СВЦЭМ!$D$10+'СЕТ СН'!$G$6-'СЕТ СН'!$G$22</f>
        <v>1564.0070567600001</v>
      </c>
      <c r="R70" s="36">
        <f>SUMIFS(СВЦЭМ!$C$33:$C$776,СВЦЭМ!$A$33:$A$776,$A70,СВЦЭМ!$B$33:$B$776,R$47)+'СЕТ СН'!$G$12+СВЦЭМ!$D$10+'СЕТ СН'!$G$6-'СЕТ СН'!$G$22</f>
        <v>1554.8135011700001</v>
      </c>
      <c r="S70" s="36">
        <f>SUMIFS(СВЦЭМ!$C$33:$C$776,СВЦЭМ!$A$33:$A$776,$A70,СВЦЭМ!$B$33:$B$776,S$47)+'СЕТ СН'!$G$12+СВЦЭМ!$D$10+'СЕТ СН'!$G$6-'СЕТ СН'!$G$22</f>
        <v>1574.5600172200002</v>
      </c>
      <c r="T70" s="36">
        <f>SUMIFS(СВЦЭМ!$C$33:$C$776,СВЦЭМ!$A$33:$A$776,$A70,СВЦЭМ!$B$33:$B$776,T$47)+'СЕТ СН'!$G$12+СВЦЭМ!$D$10+'СЕТ СН'!$G$6-'СЕТ СН'!$G$22</f>
        <v>1558.5854731200002</v>
      </c>
      <c r="U70" s="36">
        <f>SUMIFS(СВЦЭМ!$C$33:$C$776,СВЦЭМ!$A$33:$A$776,$A70,СВЦЭМ!$B$33:$B$776,U$47)+'СЕТ СН'!$G$12+СВЦЭМ!$D$10+'СЕТ СН'!$G$6-'СЕТ СН'!$G$22</f>
        <v>1528.0921452699999</v>
      </c>
      <c r="V70" s="36">
        <f>SUMIFS(СВЦЭМ!$C$33:$C$776,СВЦЭМ!$A$33:$A$776,$A70,СВЦЭМ!$B$33:$B$776,V$47)+'СЕТ СН'!$G$12+СВЦЭМ!$D$10+'СЕТ СН'!$G$6-'СЕТ СН'!$G$22</f>
        <v>1509.2276682299998</v>
      </c>
      <c r="W70" s="36">
        <f>SUMIFS(СВЦЭМ!$C$33:$C$776,СВЦЭМ!$A$33:$A$776,$A70,СВЦЭМ!$B$33:$B$776,W$47)+'СЕТ СН'!$G$12+СВЦЭМ!$D$10+'СЕТ СН'!$G$6-'СЕТ СН'!$G$22</f>
        <v>1506.5808990800001</v>
      </c>
      <c r="X70" s="36">
        <f>SUMIFS(СВЦЭМ!$C$33:$C$776,СВЦЭМ!$A$33:$A$776,$A70,СВЦЭМ!$B$33:$B$776,X$47)+'СЕТ СН'!$G$12+СВЦЭМ!$D$10+'СЕТ СН'!$G$6-'СЕТ СН'!$G$22</f>
        <v>1546.0098759500002</v>
      </c>
      <c r="Y70" s="36">
        <f>SUMIFS(СВЦЭМ!$C$33:$C$776,СВЦЭМ!$A$33:$A$776,$A70,СВЦЭМ!$B$33:$B$776,Y$47)+'СЕТ СН'!$G$12+СВЦЭМ!$D$10+'СЕТ СН'!$G$6-'СЕТ СН'!$G$22</f>
        <v>1583.6796035900002</v>
      </c>
    </row>
    <row r="71" spans="1:27" ht="15.75" x14ac:dyDescent="0.2">
      <c r="A71" s="35">
        <f t="shared" si="1"/>
        <v>43579</v>
      </c>
      <c r="B71" s="36">
        <f>SUMIFS(СВЦЭМ!$C$33:$C$776,СВЦЭМ!$A$33:$A$776,$A71,СВЦЭМ!$B$33:$B$776,B$47)+'СЕТ СН'!$G$12+СВЦЭМ!$D$10+'СЕТ СН'!$G$6-'СЕТ СН'!$G$22</f>
        <v>1450.46766761</v>
      </c>
      <c r="C71" s="36">
        <f>SUMIFS(СВЦЭМ!$C$33:$C$776,СВЦЭМ!$A$33:$A$776,$A71,СВЦЭМ!$B$33:$B$776,C$47)+'СЕТ СН'!$G$12+СВЦЭМ!$D$10+'СЕТ СН'!$G$6-'СЕТ СН'!$G$22</f>
        <v>1505.2621964800001</v>
      </c>
      <c r="D71" s="36">
        <f>SUMIFS(СВЦЭМ!$C$33:$C$776,СВЦЭМ!$A$33:$A$776,$A71,СВЦЭМ!$B$33:$B$776,D$47)+'СЕТ СН'!$G$12+СВЦЭМ!$D$10+'СЕТ СН'!$G$6-'СЕТ СН'!$G$22</f>
        <v>1549.4908936800002</v>
      </c>
      <c r="E71" s="36">
        <f>SUMIFS(СВЦЭМ!$C$33:$C$776,СВЦЭМ!$A$33:$A$776,$A71,СВЦЭМ!$B$33:$B$776,E$47)+'СЕТ СН'!$G$12+СВЦЭМ!$D$10+'СЕТ СН'!$G$6-'СЕТ СН'!$G$22</f>
        <v>1557.90815217</v>
      </c>
      <c r="F71" s="36">
        <f>SUMIFS(СВЦЭМ!$C$33:$C$776,СВЦЭМ!$A$33:$A$776,$A71,СВЦЭМ!$B$33:$B$776,F$47)+'СЕТ СН'!$G$12+СВЦЭМ!$D$10+'СЕТ СН'!$G$6-'СЕТ СН'!$G$22</f>
        <v>1577.7019103100001</v>
      </c>
      <c r="G71" s="36">
        <f>SUMIFS(СВЦЭМ!$C$33:$C$776,СВЦЭМ!$A$33:$A$776,$A71,СВЦЭМ!$B$33:$B$776,G$47)+'СЕТ СН'!$G$12+СВЦЭМ!$D$10+'СЕТ СН'!$G$6-'СЕТ СН'!$G$22</f>
        <v>1571.3564198499998</v>
      </c>
      <c r="H71" s="36">
        <f>SUMIFS(СВЦЭМ!$C$33:$C$776,СВЦЭМ!$A$33:$A$776,$A71,СВЦЭМ!$B$33:$B$776,H$47)+'СЕТ СН'!$G$12+СВЦЭМ!$D$10+'СЕТ СН'!$G$6-'СЕТ СН'!$G$22</f>
        <v>1545.8944683300001</v>
      </c>
      <c r="I71" s="36">
        <f>SUMIFS(СВЦЭМ!$C$33:$C$776,СВЦЭМ!$A$33:$A$776,$A71,СВЦЭМ!$B$33:$B$776,I$47)+'СЕТ СН'!$G$12+СВЦЭМ!$D$10+'СЕТ СН'!$G$6-'СЕТ СН'!$G$22</f>
        <v>1504.8022144799997</v>
      </c>
      <c r="J71" s="36">
        <f>SUMIFS(СВЦЭМ!$C$33:$C$776,СВЦЭМ!$A$33:$A$776,$A71,СВЦЭМ!$B$33:$B$776,J$47)+'СЕТ СН'!$G$12+СВЦЭМ!$D$10+'СЕТ СН'!$G$6-'СЕТ СН'!$G$22</f>
        <v>1472.0545869600001</v>
      </c>
      <c r="K71" s="36">
        <f>SUMIFS(СВЦЭМ!$C$33:$C$776,СВЦЭМ!$A$33:$A$776,$A71,СВЦЭМ!$B$33:$B$776,K$47)+'СЕТ СН'!$G$12+СВЦЭМ!$D$10+'СЕТ СН'!$G$6-'СЕТ СН'!$G$22</f>
        <v>1481.1856365099998</v>
      </c>
      <c r="L71" s="36">
        <f>SUMIFS(СВЦЭМ!$C$33:$C$776,СВЦЭМ!$A$33:$A$776,$A71,СВЦЭМ!$B$33:$B$776,L$47)+'СЕТ СН'!$G$12+СВЦЭМ!$D$10+'СЕТ СН'!$G$6-'СЕТ СН'!$G$22</f>
        <v>1516.9894730999999</v>
      </c>
      <c r="M71" s="36">
        <f>SUMIFS(СВЦЭМ!$C$33:$C$776,СВЦЭМ!$A$33:$A$776,$A71,СВЦЭМ!$B$33:$B$776,M$47)+'СЕТ СН'!$G$12+СВЦЭМ!$D$10+'СЕТ СН'!$G$6-'СЕТ СН'!$G$22</f>
        <v>1548.6220809900001</v>
      </c>
      <c r="N71" s="36">
        <f>SUMIFS(СВЦЭМ!$C$33:$C$776,СВЦЭМ!$A$33:$A$776,$A71,СВЦЭМ!$B$33:$B$776,N$47)+'СЕТ СН'!$G$12+СВЦЭМ!$D$10+'СЕТ СН'!$G$6-'СЕТ СН'!$G$22</f>
        <v>1535.1546274100001</v>
      </c>
      <c r="O71" s="36">
        <f>SUMIFS(СВЦЭМ!$C$33:$C$776,СВЦЭМ!$A$33:$A$776,$A71,СВЦЭМ!$B$33:$B$776,O$47)+'СЕТ СН'!$G$12+СВЦЭМ!$D$10+'СЕТ СН'!$G$6-'СЕТ СН'!$G$22</f>
        <v>1542.3969241099999</v>
      </c>
      <c r="P71" s="36">
        <f>SUMIFS(СВЦЭМ!$C$33:$C$776,СВЦЭМ!$A$33:$A$776,$A71,СВЦЭМ!$B$33:$B$776,P$47)+'СЕТ СН'!$G$12+СВЦЭМ!$D$10+'СЕТ СН'!$G$6-'СЕТ СН'!$G$22</f>
        <v>1545.7855621899998</v>
      </c>
      <c r="Q71" s="36">
        <f>SUMIFS(СВЦЭМ!$C$33:$C$776,СВЦЭМ!$A$33:$A$776,$A71,СВЦЭМ!$B$33:$B$776,Q$47)+'СЕТ СН'!$G$12+СВЦЭМ!$D$10+'СЕТ СН'!$G$6-'СЕТ СН'!$G$22</f>
        <v>1554.1347795800002</v>
      </c>
      <c r="R71" s="36">
        <f>SUMIFS(СВЦЭМ!$C$33:$C$776,СВЦЭМ!$A$33:$A$776,$A71,СВЦЭМ!$B$33:$B$776,R$47)+'СЕТ СН'!$G$12+СВЦЭМ!$D$10+'СЕТ СН'!$G$6-'СЕТ СН'!$G$22</f>
        <v>1553.2216278699998</v>
      </c>
      <c r="S71" s="36">
        <f>SUMIFS(СВЦЭМ!$C$33:$C$776,СВЦЭМ!$A$33:$A$776,$A71,СВЦЭМ!$B$33:$B$776,S$47)+'СЕТ СН'!$G$12+СВЦЭМ!$D$10+'СЕТ СН'!$G$6-'СЕТ СН'!$G$22</f>
        <v>1557.4252046699999</v>
      </c>
      <c r="T71" s="36">
        <f>SUMIFS(СВЦЭМ!$C$33:$C$776,СВЦЭМ!$A$33:$A$776,$A71,СВЦЭМ!$B$33:$B$776,T$47)+'СЕТ СН'!$G$12+СВЦЭМ!$D$10+'СЕТ СН'!$G$6-'СЕТ СН'!$G$22</f>
        <v>1548.9511241099999</v>
      </c>
      <c r="U71" s="36">
        <f>SUMIFS(СВЦЭМ!$C$33:$C$776,СВЦЭМ!$A$33:$A$776,$A71,СВЦЭМ!$B$33:$B$776,U$47)+'СЕТ СН'!$G$12+СВЦЭМ!$D$10+'СЕТ СН'!$G$6-'СЕТ СН'!$G$22</f>
        <v>1539.8221342299998</v>
      </c>
      <c r="V71" s="36">
        <f>SUMIFS(СВЦЭМ!$C$33:$C$776,СВЦЭМ!$A$33:$A$776,$A71,СВЦЭМ!$B$33:$B$776,V$47)+'СЕТ СН'!$G$12+СВЦЭМ!$D$10+'СЕТ СН'!$G$6-'СЕТ СН'!$G$22</f>
        <v>1513.6934177200001</v>
      </c>
      <c r="W71" s="36">
        <f>SUMIFS(СВЦЭМ!$C$33:$C$776,СВЦЭМ!$A$33:$A$776,$A71,СВЦЭМ!$B$33:$B$776,W$47)+'СЕТ СН'!$G$12+СВЦЭМ!$D$10+'СЕТ СН'!$G$6-'СЕТ СН'!$G$22</f>
        <v>1496.6977658699998</v>
      </c>
      <c r="X71" s="36">
        <f>SUMIFS(СВЦЭМ!$C$33:$C$776,СВЦЭМ!$A$33:$A$776,$A71,СВЦЭМ!$B$33:$B$776,X$47)+'СЕТ СН'!$G$12+СВЦЭМ!$D$10+'СЕТ СН'!$G$6-'СЕТ СН'!$G$22</f>
        <v>1510.3273828900001</v>
      </c>
      <c r="Y71" s="36">
        <f>SUMIFS(СВЦЭМ!$C$33:$C$776,СВЦЭМ!$A$33:$A$776,$A71,СВЦЭМ!$B$33:$B$776,Y$47)+'СЕТ СН'!$G$12+СВЦЭМ!$D$10+'СЕТ СН'!$G$6-'СЕТ СН'!$G$22</f>
        <v>1553.2992795099999</v>
      </c>
    </row>
    <row r="72" spans="1:27" ht="15.75" x14ac:dyDescent="0.2">
      <c r="A72" s="35">
        <f t="shared" si="1"/>
        <v>43580</v>
      </c>
      <c r="B72" s="36">
        <f>SUMIFS(СВЦЭМ!$C$33:$C$776,СВЦЭМ!$A$33:$A$776,$A72,СВЦЭМ!$B$33:$B$776,B$47)+'СЕТ СН'!$G$12+СВЦЭМ!$D$10+'СЕТ СН'!$G$6-'СЕТ СН'!$G$22</f>
        <v>1541.5158341199999</v>
      </c>
      <c r="C72" s="36">
        <f>SUMIFS(СВЦЭМ!$C$33:$C$776,СВЦЭМ!$A$33:$A$776,$A72,СВЦЭМ!$B$33:$B$776,C$47)+'СЕТ СН'!$G$12+СВЦЭМ!$D$10+'СЕТ СН'!$G$6-'СЕТ СН'!$G$22</f>
        <v>1585.0505035599999</v>
      </c>
      <c r="D72" s="36">
        <f>SUMIFS(СВЦЭМ!$C$33:$C$776,СВЦЭМ!$A$33:$A$776,$A72,СВЦЭМ!$B$33:$B$776,D$47)+'СЕТ СН'!$G$12+СВЦЭМ!$D$10+'СЕТ СН'!$G$6-'СЕТ СН'!$G$22</f>
        <v>1619.86272504</v>
      </c>
      <c r="E72" s="36">
        <f>SUMIFS(СВЦЭМ!$C$33:$C$776,СВЦЭМ!$A$33:$A$776,$A72,СВЦЭМ!$B$33:$B$776,E$47)+'СЕТ СН'!$G$12+СВЦЭМ!$D$10+'СЕТ СН'!$G$6-'СЕТ СН'!$G$22</f>
        <v>1628.5032106200001</v>
      </c>
      <c r="F72" s="36">
        <f>SUMIFS(СВЦЭМ!$C$33:$C$776,СВЦЭМ!$A$33:$A$776,$A72,СВЦЭМ!$B$33:$B$776,F$47)+'СЕТ СН'!$G$12+СВЦЭМ!$D$10+'СЕТ СН'!$G$6-'СЕТ СН'!$G$22</f>
        <v>1629.59540853</v>
      </c>
      <c r="G72" s="36">
        <f>SUMIFS(СВЦЭМ!$C$33:$C$776,СВЦЭМ!$A$33:$A$776,$A72,СВЦЭМ!$B$33:$B$776,G$47)+'СЕТ СН'!$G$12+СВЦЭМ!$D$10+'СЕТ СН'!$G$6-'СЕТ СН'!$G$22</f>
        <v>1614.2221249499999</v>
      </c>
      <c r="H72" s="36">
        <f>SUMIFS(СВЦЭМ!$C$33:$C$776,СВЦЭМ!$A$33:$A$776,$A72,СВЦЭМ!$B$33:$B$776,H$47)+'СЕТ СН'!$G$12+СВЦЭМ!$D$10+'СЕТ СН'!$G$6-'СЕТ СН'!$G$22</f>
        <v>1567.0411442499999</v>
      </c>
      <c r="I72" s="36">
        <f>SUMIFS(СВЦЭМ!$C$33:$C$776,СВЦЭМ!$A$33:$A$776,$A72,СВЦЭМ!$B$33:$B$776,I$47)+'СЕТ СН'!$G$12+СВЦЭМ!$D$10+'СЕТ СН'!$G$6-'СЕТ СН'!$G$22</f>
        <v>1524.63668766</v>
      </c>
      <c r="J72" s="36">
        <f>SUMIFS(СВЦЭМ!$C$33:$C$776,СВЦЭМ!$A$33:$A$776,$A72,СВЦЭМ!$B$33:$B$776,J$47)+'СЕТ СН'!$G$12+СВЦЭМ!$D$10+'СЕТ СН'!$G$6-'СЕТ СН'!$G$22</f>
        <v>1485.9720087299997</v>
      </c>
      <c r="K72" s="36">
        <f>SUMIFS(СВЦЭМ!$C$33:$C$776,СВЦЭМ!$A$33:$A$776,$A72,СВЦЭМ!$B$33:$B$776,K$47)+'СЕТ СН'!$G$12+СВЦЭМ!$D$10+'СЕТ СН'!$G$6-'СЕТ СН'!$G$22</f>
        <v>1481.02873912</v>
      </c>
      <c r="L72" s="36">
        <f>SUMIFS(СВЦЭМ!$C$33:$C$776,СВЦЭМ!$A$33:$A$776,$A72,СВЦЭМ!$B$33:$B$776,L$47)+'СЕТ СН'!$G$12+СВЦЭМ!$D$10+'СЕТ СН'!$G$6-'СЕТ СН'!$G$22</f>
        <v>1473.4262556099998</v>
      </c>
      <c r="M72" s="36">
        <f>SUMIFS(СВЦЭМ!$C$33:$C$776,СВЦЭМ!$A$33:$A$776,$A72,СВЦЭМ!$B$33:$B$776,M$47)+'СЕТ СН'!$G$12+СВЦЭМ!$D$10+'СЕТ СН'!$G$6-'СЕТ СН'!$G$22</f>
        <v>1492.5349154699998</v>
      </c>
      <c r="N72" s="36">
        <f>SUMIFS(СВЦЭМ!$C$33:$C$776,СВЦЭМ!$A$33:$A$776,$A72,СВЦЭМ!$B$33:$B$776,N$47)+'СЕТ СН'!$G$12+СВЦЭМ!$D$10+'СЕТ СН'!$G$6-'СЕТ СН'!$G$22</f>
        <v>1482.7705154800001</v>
      </c>
      <c r="O72" s="36">
        <f>SUMIFS(СВЦЭМ!$C$33:$C$776,СВЦЭМ!$A$33:$A$776,$A72,СВЦЭМ!$B$33:$B$776,O$47)+'СЕТ СН'!$G$12+СВЦЭМ!$D$10+'СЕТ СН'!$G$6-'СЕТ СН'!$G$22</f>
        <v>1484.3901802300002</v>
      </c>
      <c r="P72" s="36">
        <f>SUMIFS(СВЦЭМ!$C$33:$C$776,СВЦЭМ!$A$33:$A$776,$A72,СВЦЭМ!$B$33:$B$776,P$47)+'СЕТ СН'!$G$12+СВЦЭМ!$D$10+'СЕТ СН'!$G$6-'СЕТ СН'!$G$22</f>
        <v>1502.7436239099998</v>
      </c>
      <c r="Q72" s="36">
        <f>SUMIFS(СВЦЭМ!$C$33:$C$776,СВЦЭМ!$A$33:$A$776,$A72,СВЦЭМ!$B$33:$B$776,Q$47)+'СЕТ СН'!$G$12+СВЦЭМ!$D$10+'СЕТ СН'!$G$6-'СЕТ СН'!$G$22</f>
        <v>1522.59179262</v>
      </c>
      <c r="R72" s="36">
        <f>SUMIFS(СВЦЭМ!$C$33:$C$776,СВЦЭМ!$A$33:$A$776,$A72,СВЦЭМ!$B$33:$B$776,R$47)+'СЕТ СН'!$G$12+СВЦЭМ!$D$10+'СЕТ СН'!$G$6-'СЕТ СН'!$G$22</f>
        <v>1528.92442162</v>
      </c>
      <c r="S72" s="36">
        <f>SUMIFS(СВЦЭМ!$C$33:$C$776,СВЦЭМ!$A$33:$A$776,$A72,СВЦЭМ!$B$33:$B$776,S$47)+'СЕТ СН'!$G$12+СВЦЭМ!$D$10+'СЕТ СН'!$G$6-'СЕТ СН'!$G$22</f>
        <v>1527.82771779</v>
      </c>
      <c r="T72" s="36">
        <f>SUMIFS(СВЦЭМ!$C$33:$C$776,СВЦЭМ!$A$33:$A$776,$A72,СВЦЭМ!$B$33:$B$776,T$47)+'СЕТ СН'!$G$12+СВЦЭМ!$D$10+'СЕТ СН'!$G$6-'СЕТ СН'!$G$22</f>
        <v>1511.83095645</v>
      </c>
      <c r="U72" s="36">
        <f>SUMIFS(СВЦЭМ!$C$33:$C$776,СВЦЭМ!$A$33:$A$776,$A72,СВЦЭМ!$B$33:$B$776,U$47)+'СЕТ СН'!$G$12+СВЦЭМ!$D$10+'СЕТ СН'!$G$6-'СЕТ СН'!$G$22</f>
        <v>1489.8395969499998</v>
      </c>
      <c r="V72" s="36">
        <f>SUMIFS(СВЦЭМ!$C$33:$C$776,СВЦЭМ!$A$33:$A$776,$A72,СВЦЭМ!$B$33:$B$776,V$47)+'СЕТ СН'!$G$12+СВЦЭМ!$D$10+'СЕТ СН'!$G$6-'СЕТ СН'!$G$22</f>
        <v>1471.8058217399998</v>
      </c>
      <c r="W72" s="36">
        <f>SUMIFS(СВЦЭМ!$C$33:$C$776,СВЦЭМ!$A$33:$A$776,$A72,СВЦЭМ!$B$33:$B$776,W$47)+'СЕТ СН'!$G$12+СВЦЭМ!$D$10+'СЕТ СН'!$G$6-'СЕТ СН'!$G$22</f>
        <v>1463.8088309999998</v>
      </c>
      <c r="X72" s="36">
        <f>SUMIFS(СВЦЭМ!$C$33:$C$776,СВЦЭМ!$A$33:$A$776,$A72,СВЦЭМ!$B$33:$B$776,X$47)+'СЕТ СН'!$G$12+СВЦЭМ!$D$10+'СЕТ СН'!$G$6-'СЕТ СН'!$G$22</f>
        <v>1449.19944629</v>
      </c>
      <c r="Y72" s="36">
        <f>SUMIFS(СВЦЭМ!$C$33:$C$776,СВЦЭМ!$A$33:$A$776,$A72,СВЦЭМ!$B$33:$B$776,Y$47)+'СЕТ СН'!$G$12+СВЦЭМ!$D$10+'СЕТ СН'!$G$6-'СЕТ СН'!$G$22</f>
        <v>1518.8104809800002</v>
      </c>
    </row>
    <row r="73" spans="1:27" ht="15.75" x14ac:dyDescent="0.2">
      <c r="A73" s="35">
        <f t="shared" si="1"/>
        <v>43581</v>
      </c>
      <c r="B73" s="36">
        <f>SUMIFS(СВЦЭМ!$C$33:$C$776,СВЦЭМ!$A$33:$A$776,$A73,СВЦЭМ!$B$33:$B$776,B$47)+'СЕТ СН'!$G$12+СВЦЭМ!$D$10+'СЕТ СН'!$G$6-'СЕТ СН'!$G$22</f>
        <v>1553.6532464000002</v>
      </c>
      <c r="C73" s="36">
        <f>SUMIFS(СВЦЭМ!$C$33:$C$776,СВЦЭМ!$A$33:$A$776,$A73,СВЦЭМ!$B$33:$B$776,C$47)+'СЕТ СН'!$G$12+СВЦЭМ!$D$10+'СЕТ СН'!$G$6-'СЕТ СН'!$G$22</f>
        <v>1592.7731392400001</v>
      </c>
      <c r="D73" s="36">
        <f>SUMIFS(СВЦЭМ!$C$33:$C$776,СВЦЭМ!$A$33:$A$776,$A73,СВЦЭМ!$B$33:$B$776,D$47)+'СЕТ СН'!$G$12+СВЦЭМ!$D$10+'СЕТ СН'!$G$6-'СЕТ СН'!$G$22</f>
        <v>1622.4003887700001</v>
      </c>
      <c r="E73" s="36">
        <f>SUMIFS(СВЦЭМ!$C$33:$C$776,СВЦЭМ!$A$33:$A$776,$A73,СВЦЭМ!$B$33:$B$776,E$47)+'СЕТ СН'!$G$12+СВЦЭМ!$D$10+'СЕТ СН'!$G$6-'СЕТ СН'!$G$22</f>
        <v>1623.9004224099999</v>
      </c>
      <c r="F73" s="36">
        <f>SUMIFS(СВЦЭМ!$C$33:$C$776,СВЦЭМ!$A$33:$A$776,$A73,СВЦЭМ!$B$33:$B$776,F$47)+'СЕТ СН'!$G$12+СВЦЭМ!$D$10+'СЕТ СН'!$G$6-'СЕТ СН'!$G$22</f>
        <v>1625.3554462900001</v>
      </c>
      <c r="G73" s="36">
        <f>SUMIFS(СВЦЭМ!$C$33:$C$776,СВЦЭМ!$A$33:$A$776,$A73,СВЦЭМ!$B$33:$B$776,G$47)+'СЕТ СН'!$G$12+СВЦЭМ!$D$10+'СЕТ СН'!$G$6-'СЕТ СН'!$G$22</f>
        <v>1616.3591718399998</v>
      </c>
      <c r="H73" s="36">
        <f>SUMIFS(СВЦЭМ!$C$33:$C$776,СВЦЭМ!$A$33:$A$776,$A73,СВЦЭМ!$B$33:$B$776,H$47)+'СЕТ СН'!$G$12+СВЦЭМ!$D$10+'СЕТ СН'!$G$6-'СЕТ СН'!$G$22</f>
        <v>1570.3357156900001</v>
      </c>
      <c r="I73" s="36">
        <f>SUMIFS(СВЦЭМ!$C$33:$C$776,СВЦЭМ!$A$33:$A$776,$A73,СВЦЭМ!$B$33:$B$776,I$47)+'СЕТ СН'!$G$12+СВЦЭМ!$D$10+'СЕТ СН'!$G$6-'СЕТ СН'!$G$22</f>
        <v>1526.8709611200002</v>
      </c>
      <c r="J73" s="36">
        <f>SUMIFS(СВЦЭМ!$C$33:$C$776,СВЦЭМ!$A$33:$A$776,$A73,СВЦЭМ!$B$33:$B$776,J$47)+'СЕТ СН'!$G$12+СВЦЭМ!$D$10+'СЕТ СН'!$G$6-'СЕТ СН'!$G$22</f>
        <v>1499.5820023900001</v>
      </c>
      <c r="K73" s="36">
        <f>SUMIFS(СВЦЭМ!$C$33:$C$776,СВЦЭМ!$A$33:$A$776,$A73,СВЦЭМ!$B$33:$B$776,K$47)+'СЕТ СН'!$G$12+СВЦЭМ!$D$10+'СЕТ СН'!$G$6-'СЕТ СН'!$G$22</f>
        <v>1487.3718196899999</v>
      </c>
      <c r="L73" s="36">
        <f>SUMIFS(СВЦЭМ!$C$33:$C$776,СВЦЭМ!$A$33:$A$776,$A73,СВЦЭМ!$B$33:$B$776,L$47)+'СЕТ СН'!$G$12+СВЦЭМ!$D$10+'СЕТ СН'!$G$6-'СЕТ СН'!$G$22</f>
        <v>1490.5798436999999</v>
      </c>
      <c r="M73" s="36">
        <f>SUMIFS(СВЦЭМ!$C$33:$C$776,СВЦЭМ!$A$33:$A$776,$A73,СВЦЭМ!$B$33:$B$776,M$47)+'СЕТ СН'!$G$12+СВЦЭМ!$D$10+'СЕТ СН'!$G$6-'СЕТ СН'!$G$22</f>
        <v>1499.7203979199999</v>
      </c>
      <c r="N73" s="36">
        <f>SUMIFS(СВЦЭМ!$C$33:$C$776,СВЦЭМ!$A$33:$A$776,$A73,СВЦЭМ!$B$33:$B$776,N$47)+'СЕТ СН'!$G$12+СВЦЭМ!$D$10+'СЕТ СН'!$G$6-'СЕТ СН'!$G$22</f>
        <v>1503.6046623500001</v>
      </c>
      <c r="O73" s="36">
        <f>SUMIFS(СВЦЭМ!$C$33:$C$776,СВЦЭМ!$A$33:$A$776,$A73,СВЦЭМ!$B$33:$B$776,O$47)+'СЕТ СН'!$G$12+СВЦЭМ!$D$10+'СЕТ СН'!$G$6-'СЕТ СН'!$G$22</f>
        <v>1505.9155031400001</v>
      </c>
      <c r="P73" s="36">
        <f>SUMIFS(СВЦЭМ!$C$33:$C$776,СВЦЭМ!$A$33:$A$776,$A73,СВЦЭМ!$B$33:$B$776,P$47)+'СЕТ СН'!$G$12+СВЦЭМ!$D$10+'СЕТ СН'!$G$6-'СЕТ СН'!$G$22</f>
        <v>1518.6581147699999</v>
      </c>
      <c r="Q73" s="36">
        <f>SUMIFS(СВЦЭМ!$C$33:$C$776,СВЦЭМ!$A$33:$A$776,$A73,СВЦЭМ!$B$33:$B$776,Q$47)+'СЕТ СН'!$G$12+СВЦЭМ!$D$10+'СЕТ СН'!$G$6-'СЕТ СН'!$G$22</f>
        <v>1525.5448422300001</v>
      </c>
      <c r="R73" s="36">
        <f>SUMIFS(СВЦЭМ!$C$33:$C$776,СВЦЭМ!$A$33:$A$776,$A73,СВЦЭМ!$B$33:$B$776,R$47)+'СЕТ СН'!$G$12+СВЦЭМ!$D$10+'СЕТ СН'!$G$6-'СЕТ СН'!$G$22</f>
        <v>1522.8244800100001</v>
      </c>
      <c r="S73" s="36">
        <f>SUMIFS(СВЦЭМ!$C$33:$C$776,СВЦЭМ!$A$33:$A$776,$A73,СВЦЭМ!$B$33:$B$776,S$47)+'СЕТ СН'!$G$12+СВЦЭМ!$D$10+'СЕТ СН'!$G$6-'СЕТ СН'!$G$22</f>
        <v>1512.9053813099999</v>
      </c>
      <c r="T73" s="36">
        <f>SUMIFS(СВЦЭМ!$C$33:$C$776,СВЦЭМ!$A$33:$A$776,$A73,СВЦЭМ!$B$33:$B$776,T$47)+'СЕТ СН'!$G$12+СВЦЭМ!$D$10+'СЕТ СН'!$G$6-'СЕТ СН'!$G$22</f>
        <v>1490.51879917</v>
      </c>
      <c r="U73" s="36">
        <f>SUMIFS(СВЦЭМ!$C$33:$C$776,СВЦЭМ!$A$33:$A$776,$A73,СВЦЭМ!$B$33:$B$776,U$47)+'СЕТ СН'!$G$12+СВЦЭМ!$D$10+'СЕТ СН'!$G$6-'СЕТ СН'!$G$22</f>
        <v>1452.9652584099999</v>
      </c>
      <c r="V73" s="36">
        <f>SUMIFS(СВЦЭМ!$C$33:$C$776,СВЦЭМ!$A$33:$A$776,$A73,СВЦЭМ!$B$33:$B$776,V$47)+'СЕТ СН'!$G$12+СВЦЭМ!$D$10+'СЕТ СН'!$G$6-'СЕТ СН'!$G$22</f>
        <v>1444.79148973</v>
      </c>
      <c r="W73" s="36">
        <f>SUMIFS(СВЦЭМ!$C$33:$C$776,СВЦЭМ!$A$33:$A$776,$A73,СВЦЭМ!$B$33:$B$776,W$47)+'СЕТ СН'!$G$12+СВЦЭМ!$D$10+'СЕТ СН'!$G$6-'СЕТ СН'!$G$22</f>
        <v>1454.64814525</v>
      </c>
      <c r="X73" s="36">
        <f>SUMIFS(СВЦЭМ!$C$33:$C$776,СВЦЭМ!$A$33:$A$776,$A73,СВЦЭМ!$B$33:$B$776,X$47)+'СЕТ СН'!$G$12+СВЦЭМ!$D$10+'СЕТ СН'!$G$6-'СЕТ СН'!$G$22</f>
        <v>1493.1246073799998</v>
      </c>
      <c r="Y73" s="36">
        <f>SUMIFS(СВЦЭМ!$C$33:$C$776,СВЦЭМ!$A$33:$A$776,$A73,СВЦЭМ!$B$33:$B$776,Y$47)+'СЕТ СН'!$G$12+СВЦЭМ!$D$10+'СЕТ СН'!$G$6-'СЕТ СН'!$G$22</f>
        <v>1531.5070845400001</v>
      </c>
    </row>
    <row r="74" spans="1:27" ht="15.75" x14ac:dyDescent="0.2">
      <c r="A74" s="35">
        <f t="shared" si="1"/>
        <v>43582</v>
      </c>
      <c r="B74" s="36">
        <f>SUMIFS(СВЦЭМ!$C$33:$C$776,СВЦЭМ!$A$33:$A$776,$A74,СВЦЭМ!$B$33:$B$776,B$47)+'СЕТ СН'!$G$12+СВЦЭМ!$D$10+'СЕТ СН'!$G$6-'СЕТ СН'!$G$22</f>
        <v>1538.6853304199999</v>
      </c>
      <c r="C74" s="36">
        <f>SUMIFS(СВЦЭМ!$C$33:$C$776,СВЦЭМ!$A$33:$A$776,$A74,СВЦЭМ!$B$33:$B$776,C$47)+'СЕТ СН'!$G$12+СВЦЭМ!$D$10+'СЕТ СН'!$G$6-'СЕТ СН'!$G$22</f>
        <v>1533.7144274400002</v>
      </c>
      <c r="D74" s="36">
        <f>SUMIFS(СВЦЭМ!$C$33:$C$776,СВЦЭМ!$A$33:$A$776,$A74,СВЦЭМ!$B$33:$B$776,D$47)+'СЕТ СН'!$G$12+СВЦЭМ!$D$10+'СЕТ СН'!$G$6-'СЕТ СН'!$G$22</f>
        <v>1544.5036324500002</v>
      </c>
      <c r="E74" s="36">
        <f>SUMIFS(СВЦЭМ!$C$33:$C$776,СВЦЭМ!$A$33:$A$776,$A74,СВЦЭМ!$B$33:$B$776,E$47)+'СЕТ СН'!$G$12+СВЦЭМ!$D$10+'СЕТ СН'!$G$6-'СЕТ СН'!$G$22</f>
        <v>1555.90425787</v>
      </c>
      <c r="F74" s="36">
        <f>SUMIFS(СВЦЭМ!$C$33:$C$776,СВЦЭМ!$A$33:$A$776,$A74,СВЦЭМ!$B$33:$B$776,F$47)+'СЕТ СН'!$G$12+СВЦЭМ!$D$10+'СЕТ СН'!$G$6-'СЕТ СН'!$G$22</f>
        <v>1584.9372119099999</v>
      </c>
      <c r="G74" s="36">
        <f>SUMIFS(СВЦЭМ!$C$33:$C$776,СВЦЭМ!$A$33:$A$776,$A74,СВЦЭМ!$B$33:$B$776,G$47)+'СЕТ СН'!$G$12+СВЦЭМ!$D$10+'СЕТ СН'!$G$6-'СЕТ СН'!$G$22</f>
        <v>1561.37299665</v>
      </c>
      <c r="H74" s="36">
        <f>SUMIFS(СВЦЭМ!$C$33:$C$776,СВЦЭМ!$A$33:$A$776,$A74,СВЦЭМ!$B$33:$B$776,H$47)+'СЕТ СН'!$G$12+СВЦЭМ!$D$10+'СЕТ СН'!$G$6-'СЕТ СН'!$G$22</f>
        <v>1559.3951601399999</v>
      </c>
      <c r="I74" s="36">
        <f>SUMIFS(СВЦЭМ!$C$33:$C$776,СВЦЭМ!$A$33:$A$776,$A74,СВЦЭМ!$B$33:$B$776,I$47)+'СЕТ СН'!$G$12+СВЦЭМ!$D$10+'СЕТ СН'!$G$6-'СЕТ СН'!$G$22</f>
        <v>1533.1850226500001</v>
      </c>
      <c r="J74" s="36">
        <f>SUMIFS(СВЦЭМ!$C$33:$C$776,СВЦЭМ!$A$33:$A$776,$A74,СВЦЭМ!$B$33:$B$776,J$47)+'СЕТ СН'!$G$12+СВЦЭМ!$D$10+'СЕТ СН'!$G$6-'СЕТ СН'!$G$22</f>
        <v>485.56344387000001</v>
      </c>
      <c r="K74" s="36">
        <f>SUMIFS(СВЦЭМ!$C$33:$C$776,СВЦЭМ!$A$33:$A$776,$A74,СВЦЭМ!$B$33:$B$776,K$47)+'СЕТ СН'!$G$12+СВЦЭМ!$D$10+'СЕТ СН'!$G$6-'СЕТ СН'!$G$22</f>
        <v>485.56344387000001</v>
      </c>
      <c r="L74" s="36">
        <f>SUMIFS(СВЦЭМ!$C$33:$C$776,СВЦЭМ!$A$33:$A$776,$A74,СВЦЭМ!$B$33:$B$776,L$47)+'СЕТ СН'!$G$12+СВЦЭМ!$D$10+'СЕТ СН'!$G$6-'СЕТ СН'!$G$22</f>
        <v>485.56344387000001</v>
      </c>
      <c r="M74" s="36">
        <f>SUMIFS(СВЦЭМ!$C$33:$C$776,СВЦЭМ!$A$33:$A$776,$A74,СВЦЭМ!$B$33:$B$776,M$47)+'СЕТ СН'!$G$12+СВЦЭМ!$D$10+'СЕТ СН'!$G$6-'СЕТ СН'!$G$22</f>
        <v>485.56344387000001</v>
      </c>
      <c r="N74" s="36">
        <f>SUMIFS(СВЦЭМ!$C$33:$C$776,СВЦЭМ!$A$33:$A$776,$A74,СВЦЭМ!$B$33:$B$776,N$47)+'СЕТ СН'!$G$12+СВЦЭМ!$D$10+'СЕТ СН'!$G$6-'СЕТ СН'!$G$22</f>
        <v>485.56344387000001</v>
      </c>
      <c r="O74" s="36">
        <f>SUMIFS(СВЦЭМ!$C$33:$C$776,СВЦЭМ!$A$33:$A$776,$A74,СВЦЭМ!$B$33:$B$776,O$47)+'СЕТ СН'!$G$12+СВЦЭМ!$D$10+'СЕТ СН'!$G$6-'СЕТ СН'!$G$22</f>
        <v>485.56344387000001</v>
      </c>
      <c r="P74" s="36">
        <f>SUMIFS(СВЦЭМ!$C$33:$C$776,СВЦЭМ!$A$33:$A$776,$A74,СВЦЭМ!$B$33:$B$776,P$47)+'СЕТ СН'!$G$12+СВЦЭМ!$D$10+'СЕТ СН'!$G$6-'СЕТ СН'!$G$22</f>
        <v>485.56344387000001</v>
      </c>
      <c r="Q74" s="36">
        <f>SUMIFS(СВЦЭМ!$C$33:$C$776,СВЦЭМ!$A$33:$A$776,$A74,СВЦЭМ!$B$33:$B$776,Q$47)+'СЕТ СН'!$G$12+СВЦЭМ!$D$10+'СЕТ СН'!$G$6-'СЕТ СН'!$G$22</f>
        <v>485.56344387000001</v>
      </c>
      <c r="R74" s="36">
        <f>SUMIFS(СВЦЭМ!$C$33:$C$776,СВЦЭМ!$A$33:$A$776,$A74,СВЦЭМ!$B$33:$B$776,R$47)+'СЕТ СН'!$G$12+СВЦЭМ!$D$10+'СЕТ СН'!$G$6-'СЕТ СН'!$G$22</f>
        <v>485.56344387000001</v>
      </c>
      <c r="S74" s="36">
        <f>SUMIFS(СВЦЭМ!$C$33:$C$776,СВЦЭМ!$A$33:$A$776,$A74,СВЦЭМ!$B$33:$B$776,S$47)+'СЕТ СН'!$G$12+СВЦЭМ!$D$10+'СЕТ СН'!$G$6-'СЕТ СН'!$G$22</f>
        <v>485.56344387000001</v>
      </c>
      <c r="T74" s="36">
        <f>SUMIFS(СВЦЭМ!$C$33:$C$776,СВЦЭМ!$A$33:$A$776,$A74,СВЦЭМ!$B$33:$B$776,T$47)+'СЕТ СН'!$G$12+СВЦЭМ!$D$10+'СЕТ СН'!$G$6-'СЕТ СН'!$G$22</f>
        <v>485.56344387000001</v>
      </c>
      <c r="U74" s="36">
        <f>SUMIFS(СВЦЭМ!$C$33:$C$776,СВЦЭМ!$A$33:$A$776,$A74,СВЦЭМ!$B$33:$B$776,U$47)+'СЕТ СН'!$G$12+СВЦЭМ!$D$10+'СЕТ СН'!$G$6-'СЕТ СН'!$G$22</f>
        <v>485.56344387000001</v>
      </c>
      <c r="V74" s="36">
        <f>SUMIFS(СВЦЭМ!$C$33:$C$776,СВЦЭМ!$A$33:$A$776,$A74,СВЦЭМ!$B$33:$B$776,V$47)+'СЕТ СН'!$G$12+СВЦЭМ!$D$10+'СЕТ СН'!$G$6-'СЕТ СН'!$G$22</f>
        <v>1479.8604155399998</v>
      </c>
      <c r="W74" s="36">
        <f>SUMIFS(СВЦЭМ!$C$33:$C$776,СВЦЭМ!$A$33:$A$776,$A74,СВЦЭМ!$B$33:$B$776,W$47)+'СЕТ СН'!$G$12+СВЦЭМ!$D$10+'СЕТ СН'!$G$6-'СЕТ СН'!$G$22</f>
        <v>1471.6104138800001</v>
      </c>
      <c r="X74" s="36">
        <f>SUMIFS(СВЦЭМ!$C$33:$C$776,СВЦЭМ!$A$33:$A$776,$A74,СВЦЭМ!$B$33:$B$776,X$47)+'СЕТ СН'!$G$12+СВЦЭМ!$D$10+'СЕТ СН'!$G$6-'СЕТ СН'!$G$22</f>
        <v>1491.9264409799998</v>
      </c>
      <c r="Y74" s="36">
        <f>SUMIFS(СВЦЭМ!$C$33:$C$776,СВЦЭМ!$A$33:$A$776,$A74,СВЦЭМ!$B$33:$B$776,Y$47)+'СЕТ СН'!$G$12+СВЦЭМ!$D$10+'СЕТ СН'!$G$6-'СЕТ СН'!$G$22</f>
        <v>1504.8824835599999</v>
      </c>
    </row>
    <row r="75" spans="1:27" ht="15.75" x14ac:dyDescent="0.2">
      <c r="A75" s="35">
        <f t="shared" si="1"/>
        <v>43583</v>
      </c>
      <c r="B75" s="36">
        <f>SUMIFS(СВЦЭМ!$C$33:$C$776,СВЦЭМ!$A$33:$A$776,$A75,СВЦЭМ!$B$33:$B$776,B$47)+'СЕТ СН'!$G$12+СВЦЭМ!$D$10+'СЕТ СН'!$G$6-'СЕТ СН'!$G$22</f>
        <v>1457.85093211</v>
      </c>
      <c r="C75" s="36">
        <f>SUMIFS(СВЦЭМ!$C$33:$C$776,СВЦЭМ!$A$33:$A$776,$A75,СВЦЭМ!$B$33:$B$776,C$47)+'СЕТ СН'!$G$12+СВЦЭМ!$D$10+'СЕТ СН'!$G$6-'СЕТ СН'!$G$22</f>
        <v>1541.2059763299999</v>
      </c>
      <c r="D75" s="36">
        <f>SUMIFS(СВЦЭМ!$C$33:$C$776,СВЦЭМ!$A$33:$A$776,$A75,СВЦЭМ!$B$33:$B$776,D$47)+'СЕТ СН'!$G$12+СВЦЭМ!$D$10+'СЕТ СН'!$G$6-'СЕТ СН'!$G$22</f>
        <v>1580.7129158299999</v>
      </c>
      <c r="E75" s="36">
        <f>SUMIFS(СВЦЭМ!$C$33:$C$776,СВЦЭМ!$A$33:$A$776,$A75,СВЦЭМ!$B$33:$B$776,E$47)+'СЕТ СН'!$G$12+СВЦЭМ!$D$10+'СЕТ СН'!$G$6-'СЕТ СН'!$G$22</f>
        <v>1608.54976386</v>
      </c>
      <c r="F75" s="36">
        <f>SUMIFS(СВЦЭМ!$C$33:$C$776,СВЦЭМ!$A$33:$A$776,$A75,СВЦЭМ!$B$33:$B$776,F$47)+'СЕТ СН'!$G$12+СВЦЭМ!$D$10+'СЕТ СН'!$G$6-'СЕТ СН'!$G$22</f>
        <v>1610.5014050700001</v>
      </c>
      <c r="G75" s="36">
        <f>SUMIFS(СВЦЭМ!$C$33:$C$776,СВЦЭМ!$A$33:$A$776,$A75,СВЦЭМ!$B$33:$B$776,G$47)+'СЕТ СН'!$G$12+СВЦЭМ!$D$10+'СЕТ СН'!$G$6-'СЕТ СН'!$G$22</f>
        <v>1598.0824949600001</v>
      </c>
      <c r="H75" s="36">
        <f>SUMIFS(СВЦЭМ!$C$33:$C$776,СВЦЭМ!$A$33:$A$776,$A75,СВЦЭМ!$B$33:$B$776,H$47)+'СЕТ СН'!$G$12+СВЦЭМ!$D$10+'СЕТ СН'!$G$6-'СЕТ СН'!$G$22</f>
        <v>1609.12521259</v>
      </c>
      <c r="I75" s="36">
        <f>SUMIFS(СВЦЭМ!$C$33:$C$776,СВЦЭМ!$A$33:$A$776,$A75,СВЦЭМ!$B$33:$B$776,I$47)+'СЕТ СН'!$G$12+СВЦЭМ!$D$10+'СЕТ СН'!$G$6-'СЕТ СН'!$G$22</f>
        <v>1558.6375200900002</v>
      </c>
      <c r="J75" s="36">
        <f>SUMIFS(СВЦЭМ!$C$33:$C$776,СВЦЭМ!$A$33:$A$776,$A75,СВЦЭМ!$B$33:$B$776,J$47)+'СЕТ СН'!$G$12+СВЦЭМ!$D$10+'СЕТ СН'!$G$6-'СЕТ СН'!$G$22</f>
        <v>1512.19964157</v>
      </c>
      <c r="K75" s="36">
        <f>SUMIFS(СВЦЭМ!$C$33:$C$776,СВЦЭМ!$A$33:$A$776,$A75,СВЦЭМ!$B$33:$B$776,K$47)+'СЕТ СН'!$G$12+СВЦЭМ!$D$10+'СЕТ СН'!$G$6-'СЕТ СН'!$G$22</f>
        <v>1463.5547690899998</v>
      </c>
      <c r="L75" s="36">
        <f>SUMIFS(СВЦЭМ!$C$33:$C$776,СВЦЭМ!$A$33:$A$776,$A75,СВЦЭМ!$B$33:$B$776,L$47)+'СЕТ СН'!$G$12+СВЦЭМ!$D$10+'СЕТ СН'!$G$6-'СЕТ СН'!$G$22</f>
        <v>1443.07670057</v>
      </c>
      <c r="M75" s="36">
        <f>SUMIFS(СВЦЭМ!$C$33:$C$776,СВЦЭМ!$A$33:$A$776,$A75,СВЦЭМ!$B$33:$B$776,M$47)+'СЕТ СН'!$G$12+СВЦЭМ!$D$10+'СЕТ СН'!$G$6-'СЕТ СН'!$G$22</f>
        <v>1450.63524121</v>
      </c>
      <c r="N75" s="36">
        <f>SUMIFS(СВЦЭМ!$C$33:$C$776,СВЦЭМ!$A$33:$A$776,$A75,СВЦЭМ!$B$33:$B$776,N$47)+'СЕТ СН'!$G$12+СВЦЭМ!$D$10+'СЕТ СН'!$G$6-'СЕТ СН'!$G$22</f>
        <v>1483.9191124200001</v>
      </c>
      <c r="O75" s="36">
        <f>SUMIFS(СВЦЭМ!$C$33:$C$776,СВЦЭМ!$A$33:$A$776,$A75,СВЦЭМ!$B$33:$B$776,O$47)+'СЕТ СН'!$G$12+СВЦЭМ!$D$10+'СЕТ СН'!$G$6-'СЕТ СН'!$G$22</f>
        <v>1506.8175547400001</v>
      </c>
      <c r="P75" s="36">
        <f>SUMIFS(СВЦЭМ!$C$33:$C$776,СВЦЭМ!$A$33:$A$776,$A75,СВЦЭМ!$B$33:$B$776,P$47)+'СЕТ СН'!$G$12+СВЦЭМ!$D$10+'СЕТ СН'!$G$6-'СЕТ СН'!$G$22</f>
        <v>1544.19456644</v>
      </c>
      <c r="Q75" s="36">
        <f>SUMIFS(СВЦЭМ!$C$33:$C$776,СВЦЭМ!$A$33:$A$776,$A75,СВЦЭМ!$B$33:$B$776,Q$47)+'СЕТ СН'!$G$12+СВЦЭМ!$D$10+'СЕТ СН'!$G$6-'СЕТ СН'!$G$22</f>
        <v>1553.05647133</v>
      </c>
      <c r="R75" s="36">
        <f>SUMIFS(СВЦЭМ!$C$33:$C$776,СВЦЭМ!$A$33:$A$776,$A75,СВЦЭМ!$B$33:$B$776,R$47)+'СЕТ СН'!$G$12+СВЦЭМ!$D$10+'СЕТ СН'!$G$6-'СЕТ СН'!$G$22</f>
        <v>1522.4387302700002</v>
      </c>
      <c r="S75" s="36">
        <f>SUMIFS(СВЦЭМ!$C$33:$C$776,СВЦЭМ!$A$33:$A$776,$A75,СВЦЭМ!$B$33:$B$776,S$47)+'СЕТ СН'!$G$12+СВЦЭМ!$D$10+'СЕТ СН'!$G$6-'СЕТ СН'!$G$22</f>
        <v>1488.2723560700001</v>
      </c>
      <c r="T75" s="36">
        <f>SUMIFS(СВЦЭМ!$C$33:$C$776,СВЦЭМ!$A$33:$A$776,$A75,СВЦЭМ!$B$33:$B$776,T$47)+'СЕТ СН'!$G$12+СВЦЭМ!$D$10+'СЕТ СН'!$G$6-'СЕТ СН'!$G$22</f>
        <v>1446.1241706000001</v>
      </c>
      <c r="U75" s="36">
        <f>SUMIFS(СВЦЭМ!$C$33:$C$776,СВЦЭМ!$A$33:$A$776,$A75,СВЦЭМ!$B$33:$B$776,U$47)+'СЕТ СН'!$G$12+СВЦЭМ!$D$10+'СЕТ СН'!$G$6-'СЕТ СН'!$G$22</f>
        <v>1394.12878271</v>
      </c>
      <c r="V75" s="36">
        <f>SUMIFS(СВЦЭМ!$C$33:$C$776,СВЦЭМ!$A$33:$A$776,$A75,СВЦЭМ!$B$33:$B$776,V$47)+'СЕТ СН'!$G$12+СВЦЭМ!$D$10+'СЕТ СН'!$G$6-'СЕТ СН'!$G$22</f>
        <v>1367.1216299600001</v>
      </c>
      <c r="W75" s="36">
        <f>SUMIFS(СВЦЭМ!$C$33:$C$776,СВЦЭМ!$A$33:$A$776,$A75,СВЦЭМ!$B$33:$B$776,W$47)+'СЕТ СН'!$G$12+СВЦЭМ!$D$10+'СЕТ СН'!$G$6-'СЕТ СН'!$G$22</f>
        <v>1376.4586733800002</v>
      </c>
      <c r="X75" s="36">
        <f>SUMIFS(СВЦЭМ!$C$33:$C$776,СВЦЭМ!$A$33:$A$776,$A75,СВЦЭМ!$B$33:$B$776,X$47)+'СЕТ СН'!$G$12+СВЦЭМ!$D$10+'СЕТ СН'!$G$6-'СЕТ СН'!$G$22</f>
        <v>1389.32397081</v>
      </c>
      <c r="Y75" s="36">
        <f>SUMIFS(СВЦЭМ!$C$33:$C$776,СВЦЭМ!$A$33:$A$776,$A75,СВЦЭМ!$B$33:$B$776,Y$47)+'СЕТ СН'!$G$12+СВЦЭМ!$D$10+'СЕТ СН'!$G$6-'СЕТ СН'!$G$22</f>
        <v>1433.53504004</v>
      </c>
    </row>
    <row r="76" spans="1:27" ht="15.75" x14ac:dyDescent="0.2">
      <c r="A76" s="35">
        <f t="shared" si="1"/>
        <v>43584</v>
      </c>
      <c r="B76" s="36">
        <f>SUMIFS(СВЦЭМ!$C$33:$C$776,СВЦЭМ!$A$33:$A$776,$A76,СВЦЭМ!$B$33:$B$776,B$47)+'СЕТ СН'!$G$12+СВЦЭМ!$D$10+'СЕТ СН'!$G$6-'СЕТ СН'!$G$22</f>
        <v>1532.7526619400001</v>
      </c>
      <c r="C76" s="36">
        <f>SUMIFS(СВЦЭМ!$C$33:$C$776,СВЦЭМ!$A$33:$A$776,$A76,СВЦЭМ!$B$33:$B$776,C$47)+'СЕТ СН'!$G$12+СВЦЭМ!$D$10+'СЕТ СН'!$G$6-'СЕТ СН'!$G$22</f>
        <v>1568.4777660599998</v>
      </c>
      <c r="D76" s="36">
        <f>SUMIFS(СВЦЭМ!$C$33:$C$776,СВЦЭМ!$A$33:$A$776,$A76,СВЦЭМ!$B$33:$B$776,D$47)+'СЕТ СН'!$G$12+СВЦЭМ!$D$10+'СЕТ СН'!$G$6-'СЕТ СН'!$G$22</f>
        <v>1596.7701826799998</v>
      </c>
      <c r="E76" s="36">
        <f>SUMIFS(СВЦЭМ!$C$33:$C$776,СВЦЭМ!$A$33:$A$776,$A76,СВЦЭМ!$B$33:$B$776,E$47)+'СЕТ СН'!$G$12+СВЦЭМ!$D$10+'СЕТ СН'!$G$6-'СЕТ СН'!$G$22</f>
        <v>1601.0271484200002</v>
      </c>
      <c r="F76" s="36">
        <f>SUMIFS(СВЦЭМ!$C$33:$C$776,СВЦЭМ!$A$33:$A$776,$A76,СВЦЭМ!$B$33:$B$776,F$47)+'СЕТ СН'!$G$12+СВЦЭМ!$D$10+'СЕТ СН'!$G$6-'СЕТ СН'!$G$22</f>
        <v>1609.0356981800001</v>
      </c>
      <c r="G76" s="36">
        <f>SUMIFS(СВЦЭМ!$C$33:$C$776,СВЦЭМ!$A$33:$A$776,$A76,СВЦЭМ!$B$33:$B$776,G$47)+'СЕТ СН'!$G$12+СВЦЭМ!$D$10+'СЕТ СН'!$G$6-'СЕТ СН'!$G$22</f>
        <v>1594.22925863</v>
      </c>
      <c r="H76" s="36">
        <f>SUMIFS(СВЦЭМ!$C$33:$C$776,СВЦЭМ!$A$33:$A$776,$A76,СВЦЭМ!$B$33:$B$776,H$47)+'СЕТ СН'!$G$12+СВЦЭМ!$D$10+'СЕТ СН'!$G$6-'СЕТ СН'!$G$22</f>
        <v>1580.3916020900001</v>
      </c>
      <c r="I76" s="36">
        <f>SUMIFS(СВЦЭМ!$C$33:$C$776,СВЦЭМ!$A$33:$A$776,$A76,СВЦЭМ!$B$33:$B$776,I$47)+'СЕТ СН'!$G$12+СВЦЭМ!$D$10+'СЕТ СН'!$G$6-'СЕТ СН'!$G$22</f>
        <v>1530.78822188</v>
      </c>
      <c r="J76" s="36">
        <f>SUMIFS(СВЦЭМ!$C$33:$C$776,СВЦЭМ!$A$33:$A$776,$A76,СВЦЭМ!$B$33:$B$776,J$47)+'СЕТ СН'!$G$12+СВЦЭМ!$D$10+'СЕТ СН'!$G$6-'СЕТ СН'!$G$22</f>
        <v>1483.17598761</v>
      </c>
      <c r="K76" s="36">
        <f>SUMIFS(СВЦЭМ!$C$33:$C$776,СВЦЭМ!$A$33:$A$776,$A76,СВЦЭМ!$B$33:$B$776,K$47)+'СЕТ СН'!$G$12+СВЦЭМ!$D$10+'СЕТ СН'!$G$6-'СЕТ СН'!$G$22</f>
        <v>1469.3035852600001</v>
      </c>
      <c r="L76" s="36">
        <f>SUMIFS(СВЦЭМ!$C$33:$C$776,СВЦЭМ!$A$33:$A$776,$A76,СВЦЭМ!$B$33:$B$776,L$47)+'СЕТ СН'!$G$12+СВЦЭМ!$D$10+'СЕТ СН'!$G$6-'СЕТ СН'!$G$22</f>
        <v>1436.73859225</v>
      </c>
      <c r="M76" s="36">
        <f>SUMIFS(СВЦЭМ!$C$33:$C$776,СВЦЭМ!$A$33:$A$776,$A76,СВЦЭМ!$B$33:$B$776,M$47)+'СЕТ СН'!$G$12+СВЦЭМ!$D$10+'СЕТ СН'!$G$6-'СЕТ СН'!$G$22</f>
        <v>1466.3510636000001</v>
      </c>
      <c r="N76" s="36">
        <f>SUMIFS(СВЦЭМ!$C$33:$C$776,СВЦЭМ!$A$33:$A$776,$A76,СВЦЭМ!$B$33:$B$776,N$47)+'СЕТ СН'!$G$12+СВЦЭМ!$D$10+'СЕТ СН'!$G$6-'СЕТ СН'!$G$22</f>
        <v>1466.1509621300002</v>
      </c>
      <c r="O76" s="36">
        <f>SUMIFS(СВЦЭМ!$C$33:$C$776,СВЦЭМ!$A$33:$A$776,$A76,СВЦЭМ!$B$33:$B$776,O$47)+'СЕТ СН'!$G$12+СВЦЭМ!$D$10+'СЕТ СН'!$G$6-'СЕТ СН'!$G$22</f>
        <v>1469.37621554</v>
      </c>
      <c r="P76" s="36">
        <f>SUMIFS(СВЦЭМ!$C$33:$C$776,СВЦЭМ!$A$33:$A$776,$A76,СВЦЭМ!$B$33:$B$776,P$47)+'СЕТ СН'!$G$12+СВЦЭМ!$D$10+'СЕТ СН'!$G$6-'СЕТ СН'!$G$22</f>
        <v>1490.3976921099998</v>
      </c>
      <c r="Q76" s="36">
        <f>SUMIFS(СВЦЭМ!$C$33:$C$776,СВЦЭМ!$A$33:$A$776,$A76,СВЦЭМ!$B$33:$B$776,Q$47)+'СЕТ СН'!$G$12+СВЦЭМ!$D$10+'СЕТ СН'!$G$6-'СЕТ СН'!$G$22</f>
        <v>1500.2574902699998</v>
      </c>
      <c r="R76" s="36">
        <f>SUMIFS(СВЦЭМ!$C$33:$C$776,СВЦЭМ!$A$33:$A$776,$A76,СВЦЭМ!$B$33:$B$776,R$47)+'СЕТ СН'!$G$12+СВЦЭМ!$D$10+'СЕТ СН'!$G$6-'СЕТ СН'!$G$22</f>
        <v>1488.4443176099999</v>
      </c>
      <c r="S76" s="36">
        <f>SUMIFS(СВЦЭМ!$C$33:$C$776,СВЦЭМ!$A$33:$A$776,$A76,СВЦЭМ!$B$33:$B$776,S$47)+'СЕТ СН'!$G$12+СВЦЭМ!$D$10+'СЕТ СН'!$G$6-'СЕТ СН'!$G$22</f>
        <v>1488.3200897799998</v>
      </c>
      <c r="T76" s="36">
        <f>SUMIFS(СВЦЭМ!$C$33:$C$776,СВЦЭМ!$A$33:$A$776,$A76,СВЦЭМ!$B$33:$B$776,T$47)+'СЕТ СН'!$G$12+СВЦЭМ!$D$10+'СЕТ СН'!$G$6-'СЕТ СН'!$G$22</f>
        <v>1469.4787466500002</v>
      </c>
      <c r="U76" s="36">
        <f>SUMIFS(СВЦЭМ!$C$33:$C$776,СВЦЭМ!$A$33:$A$776,$A76,СВЦЭМ!$B$33:$B$776,U$47)+'СЕТ СН'!$G$12+СВЦЭМ!$D$10+'СЕТ СН'!$G$6-'СЕТ СН'!$G$22</f>
        <v>1456.60371407</v>
      </c>
      <c r="V76" s="36">
        <f>SUMIFS(СВЦЭМ!$C$33:$C$776,СВЦЭМ!$A$33:$A$776,$A76,СВЦЭМ!$B$33:$B$776,V$47)+'СЕТ СН'!$G$12+СВЦЭМ!$D$10+'СЕТ СН'!$G$6-'СЕТ СН'!$G$22</f>
        <v>1419.6544002400001</v>
      </c>
      <c r="W76" s="36">
        <f>SUMIFS(СВЦЭМ!$C$33:$C$776,СВЦЭМ!$A$33:$A$776,$A76,СВЦЭМ!$B$33:$B$776,W$47)+'СЕТ СН'!$G$12+СВЦЭМ!$D$10+'СЕТ СН'!$G$6-'СЕТ СН'!$G$22</f>
        <v>1396.2218023999999</v>
      </c>
      <c r="X76" s="36">
        <f>SUMIFS(СВЦЭМ!$C$33:$C$776,СВЦЭМ!$A$33:$A$776,$A76,СВЦЭМ!$B$33:$B$776,X$47)+'СЕТ СН'!$G$12+СВЦЭМ!$D$10+'СЕТ СН'!$G$6-'СЕТ СН'!$G$22</f>
        <v>1429.04628256</v>
      </c>
      <c r="Y76" s="36">
        <f>SUMIFS(СВЦЭМ!$C$33:$C$776,СВЦЭМ!$A$33:$A$776,$A76,СВЦЭМ!$B$33:$B$776,Y$47)+'СЕТ СН'!$G$12+СВЦЭМ!$D$10+'СЕТ СН'!$G$6-'СЕТ СН'!$G$22</f>
        <v>1465.8394532900002</v>
      </c>
    </row>
    <row r="77" spans="1:27" ht="15.75" x14ac:dyDescent="0.2">
      <c r="A77" s="35">
        <f t="shared" si="1"/>
        <v>43585</v>
      </c>
      <c r="B77" s="36">
        <f>SUMIFS(СВЦЭМ!$C$33:$C$776,СВЦЭМ!$A$33:$A$776,$A77,СВЦЭМ!$B$33:$B$776,B$47)+'СЕТ СН'!$G$12+СВЦЭМ!$D$10+'СЕТ СН'!$G$6-'СЕТ СН'!$G$22</f>
        <v>1541.6116836299998</v>
      </c>
      <c r="C77" s="36">
        <f>SUMIFS(СВЦЭМ!$C$33:$C$776,СВЦЭМ!$A$33:$A$776,$A77,СВЦЭМ!$B$33:$B$776,C$47)+'СЕТ СН'!$G$12+СВЦЭМ!$D$10+'СЕТ СН'!$G$6-'СЕТ СН'!$G$22</f>
        <v>1581.8428450299998</v>
      </c>
      <c r="D77" s="36">
        <f>SUMIFS(СВЦЭМ!$C$33:$C$776,СВЦЭМ!$A$33:$A$776,$A77,СВЦЭМ!$B$33:$B$776,D$47)+'СЕТ СН'!$G$12+СВЦЭМ!$D$10+'СЕТ СН'!$G$6-'СЕТ СН'!$G$22</f>
        <v>1618.0920563</v>
      </c>
      <c r="E77" s="36">
        <f>SUMIFS(СВЦЭМ!$C$33:$C$776,СВЦЭМ!$A$33:$A$776,$A77,СВЦЭМ!$B$33:$B$776,E$47)+'СЕТ СН'!$G$12+СВЦЭМ!$D$10+'СЕТ СН'!$G$6-'СЕТ СН'!$G$22</f>
        <v>1624.60652033</v>
      </c>
      <c r="F77" s="36">
        <f>SUMIFS(СВЦЭМ!$C$33:$C$776,СВЦЭМ!$A$33:$A$776,$A77,СВЦЭМ!$B$33:$B$776,F$47)+'СЕТ СН'!$G$12+СВЦЭМ!$D$10+'СЕТ СН'!$G$6-'СЕТ СН'!$G$22</f>
        <v>1627.0502958000002</v>
      </c>
      <c r="G77" s="36">
        <f>SUMIFS(СВЦЭМ!$C$33:$C$776,СВЦЭМ!$A$33:$A$776,$A77,СВЦЭМ!$B$33:$B$776,G$47)+'СЕТ СН'!$G$12+СВЦЭМ!$D$10+'СЕТ СН'!$G$6-'СЕТ СН'!$G$22</f>
        <v>1605.8827652599998</v>
      </c>
      <c r="H77" s="36">
        <f>SUMIFS(СВЦЭМ!$C$33:$C$776,СВЦЭМ!$A$33:$A$776,$A77,СВЦЭМ!$B$33:$B$776,H$47)+'СЕТ СН'!$G$12+СВЦЭМ!$D$10+'СЕТ СН'!$G$6-'СЕТ СН'!$G$22</f>
        <v>1534.8220167099998</v>
      </c>
      <c r="I77" s="36">
        <f>SUMIFS(СВЦЭМ!$C$33:$C$776,СВЦЭМ!$A$33:$A$776,$A77,СВЦЭМ!$B$33:$B$776,I$47)+'СЕТ СН'!$G$12+СВЦЭМ!$D$10+'СЕТ СН'!$G$6-'СЕТ СН'!$G$22</f>
        <v>1474.6518206800001</v>
      </c>
      <c r="J77" s="36">
        <f>SUMIFS(СВЦЭМ!$C$33:$C$776,СВЦЭМ!$A$33:$A$776,$A77,СВЦЭМ!$B$33:$B$776,J$47)+'СЕТ СН'!$G$12+СВЦЭМ!$D$10+'СЕТ СН'!$G$6-'СЕТ СН'!$G$22</f>
        <v>1462.2435914100001</v>
      </c>
      <c r="K77" s="36">
        <f>SUMIFS(СВЦЭМ!$C$33:$C$776,СВЦЭМ!$A$33:$A$776,$A77,СВЦЭМ!$B$33:$B$776,K$47)+'СЕТ СН'!$G$12+СВЦЭМ!$D$10+'СЕТ СН'!$G$6-'СЕТ СН'!$G$22</f>
        <v>1466.4004644299998</v>
      </c>
      <c r="L77" s="36">
        <f>SUMIFS(СВЦЭМ!$C$33:$C$776,СВЦЭМ!$A$33:$A$776,$A77,СВЦЭМ!$B$33:$B$776,L$47)+'СЕТ СН'!$G$12+СВЦЭМ!$D$10+'СЕТ СН'!$G$6-'СЕТ СН'!$G$22</f>
        <v>1461.0413312699998</v>
      </c>
      <c r="M77" s="36">
        <f>SUMIFS(СВЦЭМ!$C$33:$C$776,СВЦЭМ!$A$33:$A$776,$A77,СВЦЭМ!$B$33:$B$776,M$47)+'СЕТ СН'!$G$12+СВЦЭМ!$D$10+'СЕТ СН'!$G$6-'СЕТ СН'!$G$22</f>
        <v>1444.6789003399999</v>
      </c>
      <c r="N77" s="36">
        <f>SUMIFS(СВЦЭМ!$C$33:$C$776,СВЦЭМ!$A$33:$A$776,$A77,СВЦЭМ!$B$33:$B$776,N$47)+'СЕТ СН'!$G$12+СВЦЭМ!$D$10+'СЕТ СН'!$G$6-'СЕТ СН'!$G$22</f>
        <v>1444.18303842</v>
      </c>
      <c r="O77" s="36">
        <f>SUMIFS(СВЦЭМ!$C$33:$C$776,СВЦЭМ!$A$33:$A$776,$A77,СВЦЭМ!$B$33:$B$776,O$47)+'СЕТ СН'!$G$12+СВЦЭМ!$D$10+'СЕТ СН'!$G$6-'СЕТ СН'!$G$22</f>
        <v>1447.70721235</v>
      </c>
      <c r="P77" s="36">
        <f>SUMIFS(СВЦЭМ!$C$33:$C$776,СВЦЭМ!$A$33:$A$776,$A77,СВЦЭМ!$B$33:$B$776,P$47)+'СЕТ СН'!$G$12+СВЦЭМ!$D$10+'СЕТ СН'!$G$6-'СЕТ СН'!$G$22</f>
        <v>1471.8681061799998</v>
      </c>
      <c r="Q77" s="36">
        <f>SUMIFS(СВЦЭМ!$C$33:$C$776,СВЦЭМ!$A$33:$A$776,$A77,СВЦЭМ!$B$33:$B$776,Q$47)+'СЕТ СН'!$G$12+СВЦЭМ!$D$10+'СЕТ СН'!$G$6-'СЕТ СН'!$G$22</f>
        <v>1480.4109113499999</v>
      </c>
      <c r="R77" s="36">
        <f>SUMIFS(СВЦЭМ!$C$33:$C$776,СВЦЭМ!$A$33:$A$776,$A77,СВЦЭМ!$B$33:$B$776,R$47)+'СЕТ СН'!$G$12+СВЦЭМ!$D$10+'СЕТ СН'!$G$6-'СЕТ СН'!$G$22</f>
        <v>1479.5940528699998</v>
      </c>
      <c r="S77" s="36">
        <f>SUMIFS(СВЦЭМ!$C$33:$C$776,СВЦЭМ!$A$33:$A$776,$A77,СВЦЭМ!$B$33:$B$776,S$47)+'СЕТ СН'!$G$12+СВЦЭМ!$D$10+'СЕТ СН'!$G$6-'СЕТ СН'!$G$22</f>
        <v>1462.4031114700001</v>
      </c>
      <c r="T77" s="36">
        <f>SUMIFS(СВЦЭМ!$C$33:$C$776,СВЦЭМ!$A$33:$A$776,$A77,СВЦЭМ!$B$33:$B$776,T$47)+'СЕТ СН'!$G$12+СВЦЭМ!$D$10+'СЕТ СН'!$G$6-'СЕТ СН'!$G$22</f>
        <v>1439.5693138400002</v>
      </c>
      <c r="U77" s="36">
        <f>SUMIFS(СВЦЭМ!$C$33:$C$776,СВЦЭМ!$A$33:$A$776,$A77,СВЦЭМ!$B$33:$B$776,U$47)+'СЕТ СН'!$G$12+СВЦЭМ!$D$10+'СЕТ СН'!$G$6-'СЕТ СН'!$G$22</f>
        <v>1426.4229294699999</v>
      </c>
      <c r="V77" s="36">
        <f>SUMIFS(СВЦЭМ!$C$33:$C$776,СВЦЭМ!$A$33:$A$776,$A77,СВЦЭМ!$B$33:$B$776,V$47)+'СЕТ СН'!$G$12+СВЦЭМ!$D$10+'СЕТ СН'!$G$6-'СЕТ СН'!$G$22</f>
        <v>1414.1832495799999</v>
      </c>
      <c r="W77" s="36">
        <f>SUMIFS(СВЦЭМ!$C$33:$C$776,СВЦЭМ!$A$33:$A$776,$A77,СВЦЭМ!$B$33:$B$776,W$47)+'СЕТ СН'!$G$12+СВЦЭМ!$D$10+'СЕТ СН'!$G$6-'СЕТ СН'!$G$22</f>
        <v>1408.4685199400001</v>
      </c>
      <c r="X77" s="36">
        <f>SUMIFS(СВЦЭМ!$C$33:$C$776,СВЦЭМ!$A$33:$A$776,$A77,СВЦЭМ!$B$33:$B$776,X$47)+'СЕТ СН'!$G$12+СВЦЭМ!$D$10+'СЕТ СН'!$G$6-'СЕТ СН'!$G$22</f>
        <v>1430.2717063300001</v>
      </c>
      <c r="Y77" s="36">
        <f>SUMIFS(СВЦЭМ!$C$33:$C$776,СВЦЭМ!$A$33:$A$776,$A77,СВЦЭМ!$B$33:$B$776,Y$47)+'СЕТ СН'!$G$12+СВЦЭМ!$D$10+'СЕТ СН'!$G$6-'СЕТ СН'!$G$22</f>
        <v>1452.1885966099999</v>
      </c>
      <c r="AA77" s="37"/>
    </row>
    <row r="78" spans="1:27" ht="15.75" hidden="1" x14ac:dyDescent="0.2">
      <c r="A78" s="35">
        <f t="shared" si="1"/>
        <v>43586</v>
      </c>
      <c r="B78" s="36">
        <f>SUMIFS(СВЦЭМ!$C$33:$C$776,СВЦЭМ!$A$33:$A$776,$A78,СВЦЭМ!$B$33:$B$776,B$47)+'СЕТ СН'!$G$12+СВЦЭМ!$D$10+'СЕТ СН'!$G$6-'СЕТ СН'!$G$22</f>
        <v>485.56344387000001</v>
      </c>
      <c r="C78" s="36">
        <f>SUMIFS(СВЦЭМ!$C$33:$C$776,СВЦЭМ!$A$33:$A$776,$A78,СВЦЭМ!$B$33:$B$776,C$47)+'СЕТ СН'!$G$12+СВЦЭМ!$D$10+'СЕТ СН'!$G$6-'СЕТ СН'!$G$22</f>
        <v>485.56344387000001</v>
      </c>
      <c r="D78" s="36">
        <f>SUMIFS(СВЦЭМ!$C$33:$C$776,СВЦЭМ!$A$33:$A$776,$A78,СВЦЭМ!$B$33:$B$776,D$47)+'СЕТ СН'!$G$12+СВЦЭМ!$D$10+'СЕТ СН'!$G$6-'СЕТ СН'!$G$22</f>
        <v>485.56344387000001</v>
      </c>
      <c r="E78" s="36">
        <f>SUMIFS(СВЦЭМ!$C$33:$C$776,СВЦЭМ!$A$33:$A$776,$A78,СВЦЭМ!$B$33:$B$776,E$47)+'СЕТ СН'!$G$12+СВЦЭМ!$D$10+'СЕТ СН'!$G$6-'СЕТ СН'!$G$22</f>
        <v>485.56344387000001</v>
      </c>
      <c r="F78" s="36">
        <f>SUMIFS(СВЦЭМ!$C$33:$C$776,СВЦЭМ!$A$33:$A$776,$A78,СВЦЭМ!$B$33:$B$776,F$47)+'СЕТ СН'!$G$12+СВЦЭМ!$D$10+'СЕТ СН'!$G$6-'СЕТ СН'!$G$22</f>
        <v>485.56344387000001</v>
      </c>
      <c r="G78" s="36">
        <f>SUMIFS(СВЦЭМ!$C$33:$C$776,СВЦЭМ!$A$33:$A$776,$A78,СВЦЭМ!$B$33:$B$776,G$47)+'СЕТ СН'!$G$12+СВЦЭМ!$D$10+'СЕТ СН'!$G$6-'СЕТ СН'!$G$22</f>
        <v>485.56344387000001</v>
      </c>
      <c r="H78" s="36">
        <f>SUMIFS(СВЦЭМ!$C$33:$C$776,СВЦЭМ!$A$33:$A$776,$A78,СВЦЭМ!$B$33:$B$776,H$47)+'СЕТ СН'!$G$12+СВЦЭМ!$D$10+'СЕТ СН'!$G$6-'СЕТ СН'!$G$22</f>
        <v>485.56344387000001</v>
      </c>
      <c r="I78" s="36">
        <f>SUMIFS(СВЦЭМ!$C$33:$C$776,СВЦЭМ!$A$33:$A$776,$A78,СВЦЭМ!$B$33:$B$776,I$47)+'СЕТ СН'!$G$12+СВЦЭМ!$D$10+'СЕТ СН'!$G$6-'СЕТ СН'!$G$22</f>
        <v>485.56344387000001</v>
      </c>
      <c r="J78" s="36">
        <f>SUMIFS(СВЦЭМ!$C$33:$C$776,СВЦЭМ!$A$33:$A$776,$A78,СВЦЭМ!$B$33:$B$776,J$47)+'СЕТ СН'!$G$12+СВЦЭМ!$D$10+'СЕТ СН'!$G$6-'СЕТ СН'!$G$22</f>
        <v>485.56344387000001</v>
      </c>
      <c r="K78" s="36">
        <f>SUMIFS(СВЦЭМ!$C$33:$C$776,СВЦЭМ!$A$33:$A$776,$A78,СВЦЭМ!$B$33:$B$776,K$47)+'СЕТ СН'!$G$12+СВЦЭМ!$D$10+'СЕТ СН'!$G$6-'СЕТ СН'!$G$22</f>
        <v>485.56344387000001</v>
      </c>
      <c r="L78" s="36">
        <f>SUMIFS(СВЦЭМ!$C$33:$C$776,СВЦЭМ!$A$33:$A$776,$A78,СВЦЭМ!$B$33:$B$776,L$47)+'СЕТ СН'!$G$12+СВЦЭМ!$D$10+'СЕТ СН'!$G$6-'СЕТ СН'!$G$22</f>
        <v>485.56344387000001</v>
      </c>
      <c r="M78" s="36">
        <f>SUMIFS(СВЦЭМ!$C$33:$C$776,СВЦЭМ!$A$33:$A$776,$A78,СВЦЭМ!$B$33:$B$776,M$47)+'СЕТ СН'!$G$12+СВЦЭМ!$D$10+'СЕТ СН'!$G$6-'СЕТ СН'!$G$22</f>
        <v>485.56344387000001</v>
      </c>
      <c r="N78" s="36">
        <f>SUMIFS(СВЦЭМ!$C$33:$C$776,СВЦЭМ!$A$33:$A$776,$A78,СВЦЭМ!$B$33:$B$776,N$47)+'СЕТ СН'!$G$12+СВЦЭМ!$D$10+'СЕТ СН'!$G$6-'СЕТ СН'!$G$22</f>
        <v>485.56344387000001</v>
      </c>
      <c r="O78" s="36">
        <f>SUMIFS(СВЦЭМ!$C$33:$C$776,СВЦЭМ!$A$33:$A$776,$A78,СВЦЭМ!$B$33:$B$776,O$47)+'СЕТ СН'!$G$12+СВЦЭМ!$D$10+'СЕТ СН'!$G$6-'СЕТ СН'!$G$22</f>
        <v>485.56344387000001</v>
      </c>
      <c r="P78" s="36">
        <f>SUMIFS(СВЦЭМ!$C$33:$C$776,СВЦЭМ!$A$33:$A$776,$A78,СВЦЭМ!$B$33:$B$776,P$47)+'СЕТ СН'!$G$12+СВЦЭМ!$D$10+'СЕТ СН'!$G$6-'СЕТ СН'!$G$22</f>
        <v>485.56344387000001</v>
      </c>
      <c r="Q78" s="36">
        <f>SUMIFS(СВЦЭМ!$C$33:$C$776,СВЦЭМ!$A$33:$A$776,$A78,СВЦЭМ!$B$33:$B$776,Q$47)+'СЕТ СН'!$G$12+СВЦЭМ!$D$10+'СЕТ СН'!$G$6-'СЕТ СН'!$G$22</f>
        <v>485.56344387000001</v>
      </c>
      <c r="R78" s="36">
        <f>SUMIFS(СВЦЭМ!$C$33:$C$776,СВЦЭМ!$A$33:$A$776,$A78,СВЦЭМ!$B$33:$B$776,R$47)+'СЕТ СН'!$G$12+СВЦЭМ!$D$10+'СЕТ СН'!$G$6-'СЕТ СН'!$G$22</f>
        <v>485.56344387000001</v>
      </c>
      <c r="S78" s="36">
        <f>SUMIFS(СВЦЭМ!$C$33:$C$776,СВЦЭМ!$A$33:$A$776,$A78,СВЦЭМ!$B$33:$B$776,S$47)+'СЕТ СН'!$G$12+СВЦЭМ!$D$10+'СЕТ СН'!$G$6-'СЕТ СН'!$G$22</f>
        <v>485.56344387000001</v>
      </c>
      <c r="T78" s="36">
        <f>SUMIFS(СВЦЭМ!$C$33:$C$776,СВЦЭМ!$A$33:$A$776,$A78,СВЦЭМ!$B$33:$B$776,T$47)+'СЕТ СН'!$G$12+СВЦЭМ!$D$10+'СЕТ СН'!$G$6-'СЕТ СН'!$G$22</f>
        <v>485.56344387000001</v>
      </c>
      <c r="U78" s="36">
        <f>SUMIFS(СВЦЭМ!$C$33:$C$776,СВЦЭМ!$A$33:$A$776,$A78,СВЦЭМ!$B$33:$B$776,U$47)+'СЕТ СН'!$G$12+СВЦЭМ!$D$10+'СЕТ СН'!$G$6-'СЕТ СН'!$G$22</f>
        <v>485.56344387000001</v>
      </c>
      <c r="V78" s="36">
        <f>SUMIFS(СВЦЭМ!$C$33:$C$776,СВЦЭМ!$A$33:$A$776,$A78,СВЦЭМ!$B$33:$B$776,V$47)+'СЕТ СН'!$G$12+СВЦЭМ!$D$10+'СЕТ СН'!$G$6-'СЕТ СН'!$G$22</f>
        <v>485.56344387000001</v>
      </c>
      <c r="W78" s="36">
        <f>SUMIFS(СВЦЭМ!$C$33:$C$776,СВЦЭМ!$A$33:$A$776,$A78,СВЦЭМ!$B$33:$B$776,W$47)+'СЕТ СН'!$G$12+СВЦЭМ!$D$10+'СЕТ СН'!$G$6-'СЕТ СН'!$G$22</f>
        <v>485.56344387000001</v>
      </c>
      <c r="X78" s="36">
        <f>SUMIFS(СВЦЭМ!$C$33:$C$776,СВЦЭМ!$A$33:$A$776,$A78,СВЦЭМ!$B$33:$B$776,X$47)+'СЕТ СН'!$G$12+СВЦЭМ!$D$10+'СЕТ СН'!$G$6-'СЕТ СН'!$G$22</f>
        <v>485.56344387000001</v>
      </c>
      <c r="Y78" s="36">
        <f>SUMIFS(СВЦЭМ!$C$33:$C$776,СВЦЭМ!$A$33:$A$776,$A78,СВЦЭМ!$B$33:$B$776,Y$47)+'СЕТ СН'!$G$12+СВЦЭМ!$D$10+'СЕТ СН'!$G$6-'СЕТ СН'!$G$22</f>
        <v>485.56344387000001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01.04.2019</v>
      </c>
      <c r="B84" s="36">
        <f>SUMIFS(СВЦЭМ!$C$33:$C$776,СВЦЭМ!$A$33:$A$776,$A84,СВЦЭМ!$B$33:$B$776,B$83)+'СЕТ СН'!$H$12+СВЦЭМ!$D$10+'СЕТ СН'!$H$6-'СЕТ СН'!$H$22</f>
        <v>1443.01718102</v>
      </c>
      <c r="C84" s="36">
        <f>SUMIFS(СВЦЭМ!$C$33:$C$776,СВЦЭМ!$A$33:$A$776,$A84,СВЦЭМ!$B$33:$B$776,C$83)+'СЕТ СН'!$H$12+СВЦЭМ!$D$10+'СЕТ СН'!$H$6-'СЕТ СН'!$H$22</f>
        <v>1484.6141751299999</v>
      </c>
      <c r="D84" s="36">
        <f>SUMIFS(СВЦЭМ!$C$33:$C$776,СВЦЭМ!$A$33:$A$776,$A84,СВЦЭМ!$B$33:$B$776,D$83)+'СЕТ СН'!$H$12+СВЦЭМ!$D$10+'СЕТ СН'!$H$6-'СЕТ СН'!$H$22</f>
        <v>1509.5849020000001</v>
      </c>
      <c r="E84" s="36">
        <f>SUMIFS(СВЦЭМ!$C$33:$C$776,СВЦЭМ!$A$33:$A$776,$A84,СВЦЭМ!$B$33:$B$776,E$83)+'СЕТ СН'!$H$12+СВЦЭМ!$D$10+'СЕТ СН'!$H$6-'СЕТ СН'!$H$22</f>
        <v>1530.9274271500001</v>
      </c>
      <c r="F84" s="36">
        <f>SUMIFS(СВЦЭМ!$C$33:$C$776,СВЦЭМ!$A$33:$A$776,$A84,СВЦЭМ!$B$33:$B$776,F$83)+'СЕТ СН'!$H$12+СВЦЭМ!$D$10+'СЕТ СН'!$H$6-'СЕТ СН'!$H$22</f>
        <v>1501.4114001299999</v>
      </c>
      <c r="G84" s="36">
        <f>SUMIFS(СВЦЭМ!$C$33:$C$776,СВЦЭМ!$A$33:$A$776,$A84,СВЦЭМ!$B$33:$B$776,G$83)+'СЕТ СН'!$H$12+СВЦЭМ!$D$10+'СЕТ СН'!$H$6-'СЕТ СН'!$H$22</f>
        <v>1506.46615389</v>
      </c>
      <c r="H84" s="36">
        <f>SUMIFS(СВЦЭМ!$C$33:$C$776,СВЦЭМ!$A$33:$A$776,$A84,СВЦЭМ!$B$33:$B$776,H$83)+'СЕТ СН'!$H$12+СВЦЭМ!$D$10+'СЕТ СН'!$H$6-'СЕТ СН'!$H$22</f>
        <v>1406.8598971199999</v>
      </c>
      <c r="I84" s="36">
        <f>SUMIFS(СВЦЭМ!$C$33:$C$776,СВЦЭМ!$A$33:$A$776,$A84,СВЦЭМ!$B$33:$B$776,I$83)+'СЕТ СН'!$H$12+СВЦЭМ!$D$10+'СЕТ СН'!$H$6-'СЕТ СН'!$H$22</f>
        <v>1393.26256943</v>
      </c>
      <c r="J84" s="36">
        <f>SUMIFS(СВЦЭМ!$C$33:$C$776,СВЦЭМ!$A$33:$A$776,$A84,СВЦЭМ!$B$33:$B$776,J$83)+'СЕТ СН'!$H$12+СВЦЭМ!$D$10+'СЕТ СН'!$H$6-'СЕТ СН'!$H$22</f>
        <v>1331.7754707300001</v>
      </c>
      <c r="K84" s="36">
        <f>SUMIFS(СВЦЭМ!$C$33:$C$776,СВЦЭМ!$A$33:$A$776,$A84,СВЦЭМ!$B$33:$B$776,K$83)+'СЕТ СН'!$H$12+СВЦЭМ!$D$10+'СЕТ СН'!$H$6-'СЕТ СН'!$H$22</f>
        <v>1296.3302927899999</v>
      </c>
      <c r="L84" s="36">
        <f>SUMIFS(СВЦЭМ!$C$33:$C$776,СВЦЭМ!$A$33:$A$776,$A84,СВЦЭМ!$B$33:$B$776,L$83)+'СЕТ СН'!$H$12+СВЦЭМ!$D$10+'СЕТ СН'!$H$6-'СЕТ СН'!$H$22</f>
        <v>1286.0228487300001</v>
      </c>
      <c r="M84" s="36">
        <f>SUMIFS(СВЦЭМ!$C$33:$C$776,СВЦЭМ!$A$33:$A$776,$A84,СВЦЭМ!$B$33:$B$776,M$83)+'СЕТ СН'!$H$12+СВЦЭМ!$D$10+'СЕТ СН'!$H$6-'СЕТ СН'!$H$22</f>
        <v>1288.8844267300001</v>
      </c>
      <c r="N84" s="36">
        <f>SUMIFS(СВЦЭМ!$C$33:$C$776,СВЦЭМ!$A$33:$A$776,$A84,СВЦЭМ!$B$33:$B$776,N$83)+'СЕТ СН'!$H$12+СВЦЭМ!$D$10+'СЕТ СН'!$H$6-'СЕТ СН'!$H$22</f>
        <v>1288.2265211500001</v>
      </c>
      <c r="O84" s="36">
        <f>SUMIFS(СВЦЭМ!$C$33:$C$776,СВЦЭМ!$A$33:$A$776,$A84,СВЦЭМ!$B$33:$B$776,O$83)+'СЕТ СН'!$H$12+СВЦЭМ!$D$10+'СЕТ СН'!$H$6-'СЕТ СН'!$H$22</f>
        <v>1298.49602054</v>
      </c>
      <c r="P84" s="36">
        <f>SUMIFS(СВЦЭМ!$C$33:$C$776,СВЦЭМ!$A$33:$A$776,$A84,СВЦЭМ!$B$33:$B$776,P$83)+'СЕТ СН'!$H$12+СВЦЭМ!$D$10+'СЕТ СН'!$H$6-'СЕТ СН'!$H$22</f>
        <v>1316.1702785500001</v>
      </c>
      <c r="Q84" s="36">
        <f>SUMIFS(СВЦЭМ!$C$33:$C$776,СВЦЭМ!$A$33:$A$776,$A84,СВЦЭМ!$B$33:$B$776,Q$83)+'СЕТ СН'!$H$12+СВЦЭМ!$D$10+'СЕТ СН'!$H$6-'СЕТ СН'!$H$22</f>
        <v>1302.4166571199999</v>
      </c>
      <c r="R84" s="36">
        <f>SUMIFS(СВЦЭМ!$C$33:$C$776,СВЦЭМ!$A$33:$A$776,$A84,СВЦЭМ!$B$33:$B$776,R$83)+'СЕТ СН'!$H$12+СВЦЭМ!$D$10+'СЕТ СН'!$H$6-'СЕТ СН'!$H$22</f>
        <v>1305.1260083699999</v>
      </c>
      <c r="S84" s="36">
        <f>SUMIFS(СВЦЭМ!$C$33:$C$776,СВЦЭМ!$A$33:$A$776,$A84,СВЦЭМ!$B$33:$B$776,S$83)+'СЕТ СН'!$H$12+СВЦЭМ!$D$10+'СЕТ СН'!$H$6-'СЕТ СН'!$H$22</f>
        <v>1291.6682874200001</v>
      </c>
      <c r="T84" s="36">
        <f>SUMIFS(СВЦЭМ!$C$33:$C$776,СВЦЭМ!$A$33:$A$776,$A84,СВЦЭМ!$B$33:$B$776,T$83)+'СЕТ СН'!$H$12+СВЦЭМ!$D$10+'СЕТ СН'!$H$6-'СЕТ СН'!$H$22</f>
        <v>1266.722659</v>
      </c>
      <c r="U84" s="36">
        <f>SUMIFS(СВЦЭМ!$C$33:$C$776,СВЦЭМ!$A$33:$A$776,$A84,СВЦЭМ!$B$33:$B$776,U$83)+'СЕТ СН'!$H$12+СВЦЭМ!$D$10+'СЕТ СН'!$H$6-'СЕТ СН'!$H$22</f>
        <v>1241.1614639499999</v>
      </c>
      <c r="V84" s="36">
        <f>SUMIFS(СВЦЭМ!$C$33:$C$776,СВЦЭМ!$A$33:$A$776,$A84,СВЦЭМ!$B$33:$B$776,V$83)+'СЕТ СН'!$H$12+СВЦЭМ!$D$10+'СЕТ СН'!$H$6-'СЕТ СН'!$H$22</f>
        <v>1224.3889839399999</v>
      </c>
      <c r="W84" s="36">
        <f>SUMIFS(СВЦЭМ!$C$33:$C$776,СВЦЭМ!$A$33:$A$776,$A84,СВЦЭМ!$B$33:$B$776,W$83)+'СЕТ СН'!$H$12+СВЦЭМ!$D$10+'СЕТ СН'!$H$6-'СЕТ СН'!$H$22</f>
        <v>1220.3284074799999</v>
      </c>
      <c r="X84" s="36">
        <f>SUMIFS(СВЦЭМ!$C$33:$C$776,СВЦЭМ!$A$33:$A$776,$A84,СВЦЭМ!$B$33:$B$776,X$83)+'СЕТ СН'!$H$12+СВЦЭМ!$D$10+'СЕТ СН'!$H$6-'СЕТ СН'!$H$22</f>
        <v>1286.6776719700001</v>
      </c>
      <c r="Y84" s="36">
        <f>SUMIFS(СВЦЭМ!$C$33:$C$776,СВЦЭМ!$A$33:$A$776,$A84,СВЦЭМ!$B$33:$B$776,Y$83)+'СЕТ СН'!$H$12+СВЦЭМ!$D$10+'СЕТ СН'!$H$6-'СЕТ СН'!$H$22</f>
        <v>1405.1895402999999</v>
      </c>
    </row>
    <row r="85" spans="1:25" ht="15.75" x14ac:dyDescent="0.2">
      <c r="A85" s="35">
        <f>A84+1</f>
        <v>43557</v>
      </c>
      <c r="B85" s="36">
        <f>SUMIFS(СВЦЭМ!$C$33:$C$776,СВЦЭМ!$A$33:$A$776,$A85,СВЦЭМ!$B$33:$B$776,B$83)+'СЕТ СН'!$H$12+СВЦЭМ!$D$10+'СЕТ СН'!$H$6-'СЕТ СН'!$H$22</f>
        <v>1489.79162415</v>
      </c>
      <c r="C85" s="36">
        <f>SUMIFS(СВЦЭМ!$C$33:$C$776,СВЦЭМ!$A$33:$A$776,$A85,СВЦЭМ!$B$33:$B$776,C$83)+'СЕТ СН'!$H$12+СВЦЭМ!$D$10+'СЕТ СН'!$H$6-'СЕТ СН'!$H$22</f>
        <v>1612.9894978100001</v>
      </c>
      <c r="D85" s="36">
        <f>SUMIFS(СВЦЭМ!$C$33:$C$776,СВЦЭМ!$A$33:$A$776,$A85,СВЦЭМ!$B$33:$B$776,D$83)+'СЕТ СН'!$H$12+СВЦЭМ!$D$10+'СЕТ СН'!$H$6-'СЕТ СН'!$H$22</f>
        <v>1672.9743103000001</v>
      </c>
      <c r="E85" s="36">
        <f>SUMIFS(СВЦЭМ!$C$33:$C$776,СВЦЭМ!$A$33:$A$776,$A85,СВЦЭМ!$B$33:$B$776,E$83)+'СЕТ СН'!$H$12+СВЦЭМ!$D$10+'СЕТ СН'!$H$6-'СЕТ СН'!$H$22</f>
        <v>1675.3593738899999</v>
      </c>
      <c r="F85" s="36">
        <f>SUMIFS(СВЦЭМ!$C$33:$C$776,СВЦЭМ!$A$33:$A$776,$A85,СВЦЭМ!$B$33:$B$776,F$83)+'СЕТ СН'!$H$12+СВЦЭМ!$D$10+'СЕТ СН'!$H$6-'СЕТ СН'!$H$22</f>
        <v>1668.1381156499999</v>
      </c>
      <c r="G85" s="36">
        <f>SUMIFS(СВЦЭМ!$C$33:$C$776,СВЦЭМ!$A$33:$A$776,$A85,СВЦЭМ!$B$33:$B$776,G$83)+'СЕТ СН'!$H$12+СВЦЭМ!$D$10+'СЕТ СН'!$H$6-'СЕТ СН'!$H$22</f>
        <v>1662.68497916</v>
      </c>
      <c r="H85" s="36">
        <f>SUMIFS(СВЦЭМ!$C$33:$C$776,СВЦЭМ!$A$33:$A$776,$A85,СВЦЭМ!$B$33:$B$776,H$83)+'СЕТ СН'!$H$12+СВЦЭМ!$D$10+'СЕТ СН'!$H$6-'СЕТ СН'!$H$22</f>
        <v>1553.2058028599999</v>
      </c>
      <c r="I85" s="36">
        <f>SUMIFS(СВЦЭМ!$C$33:$C$776,СВЦЭМ!$A$33:$A$776,$A85,СВЦЭМ!$B$33:$B$776,I$83)+'СЕТ СН'!$H$12+СВЦЭМ!$D$10+'СЕТ СН'!$H$6-'СЕТ СН'!$H$22</f>
        <v>413.19344387000001</v>
      </c>
      <c r="J85" s="36">
        <f>SUMIFS(СВЦЭМ!$C$33:$C$776,СВЦЭМ!$A$33:$A$776,$A85,СВЦЭМ!$B$33:$B$776,J$83)+'СЕТ СН'!$H$12+СВЦЭМ!$D$10+'СЕТ СН'!$H$6-'СЕТ СН'!$H$22</f>
        <v>413.19344387000001</v>
      </c>
      <c r="K85" s="36">
        <f>SUMIFS(СВЦЭМ!$C$33:$C$776,СВЦЭМ!$A$33:$A$776,$A85,СВЦЭМ!$B$33:$B$776,K$83)+'СЕТ СН'!$H$12+СВЦЭМ!$D$10+'СЕТ СН'!$H$6-'СЕТ СН'!$H$22</f>
        <v>413.19344387000001</v>
      </c>
      <c r="L85" s="36">
        <f>SUMIFS(СВЦЭМ!$C$33:$C$776,СВЦЭМ!$A$33:$A$776,$A85,СВЦЭМ!$B$33:$B$776,L$83)+'СЕТ СН'!$H$12+СВЦЭМ!$D$10+'СЕТ СН'!$H$6-'СЕТ СН'!$H$22</f>
        <v>413.19344387000001</v>
      </c>
      <c r="M85" s="36">
        <f>SUMIFS(СВЦЭМ!$C$33:$C$776,СВЦЭМ!$A$33:$A$776,$A85,СВЦЭМ!$B$33:$B$776,M$83)+'СЕТ СН'!$H$12+СВЦЭМ!$D$10+'СЕТ СН'!$H$6-'СЕТ СН'!$H$22</f>
        <v>413.19344387000001</v>
      </c>
      <c r="N85" s="36">
        <f>SUMIFS(СВЦЭМ!$C$33:$C$776,СВЦЭМ!$A$33:$A$776,$A85,СВЦЭМ!$B$33:$B$776,N$83)+'СЕТ СН'!$H$12+СВЦЭМ!$D$10+'СЕТ СН'!$H$6-'СЕТ СН'!$H$22</f>
        <v>413.19344387000001</v>
      </c>
      <c r="O85" s="36">
        <f>SUMIFS(СВЦЭМ!$C$33:$C$776,СВЦЭМ!$A$33:$A$776,$A85,СВЦЭМ!$B$33:$B$776,O$83)+'СЕТ СН'!$H$12+СВЦЭМ!$D$10+'СЕТ СН'!$H$6-'СЕТ СН'!$H$22</f>
        <v>413.19344387000001</v>
      </c>
      <c r="P85" s="36">
        <f>SUMIFS(СВЦЭМ!$C$33:$C$776,СВЦЭМ!$A$33:$A$776,$A85,СВЦЭМ!$B$33:$B$776,P$83)+'СЕТ СН'!$H$12+СВЦЭМ!$D$10+'СЕТ СН'!$H$6-'СЕТ СН'!$H$22</f>
        <v>413.19344387000001</v>
      </c>
      <c r="Q85" s="36">
        <f>SUMIFS(СВЦЭМ!$C$33:$C$776,СВЦЭМ!$A$33:$A$776,$A85,СВЦЭМ!$B$33:$B$776,Q$83)+'СЕТ СН'!$H$12+СВЦЭМ!$D$10+'СЕТ СН'!$H$6-'СЕТ СН'!$H$22</f>
        <v>413.19344387000001</v>
      </c>
      <c r="R85" s="36">
        <f>SUMIFS(СВЦЭМ!$C$33:$C$776,СВЦЭМ!$A$33:$A$776,$A85,СВЦЭМ!$B$33:$B$776,R$83)+'СЕТ СН'!$H$12+СВЦЭМ!$D$10+'СЕТ СН'!$H$6-'СЕТ СН'!$H$22</f>
        <v>413.19344387000001</v>
      </c>
      <c r="S85" s="36">
        <f>SUMIFS(СВЦЭМ!$C$33:$C$776,СВЦЭМ!$A$33:$A$776,$A85,СВЦЭМ!$B$33:$B$776,S$83)+'СЕТ СН'!$H$12+СВЦЭМ!$D$10+'СЕТ СН'!$H$6-'СЕТ СН'!$H$22</f>
        <v>413.19344387000001</v>
      </c>
      <c r="T85" s="36">
        <f>SUMIFS(СВЦЭМ!$C$33:$C$776,СВЦЭМ!$A$33:$A$776,$A85,СВЦЭМ!$B$33:$B$776,T$83)+'СЕТ СН'!$H$12+СВЦЭМ!$D$10+'СЕТ СН'!$H$6-'СЕТ СН'!$H$22</f>
        <v>413.19344387000001</v>
      </c>
      <c r="U85" s="36">
        <f>SUMIFS(СВЦЭМ!$C$33:$C$776,СВЦЭМ!$A$33:$A$776,$A85,СВЦЭМ!$B$33:$B$776,U$83)+'СЕТ СН'!$H$12+СВЦЭМ!$D$10+'СЕТ СН'!$H$6-'СЕТ СН'!$H$22</f>
        <v>1739.10617819</v>
      </c>
      <c r="V85" s="36">
        <f>SUMIFS(СВЦЭМ!$C$33:$C$776,СВЦЭМ!$A$33:$A$776,$A85,СВЦЭМ!$B$33:$B$776,V$83)+'СЕТ СН'!$H$12+СВЦЭМ!$D$10+'СЕТ СН'!$H$6-'СЕТ СН'!$H$22</f>
        <v>1215.0916332299998</v>
      </c>
      <c r="W85" s="36">
        <f>SUMIFS(СВЦЭМ!$C$33:$C$776,СВЦЭМ!$A$33:$A$776,$A85,СВЦЭМ!$B$33:$B$776,W$83)+'СЕТ СН'!$H$12+СВЦЭМ!$D$10+'СЕТ СН'!$H$6-'СЕТ СН'!$H$22</f>
        <v>1201.39232176</v>
      </c>
      <c r="X85" s="36">
        <f>SUMIFS(СВЦЭМ!$C$33:$C$776,СВЦЭМ!$A$33:$A$776,$A85,СВЦЭМ!$B$33:$B$776,X$83)+'СЕТ СН'!$H$12+СВЦЭМ!$D$10+'СЕТ СН'!$H$6-'СЕТ СН'!$H$22</f>
        <v>1249.58606336</v>
      </c>
      <c r="Y85" s="36">
        <f>SUMIFS(СВЦЭМ!$C$33:$C$776,СВЦЭМ!$A$33:$A$776,$A85,СВЦЭМ!$B$33:$B$776,Y$83)+'СЕТ СН'!$H$12+СВЦЭМ!$D$10+'СЕТ СН'!$H$6-'СЕТ СН'!$H$22</f>
        <v>1365.0602772299999</v>
      </c>
    </row>
    <row r="86" spans="1:25" ht="15.75" x14ac:dyDescent="0.2">
      <c r="A86" s="35">
        <f t="shared" ref="A86:A114" si="2">A85+1</f>
        <v>43558</v>
      </c>
      <c r="B86" s="36">
        <f>SUMIFS(СВЦЭМ!$C$33:$C$776,СВЦЭМ!$A$33:$A$776,$A86,СВЦЭМ!$B$33:$B$776,B$83)+'СЕТ СН'!$H$12+СВЦЭМ!$D$10+'СЕТ СН'!$H$6-'СЕТ СН'!$H$22</f>
        <v>1488.0076554100001</v>
      </c>
      <c r="C86" s="36">
        <f>SUMIFS(СВЦЭМ!$C$33:$C$776,СВЦЭМ!$A$33:$A$776,$A86,СВЦЭМ!$B$33:$B$776,C$83)+'СЕТ СН'!$H$12+СВЦЭМ!$D$10+'СЕТ СН'!$H$6-'СЕТ СН'!$H$22</f>
        <v>1606.1095118600001</v>
      </c>
      <c r="D86" s="36">
        <f>SUMIFS(СВЦЭМ!$C$33:$C$776,СВЦЭМ!$A$33:$A$776,$A86,СВЦЭМ!$B$33:$B$776,D$83)+'СЕТ СН'!$H$12+СВЦЭМ!$D$10+'СЕТ СН'!$H$6-'СЕТ СН'!$H$22</f>
        <v>1588.8197037899999</v>
      </c>
      <c r="E86" s="36">
        <f>SUMIFS(СВЦЭМ!$C$33:$C$776,СВЦЭМ!$A$33:$A$776,$A86,СВЦЭМ!$B$33:$B$776,E$83)+'СЕТ СН'!$H$12+СВЦЭМ!$D$10+'СЕТ СН'!$H$6-'СЕТ СН'!$H$22</f>
        <v>1584.8977953799999</v>
      </c>
      <c r="F86" s="36">
        <f>SUMIFS(СВЦЭМ!$C$33:$C$776,СВЦЭМ!$A$33:$A$776,$A86,СВЦЭМ!$B$33:$B$776,F$83)+'СЕТ СН'!$H$12+СВЦЭМ!$D$10+'СЕТ СН'!$H$6-'СЕТ СН'!$H$22</f>
        <v>1581.2438544199999</v>
      </c>
      <c r="G86" s="36">
        <f>SUMIFS(СВЦЭМ!$C$33:$C$776,СВЦЭМ!$A$33:$A$776,$A86,СВЦЭМ!$B$33:$B$776,G$83)+'СЕТ СН'!$H$12+СВЦЭМ!$D$10+'СЕТ СН'!$H$6-'СЕТ СН'!$H$22</f>
        <v>1609.7800810199999</v>
      </c>
      <c r="H86" s="36">
        <f>SUMIFS(СВЦЭМ!$C$33:$C$776,СВЦЭМ!$A$33:$A$776,$A86,СВЦЭМ!$B$33:$B$776,H$83)+'СЕТ СН'!$H$12+СВЦЭМ!$D$10+'СЕТ СН'!$H$6-'СЕТ СН'!$H$22</f>
        <v>1552.1200609</v>
      </c>
      <c r="I86" s="36">
        <f>SUMIFS(СВЦЭМ!$C$33:$C$776,СВЦЭМ!$A$33:$A$776,$A86,СВЦЭМ!$B$33:$B$776,I$83)+'СЕТ СН'!$H$12+СВЦЭМ!$D$10+'СЕТ СН'!$H$6-'СЕТ СН'!$H$22</f>
        <v>1470.2637657400001</v>
      </c>
      <c r="J86" s="36">
        <f>SUMIFS(СВЦЭМ!$C$33:$C$776,СВЦЭМ!$A$33:$A$776,$A86,СВЦЭМ!$B$33:$B$776,J$83)+'СЕТ СН'!$H$12+СВЦЭМ!$D$10+'СЕТ СН'!$H$6-'СЕТ СН'!$H$22</f>
        <v>3853.55615902</v>
      </c>
      <c r="K86" s="36">
        <f>SUMIFS(СВЦЭМ!$C$33:$C$776,СВЦЭМ!$A$33:$A$776,$A86,СВЦЭМ!$B$33:$B$776,K$83)+'СЕТ СН'!$H$12+СВЦЭМ!$D$10+'СЕТ СН'!$H$6-'СЕТ СН'!$H$22</f>
        <v>413.19344387000001</v>
      </c>
      <c r="L86" s="36">
        <f>SUMIFS(СВЦЭМ!$C$33:$C$776,СВЦЭМ!$A$33:$A$776,$A86,СВЦЭМ!$B$33:$B$776,L$83)+'СЕТ СН'!$H$12+СВЦЭМ!$D$10+'СЕТ СН'!$H$6-'СЕТ СН'!$H$22</f>
        <v>413.19344387000001</v>
      </c>
      <c r="M86" s="36">
        <f>SUMIFS(СВЦЭМ!$C$33:$C$776,СВЦЭМ!$A$33:$A$776,$A86,СВЦЭМ!$B$33:$B$776,M$83)+'СЕТ СН'!$H$12+СВЦЭМ!$D$10+'СЕТ СН'!$H$6-'СЕТ СН'!$H$22</f>
        <v>413.19344387000001</v>
      </c>
      <c r="N86" s="36">
        <f>SUMIFS(СВЦЭМ!$C$33:$C$776,СВЦЭМ!$A$33:$A$776,$A86,СВЦЭМ!$B$33:$B$776,N$83)+'СЕТ СН'!$H$12+СВЦЭМ!$D$10+'СЕТ СН'!$H$6-'СЕТ СН'!$H$22</f>
        <v>413.19344387000001</v>
      </c>
      <c r="O86" s="36">
        <f>SUMIFS(СВЦЭМ!$C$33:$C$776,СВЦЭМ!$A$33:$A$776,$A86,СВЦЭМ!$B$33:$B$776,O$83)+'СЕТ СН'!$H$12+СВЦЭМ!$D$10+'СЕТ СН'!$H$6-'СЕТ СН'!$H$22</f>
        <v>413.19344387000001</v>
      </c>
      <c r="P86" s="36">
        <f>SUMIFS(СВЦЭМ!$C$33:$C$776,СВЦЭМ!$A$33:$A$776,$A86,СВЦЭМ!$B$33:$B$776,P$83)+'СЕТ СН'!$H$12+СВЦЭМ!$D$10+'СЕТ СН'!$H$6-'СЕТ СН'!$H$22</f>
        <v>413.19344387000001</v>
      </c>
      <c r="Q86" s="36">
        <f>SUMIFS(СВЦЭМ!$C$33:$C$776,СВЦЭМ!$A$33:$A$776,$A86,СВЦЭМ!$B$33:$B$776,Q$83)+'СЕТ СН'!$H$12+СВЦЭМ!$D$10+'СЕТ СН'!$H$6-'СЕТ СН'!$H$22</f>
        <v>413.19344387000001</v>
      </c>
      <c r="R86" s="36">
        <f>SUMIFS(СВЦЭМ!$C$33:$C$776,СВЦЭМ!$A$33:$A$776,$A86,СВЦЭМ!$B$33:$B$776,R$83)+'СЕТ СН'!$H$12+СВЦЭМ!$D$10+'СЕТ СН'!$H$6-'СЕТ СН'!$H$22</f>
        <v>413.19344387000001</v>
      </c>
      <c r="S86" s="36">
        <f>SUMIFS(СВЦЭМ!$C$33:$C$776,СВЦЭМ!$A$33:$A$776,$A86,СВЦЭМ!$B$33:$B$776,S$83)+'СЕТ СН'!$H$12+СВЦЭМ!$D$10+'СЕТ СН'!$H$6-'СЕТ СН'!$H$22</f>
        <v>413.19344387000001</v>
      </c>
      <c r="T86" s="36">
        <f>SUMIFS(СВЦЭМ!$C$33:$C$776,СВЦЭМ!$A$33:$A$776,$A86,СВЦЭМ!$B$33:$B$776,T$83)+'СЕТ СН'!$H$12+СВЦЭМ!$D$10+'СЕТ СН'!$H$6-'СЕТ СН'!$H$22</f>
        <v>413.19344387000001</v>
      </c>
      <c r="U86" s="36">
        <f>SUMIFS(СВЦЭМ!$C$33:$C$776,СВЦЭМ!$A$33:$A$776,$A86,СВЦЭМ!$B$33:$B$776,U$83)+'СЕТ СН'!$H$12+СВЦЭМ!$D$10+'СЕТ СН'!$H$6-'СЕТ СН'!$H$22</f>
        <v>413.19344387000001</v>
      </c>
      <c r="V86" s="36">
        <f>SUMIFS(СВЦЭМ!$C$33:$C$776,СВЦЭМ!$A$33:$A$776,$A86,СВЦЭМ!$B$33:$B$776,V$83)+'СЕТ СН'!$H$12+СВЦЭМ!$D$10+'СЕТ СН'!$H$6-'СЕТ СН'!$H$22</f>
        <v>1226.91846197</v>
      </c>
      <c r="W86" s="36">
        <f>SUMIFS(СВЦЭМ!$C$33:$C$776,СВЦЭМ!$A$33:$A$776,$A86,СВЦЭМ!$B$33:$B$776,W$83)+'СЕТ СН'!$H$12+СВЦЭМ!$D$10+'СЕТ СН'!$H$6-'СЕТ СН'!$H$22</f>
        <v>1209.43720644</v>
      </c>
      <c r="X86" s="36">
        <f>SUMIFS(СВЦЭМ!$C$33:$C$776,СВЦЭМ!$A$33:$A$776,$A86,СВЦЭМ!$B$33:$B$776,X$83)+'СЕТ СН'!$H$12+СВЦЭМ!$D$10+'СЕТ СН'!$H$6-'СЕТ СН'!$H$22</f>
        <v>1272.0059946400002</v>
      </c>
      <c r="Y86" s="36">
        <f>SUMIFS(СВЦЭМ!$C$33:$C$776,СВЦЭМ!$A$33:$A$776,$A86,СВЦЭМ!$B$33:$B$776,Y$83)+'СЕТ СН'!$H$12+СВЦЭМ!$D$10+'СЕТ СН'!$H$6-'СЕТ СН'!$H$22</f>
        <v>1411.8777913500001</v>
      </c>
    </row>
    <row r="87" spans="1:25" ht="15.75" x14ac:dyDescent="0.2">
      <c r="A87" s="35">
        <f t="shared" si="2"/>
        <v>43559</v>
      </c>
      <c r="B87" s="36">
        <f>SUMIFS(СВЦЭМ!$C$33:$C$776,СВЦЭМ!$A$33:$A$776,$A87,СВЦЭМ!$B$33:$B$776,B$83)+'СЕТ СН'!$H$12+СВЦЭМ!$D$10+'СЕТ СН'!$H$6-'СЕТ СН'!$H$22</f>
        <v>1475.55208537</v>
      </c>
      <c r="C87" s="36">
        <f>SUMIFS(СВЦЭМ!$C$33:$C$776,СВЦЭМ!$A$33:$A$776,$A87,СВЦЭМ!$B$33:$B$776,C$83)+'СЕТ СН'!$H$12+СВЦЭМ!$D$10+'СЕТ СН'!$H$6-'СЕТ СН'!$H$22</f>
        <v>1577.69730267</v>
      </c>
      <c r="D87" s="36">
        <f>SUMIFS(СВЦЭМ!$C$33:$C$776,СВЦЭМ!$A$33:$A$776,$A87,СВЦЭМ!$B$33:$B$776,D$83)+'СЕТ СН'!$H$12+СВЦЭМ!$D$10+'СЕТ СН'!$H$6-'СЕТ СН'!$H$22</f>
        <v>1624.26669524</v>
      </c>
      <c r="E87" s="36">
        <f>SUMIFS(СВЦЭМ!$C$33:$C$776,СВЦЭМ!$A$33:$A$776,$A87,СВЦЭМ!$B$33:$B$776,E$83)+'СЕТ СН'!$H$12+СВЦЭМ!$D$10+'СЕТ СН'!$H$6-'СЕТ СН'!$H$22</f>
        <v>1621.7973836000001</v>
      </c>
      <c r="F87" s="36">
        <f>SUMIFS(СВЦЭМ!$C$33:$C$776,СВЦЭМ!$A$33:$A$776,$A87,СВЦЭМ!$B$33:$B$776,F$83)+'СЕТ СН'!$H$12+СВЦЭМ!$D$10+'СЕТ СН'!$H$6-'СЕТ СН'!$H$22</f>
        <v>1610.4123595799999</v>
      </c>
      <c r="G87" s="36">
        <f>SUMIFS(СВЦЭМ!$C$33:$C$776,СВЦЭМ!$A$33:$A$776,$A87,СВЦЭМ!$B$33:$B$776,G$83)+'СЕТ СН'!$H$12+СВЦЭМ!$D$10+'СЕТ СН'!$H$6-'СЕТ СН'!$H$22</f>
        <v>1630.0425075400001</v>
      </c>
      <c r="H87" s="36">
        <f>SUMIFS(СВЦЭМ!$C$33:$C$776,СВЦЭМ!$A$33:$A$776,$A87,СВЦЭМ!$B$33:$B$776,H$83)+'СЕТ СН'!$H$12+СВЦЭМ!$D$10+'СЕТ СН'!$H$6-'СЕТ СН'!$H$22</f>
        <v>1533.9650529099999</v>
      </c>
      <c r="I87" s="36">
        <f>SUMIFS(СВЦЭМ!$C$33:$C$776,СВЦЭМ!$A$33:$A$776,$A87,СВЦЭМ!$B$33:$B$776,I$83)+'СЕТ СН'!$H$12+СВЦЭМ!$D$10+'СЕТ СН'!$H$6-'СЕТ СН'!$H$22</f>
        <v>1466.8806387699999</v>
      </c>
      <c r="J87" s="36">
        <f>SUMIFS(СВЦЭМ!$C$33:$C$776,СВЦЭМ!$A$33:$A$776,$A87,СВЦЭМ!$B$33:$B$776,J$83)+'СЕТ СН'!$H$12+СВЦЭМ!$D$10+'СЕТ СН'!$H$6-'СЕТ СН'!$H$22</f>
        <v>413.19344387000001</v>
      </c>
      <c r="K87" s="36">
        <f>SUMIFS(СВЦЭМ!$C$33:$C$776,СВЦЭМ!$A$33:$A$776,$A87,СВЦЭМ!$B$33:$B$776,K$83)+'СЕТ СН'!$H$12+СВЦЭМ!$D$10+'СЕТ СН'!$H$6-'СЕТ СН'!$H$22</f>
        <v>413.19344387000001</v>
      </c>
      <c r="L87" s="36">
        <f>SUMIFS(СВЦЭМ!$C$33:$C$776,СВЦЭМ!$A$33:$A$776,$A87,СВЦЭМ!$B$33:$B$776,L$83)+'СЕТ СН'!$H$12+СВЦЭМ!$D$10+'СЕТ СН'!$H$6-'СЕТ СН'!$H$22</f>
        <v>413.19344387000001</v>
      </c>
      <c r="M87" s="36">
        <f>SUMIFS(СВЦЭМ!$C$33:$C$776,СВЦЭМ!$A$33:$A$776,$A87,СВЦЭМ!$B$33:$B$776,M$83)+'СЕТ СН'!$H$12+СВЦЭМ!$D$10+'СЕТ СН'!$H$6-'СЕТ СН'!$H$22</f>
        <v>413.19344387000001</v>
      </c>
      <c r="N87" s="36">
        <f>SUMIFS(СВЦЭМ!$C$33:$C$776,СВЦЭМ!$A$33:$A$776,$A87,СВЦЭМ!$B$33:$B$776,N$83)+'СЕТ СН'!$H$12+СВЦЭМ!$D$10+'СЕТ СН'!$H$6-'СЕТ СН'!$H$22</f>
        <v>413.19344387000001</v>
      </c>
      <c r="O87" s="36">
        <f>SUMIFS(СВЦЭМ!$C$33:$C$776,СВЦЭМ!$A$33:$A$776,$A87,СВЦЭМ!$B$33:$B$776,O$83)+'СЕТ СН'!$H$12+СВЦЭМ!$D$10+'СЕТ СН'!$H$6-'СЕТ СН'!$H$22</f>
        <v>413.19344387000001</v>
      </c>
      <c r="P87" s="36">
        <f>SUMIFS(СВЦЭМ!$C$33:$C$776,СВЦЭМ!$A$33:$A$776,$A87,СВЦЭМ!$B$33:$B$776,P$83)+'СЕТ СН'!$H$12+СВЦЭМ!$D$10+'СЕТ СН'!$H$6-'СЕТ СН'!$H$22</f>
        <v>413.19344387000001</v>
      </c>
      <c r="Q87" s="36">
        <f>SUMIFS(СВЦЭМ!$C$33:$C$776,СВЦЭМ!$A$33:$A$776,$A87,СВЦЭМ!$B$33:$B$776,Q$83)+'СЕТ СН'!$H$12+СВЦЭМ!$D$10+'СЕТ СН'!$H$6-'СЕТ СН'!$H$22</f>
        <v>413.19344387000001</v>
      </c>
      <c r="R87" s="36">
        <f>SUMIFS(СВЦЭМ!$C$33:$C$776,СВЦЭМ!$A$33:$A$776,$A87,СВЦЭМ!$B$33:$B$776,R$83)+'СЕТ СН'!$H$12+СВЦЭМ!$D$10+'СЕТ СН'!$H$6-'СЕТ СН'!$H$22</f>
        <v>413.19344387000001</v>
      </c>
      <c r="S87" s="36">
        <f>SUMIFS(СВЦЭМ!$C$33:$C$776,СВЦЭМ!$A$33:$A$776,$A87,СВЦЭМ!$B$33:$B$776,S$83)+'СЕТ СН'!$H$12+СВЦЭМ!$D$10+'СЕТ СН'!$H$6-'СЕТ СН'!$H$22</f>
        <v>413.19344387000001</v>
      </c>
      <c r="T87" s="36">
        <f>SUMIFS(СВЦЭМ!$C$33:$C$776,СВЦЭМ!$A$33:$A$776,$A87,СВЦЭМ!$B$33:$B$776,T$83)+'СЕТ СН'!$H$12+СВЦЭМ!$D$10+'СЕТ СН'!$H$6-'СЕТ СН'!$H$22</f>
        <v>413.19344387000001</v>
      </c>
      <c r="U87" s="36">
        <f>SUMIFS(СВЦЭМ!$C$33:$C$776,СВЦЭМ!$A$33:$A$776,$A87,СВЦЭМ!$B$33:$B$776,U$83)+'СЕТ СН'!$H$12+СВЦЭМ!$D$10+'СЕТ СН'!$H$6-'СЕТ СН'!$H$22</f>
        <v>413.19344387000001</v>
      </c>
      <c r="V87" s="36">
        <f>SUMIFS(СВЦЭМ!$C$33:$C$776,СВЦЭМ!$A$33:$A$776,$A87,СВЦЭМ!$B$33:$B$776,V$83)+'СЕТ СН'!$H$12+СВЦЭМ!$D$10+'СЕТ СН'!$H$6-'СЕТ СН'!$H$22</f>
        <v>1223.01412319</v>
      </c>
      <c r="W87" s="36">
        <f>SUMIFS(СВЦЭМ!$C$33:$C$776,СВЦЭМ!$A$33:$A$776,$A87,СВЦЭМ!$B$33:$B$776,W$83)+'СЕТ СН'!$H$12+СВЦЭМ!$D$10+'СЕТ СН'!$H$6-'СЕТ СН'!$H$22</f>
        <v>1223.3214154900002</v>
      </c>
      <c r="X87" s="36">
        <f>SUMIFS(СВЦЭМ!$C$33:$C$776,СВЦЭМ!$A$33:$A$776,$A87,СВЦЭМ!$B$33:$B$776,X$83)+'СЕТ СН'!$H$12+СВЦЭМ!$D$10+'СЕТ СН'!$H$6-'СЕТ СН'!$H$22</f>
        <v>1316.49774103</v>
      </c>
      <c r="Y87" s="36">
        <f>SUMIFS(СВЦЭМ!$C$33:$C$776,СВЦЭМ!$A$33:$A$776,$A87,СВЦЭМ!$B$33:$B$776,Y$83)+'СЕТ СН'!$H$12+СВЦЭМ!$D$10+'СЕТ СН'!$H$6-'СЕТ СН'!$H$22</f>
        <v>1484.70490221</v>
      </c>
    </row>
    <row r="88" spans="1:25" ht="15.75" x14ac:dyDescent="0.2">
      <c r="A88" s="35">
        <f t="shared" si="2"/>
        <v>43560</v>
      </c>
      <c r="B88" s="36">
        <f>SUMIFS(СВЦЭМ!$C$33:$C$776,СВЦЭМ!$A$33:$A$776,$A88,СВЦЭМ!$B$33:$B$776,B$83)+'СЕТ СН'!$H$12+СВЦЭМ!$D$10+'СЕТ СН'!$H$6-'СЕТ СН'!$H$22</f>
        <v>1474.1861832100001</v>
      </c>
      <c r="C88" s="36">
        <f>SUMIFS(СВЦЭМ!$C$33:$C$776,СВЦЭМ!$A$33:$A$776,$A88,СВЦЭМ!$B$33:$B$776,C$83)+'СЕТ СН'!$H$12+СВЦЭМ!$D$10+'СЕТ СН'!$H$6-'СЕТ СН'!$H$22</f>
        <v>1572.9348055200001</v>
      </c>
      <c r="D88" s="36">
        <f>SUMIFS(СВЦЭМ!$C$33:$C$776,СВЦЭМ!$A$33:$A$776,$A88,СВЦЭМ!$B$33:$B$776,D$83)+'СЕТ СН'!$H$12+СВЦЭМ!$D$10+'СЕТ СН'!$H$6-'СЕТ СН'!$H$22</f>
        <v>1637.04505937</v>
      </c>
      <c r="E88" s="36">
        <f>SUMIFS(СВЦЭМ!$C$33:$C$776,СВЦЭМ!$A$33:$A$776,$A88,СВЦЭМ!$B$33:$B$776,E$83)+'СЕТ СН'!$H$12+СВЦЭМ!$D$10+'СЕТ СН'!$H$6-'СЕТ СН'!$H$22</f>
        <v>1631.2769936500001</v>
      </c>
      <c r="F88" s="36">
        <f>SUMIFS(СВЦЭМ!$C$33:$C$776,СВЦЭМ!$A$33:$A$776,$A88,СВЦЭМ!$B$33:$B$776,F$83)+'СЕТ СН'!$H$12+СВЦЭМ!$D$10+'СЕТ СН'!$H$6-'СЕТ СН'!$H$22</f>
        <v>1627.62643306</v>
      </c>
      <c r="G88" s="36">
        <f>SUMIFS(СВЦЭМ!$C$33:$C$776,СВЦЭМ!$A$33:$A$776,$A88,СВЦЭМ!$B$33:$B$776,G$83)+'СЕТ СН'!$H$12+СВЦЭМ!$D$10+'СЕТ СН'!$H$6-'СЕТ СН'!$H$22</f>
        <v>1625.2510562800001</v>
      </c>
      <c r="H88" s="36">
        <f>SUMIFS(СВЦЭМ!$C$33:$C$776,СВЦЭМ!$A$33:$A$776,$A88,СВЦЭМ!$B$33:$B$776,H$83)+'СЕТ СН'!$H$12+СВЦЭМ!$D$10+'СЕТ СН'!$H$6-'СЕТ СН'!$H$22</f>
        <v>1549.20814378</v>
      </c>
      <c r="I88" s="36">
        <f>SUMIFS(СВЦЭМ!$C$33:$C$776,СВЦЭМ!$A$33:$A$776,$A88,СВЦЭМ!$B$33:$B$776,I$83)+'СЕТ СН'!$H$12+СВЦЭМ!$D$10+'СЕТ СН'!$H$6-'СЕТ СН'!$H$22</f>
        <v>1483.1415266500001</v>
      </c>
      <c r="J88" s="36">
        <f>SUMIFS(СВЦЭМ!$C$33:$C$776,СВЦЭМ!$A$33:$A$776,$A88,СВЦЭМ!$B$33:$B$776,J$83)+'СЕТ СН'!$H$12+СВЦЭМ!$D$10+'СЕТ СН'!$H$6-'СЕТ СН'!$H$22</f>
        <v>413.19344387000001</v>
      </c>
      <c r="K88" s="36">
        <f>SUMIFS(СВЦЭМ!$C$33:$C$776,СВЦЭМ!$A$33:$A$776,$A88,СВЦЭМ!$B$33:$B$776,K$83)+'СЕТ СН'!$H$12+СВЦЭМ!$D$10+'СЕТ СН'!$H$6-'СЕТ СН'!$H$22</f>
        <v>413.19344387000001</v>
      </c>
      <c r="L88" s="36">
        <f>SUMIFS(СВЦЭМ!$C$33:$C$776,СВЦЭМ!$A$33:$A$776,$A88,СВЦЭМ!$B$33:$B$776,L$83)+'СЕТ СН'!$H$12+СВЦЭМ!$D$10+'СЕТ СН'!$H$6-'СЕТ СН'!$H$22</f>
        <v>413.19344387000001</v>
      </c>
      <c r="M88" s="36">
        <f>SUMIFS(СВЦЭМ!$C$33:$C$776,СВЦЭМ!$A$33:$A$776,$A88,СВЦЭМ!$B$33:$B$776,M$83)+'СЕТ СН'!$H$12+СВЦЭМ!$D$10+'СЕТ СН'!$H$6-'СЕТ СН'!$H$22</f>
        <v>413.19344387000001</v>
      </c>
      <c r="N88" s="36">
        <f>SUMIFS(СВЦЭМ!$C$33:$C$776,СВЦЭМ!$A$33:$A$776,$A88,СВЦЭМ!$B$33:$B$776,N$83)+'СЕТ СН'!$H$12+СВЦЭМ!$D$10+'СЕТ СН'!$H$6-'СЕТ СН'!$H$22</f>
        <v>413.19344387000001</v>
      </c>
      <c r="O88" s="36">
        <f>SUMIFS(СВЦЭМ!$C$33:$C$776,СВЦЭМ!$A$33:$A$776,$A88,СВЦЭМ!$B$33:$B$776,O$83)+'СЕТ СН'!$H$12+СВЦЭМ!$D$10+'СЕТ СН'!$H$6-'СЕТ СН'!$H$22</f>
        <v>413.19344387000001</v>
      </c>
      <c r="P88" s="36">
        <f>SUMIFS(СВЦЭМ!$C$33:$C$776,СВЦЭМ!$A$33:$A$776,$A88,СВЦЭМ!$B$33:$B$776,P$83)+'СЕТ СН'!$H$12+СВЦЭМ!$D$10+'СЕТ СН'!$H$6-'СЕТ СН'!$H$22</f>
        <v>413.19344387000001</v>
      </c>
      <c r="Q88" s="36">
        <f>SUMIFS(СВЦЭМ!$C$33:$C$776,СВЦЭМ!$A$33:$A$776,$A88,СВЦЭМ!$B$33:$B$776,Q$83)+'СЕТ СН'!$H$12+СВЦЭМ!$D$10+'СЕТ СН'!$H$6-'СЕТ СН'!$H$22</f>
        <v>413.19344387000001</v>
      </c>
      <c r="R88" s="36">
        <f>SUMIFS(СВЦЭМ!$C$33:$C$776,СВЦЭМ!$A$33:$A$776,$A88,СВЦЭМ!$B$33:$B$776,R$83)+'СЕТ СН'!$H$12+СВЦЭМ!$D$10+'СЕТ СН'!$H$6-'СЕТ СН'!$H$22</f>
        <v>413.19344387000001</v>
      </c>
      <c r="S88" s="36">
        <f>SUMIFS(СВЦЭМ!$C$33:$C$776,СВЦЭМ!$A$33:$A$776,$A88,СВЦЭМ!$B$33:$B$776,S$83)+'СЕТ СН'!$H$12+СВЦЭМ!$D$10+'СЕТ СН'!$H$6-'СЕТ СН'!$H$22</f>
        <v>413.19344387000001</v>
      </c>
      <c r="T88" s="36">
        <f>SUMIFS(СВЦЭМ!$C$33:$C$776,СВЦЭМ!$A$33:$A$776,$A88,СВЦЭМ!$B$33:$B$776,T$83)+'СЕТ СН'!$H$12+СВЦЭМ!$D$10+'СЕТ СН'!$H$6-'СЕТ СН'!$H$22</f>
        <v>413.19344387000001</v>
      </c>
      <c r="U88" s="36">
        <f>SUMIFS(СВЦЭМ!$C$33:$C$776,СВЦЭМ!$A$33:$A$776,$A88,СВЦЭМ!$B$33:$B$776,U$83)+'СЕТ СН'!$H$12+СВЦЭМ!$D$10+'СЕТ СН'!$H$6-'СЕТ СН'!$H$22</f>
        <v>1290.21805789</v>
      </c>
      <c r="V88" s="36">
        <f>SUMIFS(СВЦЭМ!$C$33:$C$776,СВЦЭМ!$A$33:$A$776,$A88,СВЦЭМ!$B$33:$B$776,V$83)+'СЕТ СН'!$H$12+СВЦЭМ!$D$10+'СЕТ СН'!$H$6-'СЕТ СН'!$H$22</f>
        <v>1283.25786576</v>
      </c>
      <c r="W88" s="36">
        <f>SUMIFS(СВЦЭМ!$C$33:$C$776,СВЦЭМ!$A$33:$A$776,$A88,СВЦЭМ!$B$33:$B$776,W$83)+'СЕТ СН'!$H$12+СВЦЭМ!$D$10+'СЕТ СН'!$H$6-'СЕТ СН'!$H$22</f>
        <v>1292.4082285700001</v>
      </c>
      <c r="X88" s="36">
        <f>SUMIFS(СВЦЭМ!$C$33:$C$776,СВЦЭМ!$A$33:$A$776,$A88,СВЦЭМ!$B$33:$B$776,X$83)+'СЕТ СН'!$H$12+СВЦЭМ!$D$10+'СЕТ СН'!$H$6-'СЕТ СН'!$H$22</f>
        <v>1334.80162928</v>
      </c>
      <c r="Y88" s="36">
        <f>SUMIFS(СВЦЭМ!$C$33:$C$776,СВЦЭМ!$A$33:$A$776,$A88,СВЦЭМ!$B$33:$B$776,Y$83)+'СЕТ СН'!$H$12+СВЦЭМ!$D$10+'СЕТ СН'!$H$6-'СЕТ СН'!$H$22</f>
        <v>1438.5594605199999</v>
      </c>
    </row>
    <row r="89" spans="1:25" ht="15.75" x14ac:dyDescent="0.2">
      <c r="A89" s="35">
        <f t="shared" si="2"/>
        <v>43561</v>
      </c>
      <c r="B89" s="36">
        <f>SUMIFS(СВЦЭМ!$C$33:$C$776,СВЦЭМ!$A$33:$A$776,$A89,СВЦЭМ!$B$33:$B$776,B$83)+'СЕТ СН'!$H$12+СВЦЭМ!$D$10+'СЕТ СН'!$H$6-'СЕТ СН'!$H$22</f>
        <v>1507.30091513</v>
      </c>
      <c r="C89" s="36">
        <f>SUMIFS(СВЦЭМ!$C$33:$C$776,СВЦЭМ!$A$33:$A$776,$A89,СВЦЭМ!$B$33:$B$776,C$83)+'СЕТ СН'!$H$12+СВЦЭМ!$D$10+'СЕТ СН'!$H$6-'СЕТ СН'!$H$22</f>
        <v>1600.65820192</v>
      </c>
      <c r="D89" s="36">
        <f>SUMIFS(СВЦЭМ!$C$33:$C$776,СВЦЭМ!$A$33:$A$776,$A89,СВЦЭМ!$B$33:$B$776,D$83)+'СЕТ СН'!$H$12+СВЦЭМ!$D$10+'СЕТ СН'!$H$6-'СЕТ СН'!$H$22</f>
        <v>1630.6846442599999</v>
      </c>
      <c r="E89" s="36">
        <f>SUMIFS(СВЦЭМ!$C$33:$C$776,СВЦЭМ!$A$33:$A$776,$A89,СВЦЭМ!$B$33:$B$776,E$83)+'СЕТ СН'!$H$12+СВЦЭМ!$D$10+'СЕТ СН'!$H$6-'СЕТ СН'!$H$22</f>
        <v>1619.6606636900001</v>
      </c>
      <c r="F89" s="36">
        <f>SUMIFS(СВЦЭМ!$C$33:$C$776,СВЦЭМ!$A$33:$A$776,$A89,СВЦЭМ!$B$33:$B$776,F$83)+'СЕТ СН'!$H$12+СВЦЭМ!$D$10+'СЕТ СН'!$H$6-'СЕТ СН'!$H$22</f>
        <v>1617.4513058</v>
      </c>
      <c r="G89" s="36">
        <f>SUMIFS(СВЦЭМ!$C$33:$C$776,СВЦЭМ!$A$33:$A$776,$A89,СВЦЭМ!$B$33:$B$776,G$83)+'СЕТ СН'!$H$12+СВЦЭМ!$D$10+'СЕТ СН'!$H$6-'СЕТ СН'!$H$22</f>
        <v>1628.4998821900001</v>
      </c>
      <c r="H89" s="36">
        <f>SUMIFS(СВЦЭМ!$C$33:$C$776,СВЦЭМ!$A$33:$A$776,$A89,СВЦЭМ!$B$33:$B$776,H$83)+'СЕТ СН'!$H$12+СВЦЭМ!$D$10+'СЕТ СН'!$H$6-'СЕТ СН'!$H$22</f>
        <v>1534.9115320999999</v>
      </c>
      <c r="I89" s="36">
        <f>SUMIFS(СВЦЭМ!$C$33:$C$776,СВЦЭМ!$A$33:$A$776,$A89,СВЦЭМ!$B$33:$B$776,I$83)+'СЕТ СН'!$H$12+СВЦЭМ!$D$10+'СЕТ СН'!$H$6-'СЕТ СН'!$H$22</f>
        <v>1529.7970739499999</v>
      </c>
      <c r="J89" s="36">
        <f>SUMIFS(СВЦЭМ!$C$33:$C$776,СВЦЭМ!$A$33:$A$776,$A89,СВЦЭМ!$B$33:$B$776,J$83)+'СЕТ СН'!$H$12+СВЦЭМ!$D$10+'СЕТ СН'!$H$6-'СЕТ СН'!$H$22</f>
        <v>413.19344387000001</v>
      </c>
      <c r="K89" s="36">
        <f>SUMIFS(СВЦЭМ!$C$33:$C$776,СВЦЭМ!$A$33:$A$776,$A89,СВЦЭМ!$B$33:$B$776,K$83)+'СЕТ СН'!$H$12+СВЦЭМ!$D$10+'СЕТ СН'!$H$6-'СЕТ СН'!$H$22</f>
        <v>413.19344387000001</v>
      </c>
      <c r="L89" s="36">
        <f>SUMIFS(СВЦЭМ!$C$33:$C$776,СВЦЭМ!$A$33:$A$776,$A89,СВЦЭМ!$B$33:$B$776,L$83)+'СЕТ СН'!$H$12+СВЦЭМ!$D$10+'СЕТ СН'!$H$6-'СЕТ СН'!$H$22</f>
        <v>413.19344387000001</v>
      </c>
      <c r="M89" s="36">
        <f>SUMIFS(СВЦЭМ!$C$33:$C$776,СВЦЭМ!$A$33:$A$776,$A89,СВЦЭМ!$B$33:$B$776,M$83)+'СЕТ СН'!$H$12+СВЦЭМ!$D$10+'СЕТ СН'!$H$6-'СЕТ СН'!$H$22</f>
        <v>413.19344387000001</v>
      </c>
      <c r="N89" s="36">
        <f>SUMIFS(СВЦЭМ!$C$33:$C$776,СВЦЭМ!$A$33:$A$776,$A89,СВЦЭМ!$B$33:$B$776,N$83)+'СЕТ СН'!$H$12+СВЦЭМ!$D$10+'СЕТ СН'!$H$6-'СЕТ СН'!$H$22</f>
        <v>413.19344387000001</v>
      </c>
      <c r="O89" s="36">
        <f>SUMIFS(СВЦЭМ!$C$33:$C$776,СВЦЭМ!$A$33:$A$776,$A89,СВЦЭМ!$B$33:$B$776,O$83)+'СЕТ СН'!$H$12+СВЦЭМ!$D$10+'СЕТ СН'!$H$6-'СЕТ СН'!$H$22</f>
        <v>413.19344387000001</v>
      </c>
      <c r="P89" s="36">
        <f>SUMIFS(СВЦЭМ!$C$33:$C$776,СВЦЭМ!$A$33:$A$776,$A89,СВЦЭМ!$B$33:$B$776,P$83)+'СЕТ СН'!$H$12+СВЦЭМ!$D$10+'СЕТ СН'!$H$6-'СЕТ СН'!$H$22</f>
        <v>413.19344387000001</v>
      </c>
      <c r="Q89" s="36">
        <f>SUMIFS(СВЦЭМ!$C$33:$C$776,СВЦЭМ!$A$33:$A$776,$A89,СВЦЭМ!$B$33:$B$776,Q$83)+'СЕТ СН'!$H$12+СВЦЭМ!$D$10+'СЕТ СН'!$H$6-'СЕТ СН'!$H$22</f>
        <v>413.19344387000001</v>
      </c>
      <c r="R89" s="36">
        <f>SUMIFS(СВЦЭМ!$C$33:$C$776,СВЦЭМ!$A$33:$A$776,$A89,СВЦЭМ!$B$33:$B$776,R$83)+'СЕТ СН'!$H$12+СВЦЭМ!$D$10+'СЕТ СН'!$H$6-'СЕТ СН'!$H$22</f>
        <v>413.19344387000001</v>
      </c>
      <c r="S89" s="36">
        <f>SUMIFS(СВЦЭМ!$C$33:$C$776,СВЦЭМ!$A$33:$A$776,$A89,СВЦЭМ!$B$33:$B$776,S$83)+'СЕТ СН'!$H$12+СВЦЭМ!$D$10+'СЕТ СН'!$H$6-'СЕТ СН'!$H$22</f>
        <v>413.19344387000001</v>
      </c>
      <c r="T89" s="36">
        <f>SUMIFS(СВЦЭМ!$C$33:$C$776,СВЦЭМ!$A$33:$A$776,$A89,СВЦЭМ!$B$33:$B$776,T$83)+'СЕТ СН'!$H$12+СВЦЭМ!$D$10+'СЕТ СН'!$H$6-'СЕТ СН'!$H$22</f>
        <v>413.19344387000001</v>
      </c>
      <c r="U89" s="36">
        <f>SUMIFS(СВЦЭМ!$C$33:$C$776,СВЦЭМ!$A$33:$A$776,$A89,СВЦЭМ!$B$33:$B$776,U$83)+'СЕТ СН'!$H$12+СВЦЭМ!$D$10+'СЕТ СН'!$H$6-'СЕТ СН'!$H$22</f>
        <v>1228.2355726199999</v>
      </c>
      <c r="V89" s="36">
        <f>SUMIFS(СВЦЭМ!$C$33:$C$776,СВЦЭМ!$A$33:$A$776,$A89,СВЦЭМ!$B$33:$B$776,V$83)+'СЕТ СН'!$H$12+СВЦЭМ!$D$10+'СЕТ СН'!$H$6-'СЕТ СН'!$H$22</f>
        <v>1209.35011553</v>
      </c>
      <c r="W89" s="36">
        <f>SUMIFS(СВЦЭМ!$C$33:$C$776,СВЦЭМ!$A$33:$A$776,$A89,СВЦЭМ!$B$33:$B$776,W$83)+'СЕТ СН'!$H$12+СВЦЭМ!$D$10+'СЕТ СН'!$H$6-'СЕТ СН'!$H$22</f>
        <v>1187.9095549200001</v>
      </c>
      <c r="X89" s="36">
        <f>SUMIFS(СВЦЭМ!$C$33:$C$776,СВЦЭМ!$A$33:$A$776,$A89,СВЦЭМ!$B$33:$B$776,X$83)+'СЕТ СН'!$H$12+СВЦЭМ!$D$10+'СЕТ СН'!$H$6-'СЕТ СН'!$H$22</f>
        <v>1208.70704314</v>
      </c>
      <c r="Y89" s="36">
        <f>SUMIFS(СВЦЭМ!$C$33:$C$776,СВЦЭМ!$A$33:$A$776,$A89,СВЦЭМ!$B$33:$B$776,Y$83)+'СЕТ СН'!$H$12+СВЦЭМ!$D$10+'СЕТ СН'!$H$6-'СЕТ СН'!$H$22</f>
        <v>1329.72108611</v>
      </c>
    </row>
    <row r="90" spans="1:25" ht="15.75" x14ac:dyDescent="0.2">
      <c r="A90" s="35">
        <f t="shared" si="2"/>
        <v>43562</v>
      </c>
      <c r="B90" s="36">
        <f>SUMIFS(СВЦЭМ!$C$33:$C$776,СВЦЭМ!$A$33:$A$776,$A90,СВЦЭМ!$B$33:$B$776,B$83)+'СЕТ СН'!$H$12+СВЦЭМ!$D$10+'СЕТ СН'!$H$6-'СЕТ СН'!$H$22</f>
        <v>1478.80302532</v>
      </c>
      <c r="C90" s="36">
        <f>SUMIFS(СВЦЭМ!$C$33:$C$776,СВЦЭМ!$A$33:$A$776,$A90,СВЦЭМ!$B$33:$B$776,C$83)+'СЕТ СН'!$H$12+СВЦЭМ!$D$10+'СЕТ СН'!$H$6-'СЕТ СН'!$H$22</f>
        <v>1585.27522583</v>
      </c>
      <c r="D90" s="36">
        <f>SUMIFS(СВЦЭМ!$C$33:$C$776,СВЦЭМ!$A$33:$A$776,$A90,СВЦЭМ!$B$33:$B$776,D$83)+'СЕТ СН'!$H$12+СВЦЭМ!$D$10+'СЕТ СН'!$H$6-'СЕТ СН'!$H$22</f>
        <v>1665.9008477300001</v>
      </c>
      <c r="E90" s="36">
        <f>SUMIFS(СВЦЭМ!$C$33:$C$776,СВЦЭМ!$A$33:$A$776,$A90,СВЦЭМ!$B$33:$B$776,E$83)+'СЕТ СН'!$H$12+СВЦЭМ!$D$10+'СЕТ СН'!$H$6-'СЕТ СН'!$H$22</f>
        <v>1690.28809662</v>
      </c>
      <c r="F90" s="36">
        <f>SUMIFS(СВЦЭМ!$C$33:$C$776,СВЦЭМ!$A$33:$A$776,$A90,СВЦЭМ!$B$33:$B$776,F$83)+'СЕТ СН'!$H$12+СВЦЭМ!$D$10+'СЕТ СН'!$H$6-'СЕТ СН'!$H$22</f>
        <v>1678.6402313399999</v>
      </c>
      <c r="G90" s="36">
        <f>SUMIFS(СВЦЭМ!$C$33:$C$776,СВЦЭМ!$A$33:$A$776,$A90,СВЦЭМ!$B$33:$B$776,G$83)+'СЕТ СН'!$H$12+СВЦЭМ!$D$10+'СЕТ СН'!$H$6-'СЕТ СН'!$H$22</f>
        <v>1646.18390322</v>
      </c>
      <c r="H90" s="36">
        <f>SUMIFS(СВЦЭМ!$C$33:$C$776,СВЦЭМ!$A$33:$A$776,$A90,СВЦЭМ!$B$33:$B$776,H$83)+'СЕТ СН'!$H$12+СВЦЭМ!$D$10+'СЕТ СН'!$H$6-'СЕТ СН'!$H$22</f>
        <v>1562.16210067</v>
      </c>
      <c r="I90" s="36">
        <f>SUMIFS(СВЦЭМ!$C$33:$C$776,СВЦЭМ!$A$33:$A$776,$A90,СВЦЭМ!$B$33:$B$776,I$83)+'СЕТ СН'!$H$12+СВЦЭМ!$D$10+'СЕТ СН'!$H$6-'СЕТ СН'!$H$22</f>
        <v>1526.6405011300001</v>
      </c>
      <c r="J90" s="36">
        <f>SUMIFS(СВЦЭМ!$C$33:$C$776,СВЦЭМ!$A$33:$A$776,$A90,СВЦЭМ!$B$33:$B$776,J$83)+'СЕТ СН'!$H$12+СВЦЭМ!$D$10+'СЕТ СН'!$H$6-'СЕТ СН'!$H$22</f>
        <v>413.19344387000001</v>
      </c>
      <c r="K90" s="36">
        <f>SUMIFS(СВЦЭМ!$C$33:$C$776,СВЦЭМ!$A$33:$A$776,$A90,СВЦЭМ!$B$33:$B$776,K$83)+'СЕТ СН'!$H$12+СВЦЭМ!$D$10+'СЕТ СН'!$H$6-'СЕТ СН'!$H$22</f>
        <v>413.19344387000001</v>
      </c>
      <c r="L90" s="36">
        <f>SUMIFS(СВЦЭМ!$C$33:$C$776,СВЦЭМ!$A$33:$A$776,$A90,СВЦЭМ!$B$33:$B$776,L$83)+'СЕТ СН'!$H$12+СВЦЭМ!$D$10+'СЕТ СН'!$H$6-'СЕТ СН'!$H$22</f>
        <v>413.19344387000001</v>
      </c>
      <c r="M90" s="36">
        <f>SUMIFS(СВЦЭМ!$C$33:$C$776,СВЦЭМ!$A$33:$A$776,$A90,СВЦЭМ!$B$33:$B$776,M$83)+'СЕТ СН'!$H$12+СВЦЭМ!$D$10+'СЕТ СН'!$H$6-'СЕТ СН'!$H$22</f>
        <v>413.19344387000001</v>
      </c>
      <c r="N90" s="36">
        <f>SUMIFS(СВЦЭМ!$C$33:$C$776,СВЦЭМ!$A$33:$A$776,$A90,СВЦЭМ!$B$33:$B$776,N$83)+'СЕТ СН'!$H$12+СВЦЭМ!$D$10+'СЕТ СН'!$H$6-'СЕТ СН'!$H$22</f>
        <v>413.19344387000001</v>
      </c>
      <c r="O90" s="36">
        <f>SUMIFS(СВЦЭМ!$C$33:$C$776,СВЦЭМ!$A$33:$A$776,$A90,СВЦЭМ!$B$33:$B$776,O$83)+'СЕТ СН'!$H$12+СВЦЭМ!$D$10+'СЕТ СН'!$H$6-'СЕТ СН'!$H$22</f>
        <v>413.19344387000001</v>
      </c>
      <c r="P90" s="36">
        <f>SUMIFS(СВЦЭМ!$C$33:$C$776,СВЦЭМ!$A$33:$A$776,$A90,СВЦЭМ!$B$33:$B$776,P$83)+'СЕТ СН'!$H$12+СВЦЭМ!$D$10+'СЕТ СН'!$H$6-'СЕТ СН'!$H$22</f>
        <v>413.19344387000001</v>
      </c>
      <c r="Q90" s="36">
        <f>SUMIFS(СВЦЭМ!$C$33:$C$776,СВЦЭМ!$A$33:$A$776,$A90,СВЦЭМ!$B$33:$B$776,Q$83)+'СЕТ СН'!$H$12+СВЦЭМ!$D$10+'СЕТ СН'!$H$6-'СЕТ СН'!$H$22</f>
        <v>413.19344387000001</v>
      </c>
      <c r="R90" s="36">
        <f>SUMIFS(СВЦЭМ!$C$33:$C$776,СВЦЭМ!$A$33:$A$776,$A90,СВЦЭМ!$B$33:$B$776,R$83)+'СЕТ СН'!$H$12+СВЦЭМ!$D$10+'СЕТ СН'!$H$6-'СЕТ СН'!$H$22</f>
        <v>413.19344387000001</v>
      </c>
      <c r="S90" s="36">
        <f>SUMIFS(СВЦЭМ!$C$33:$C$776,СВЦЭМ!$A$33:$A$776,$A90,СВЦЭМ!$B$33:$B$776,S$83)+'СЕТ СН'!$H$12+СВЦЭМ!$D$10+'СЕТ СН'!$H$6-'СЕТ СН'!$H$22</f>
        <v>413.19344387000001</v>
      </c>
      <c r="T90" s="36">
        <f>SUMIFS(СВЦЭМ!$C$33:$C$776,СВЦЭМ!$A$33:$A$776,$A90,СВЦЭМ!$B$33:$B$776,T$83)+'СЕТ СН'!$H$12+СВЦЭМ!$D$10+'СЕТ СН'!$H$6-'СЕТ СН'!$H$22</f>
        <v>413.19344387000001</v>
      </c>
      <c r="U90" s="36">
        <f>SUMIFS(СВЦЭМ!$C$33:$C$776,СВЦЭМ!$A$33:$A$776,$A90,СВЦЭМ!$B$33:$B$776,U$83)+'СЕТ СН'!$H$12+СВЦЭМ!$D$10+'СЕТ СН'!$H$6-'СЕТ СН'!$H$22</f>
        <v>1195.59525889</v>
      </c>
      <c r="V90" s="36">
        <f>SUMIFS(СВЦЭМ!$C$33:$C$776,СВЦЭМ!$A$33:$A$776,$A90,СВЦЭМ!$B$33:$B$776,V$83)+'СЕТ СН'!$H$12+СВЦЭМ!$D$10+'СЕТ СН'!$H$6-'СЕТ СН'!$H$22</f>
        <v>1178.53696954</v>
      </c>
      <c r="W90" s="36">
        <f>SUMIFS(СВЦЭМ!$C$33:$C$776,СВЦЭМ!$A$33:$A$776,$A90,СВЦЭМ!$B$33:$B$776,W$83)+'СЕТ СН'!$H$12+СВЦЭМ!$D$10+'СЕТ СН'!$H$6-'СЕТ СН'!$H$22</f>
        <v>1184.9514425</v>
      </c>
      <c r="X90" s="36">
        <f>SUMIFS(СВЦЭМ!$C$33:$C$776,СВЦЭМ!$A$33:$A$776,$A90,СВЦЭМ!$B$33:$B$776,X$83)+'СЕТ СН'!$H$12+СВЦЭМ!$D$10+'СЕТ СН'!$H$6-'СЕТ СН'!$H$22</f>
        <v>1234.2048299399999</v>
      </c>
      <c r="Y90" s="36">
        <f>SUMIFS(СВЦЭМ!$C$33:$C$776,СВЦЭМ!$A$33:$A$776,$A90,СВЦЭМ!$B$33:$B$776,Y$83)+'СЕТ СН'!$H$12+СВЦЭМ!$D$10+'СЕТ СН'!$H$6-'СЕТ СН'!$H$22</f>
        <v>1355.56175742</v>
      </c>
    </row>
    <row r="91" spans="1:25" ht="15.75" x14ac:dyDescent="0.2">
      <c r="A91" s="35">
        <f t="shared" si="2"/>
        <v>43563</v>
      </c>
      <c r="B91" s="36">
        <f>SUMIFS(СВЦЭМ!$C$33:$C$776,СВЦЭМ!$A$33:$A$776,$A91,СВЦЭМ!$B$33:$B$776,B$83)+'СЕТ СН'!$H$12+СВЦЭМ!$D$10+'СЕТ СН'!$H$6-'СЕТ СН'!$H$22</f>
        <v>1484.4302170200001</v>
      </c>
      <c r="C91" s="36">
        <f>SUMIFS(СВЦЭМ!$C$33:$C$776,СВЦЭМ!$A$33:$A$776,$A91,СВЦЭМ!$B$33:$B$776,C$83)+'СЕТ СН'!$H$12+СВЦЭМ!$D$10+'СЕТ СН'!$H$6-'СЕТ СН'!$H$22</f>
        <v>1593.5571910599999</v>
      </c>
      <c r="D91" s="36">
        <f>SUMIFS(СВЦЭМ!$C$33:$C$776,СВЦЭМ!$A$33:$A$776,$A91,СВЦЭМ!$B$33:$B$776,D$83)+'СЕТ СН'!$H$12+СВЦЭМ!$D$10+'СЕТ СН'!$H$6-'СЕТ СН'!$H$22</f>
        <v>1693.97165694</v>
      </c>
      <c r="E91" s="36">
        <f>SUMIFS(СВЦЭМ!$C$33:$C$776,СВЦЭМ!$A$33:$A$776,$A91,СВЦЭМ!$B$33:$B$776,E$83)+'СЕТ СН'!$H$12+СВЦЭМ!$D$10+'СЕТ СН'!$H$6-'СЕТ СН'!$H$22</f>
        <v>1694.0081314900001</v>
      </c>
      <c r="F91" s="36">
        <f>SUMIFS(СВЦЭМ!$C$33:$C$776,СВЦЭМ!$A$33:$A$776,$A91,СВЦЭМ!$B$33:$B$776,F$83)+'СЕТ СН'!$H$12+СВЦЭМ!$D$10+'СЕТ СН'!$H$6-'СЕТ СН'!$H$22</f>
        <v>1656.72528302</v>
      </c>
      <c r="G91" s="36">
        <f>SUMIFS(СВЦЭМ!$C$33:$C$776,СВЦЭМ!$A$33:$A$776,$A91,СВЦЭМ!$B$33:$B$776,G$83)+'СЕТ СН'!$H$12+СВЦЭМ!$D$10+'СЕТ СН'!$H$6-'СЕТ СН'!$H$22</f>
        <v>1636.3067826700001</v>
      </c>
      <c r="H91" s="36">
        <f>SUMIFS(СВЦЭМ!$C$33:$C$776,СВЦЭМ!$A$33:$A$776,$A91,СВЦЭМ!$B$33:$B$776,H$83)+'СЕТ СН'!$H$12+СВЦЭМ!$D$10+'СЕТ СН'!$H$6-'СЕТ СН'!$H$22</f>
        <v>1558.77381556</v>
      </c>
      <c r="I91" s="36">
        <f>SUMIFS(СВЦЭМ!$C$33:$C$776,СВЦЭМ!$A$33:$A$776,$A91,СВЦЭМ!$B$33:$B$776,I$83)+'СЕТ СН'!$H$12+СВЦЭМ!$D$10+'СЕТ СН'!$H$6-'СЕТ СН'!$H$22</f>
        <v>1478.25020885</v>
      </c>
      <c r="J91" s="36">
        <f>SUMIFS(СВЦЭМ!$C$33:$C$776,СВЦЭМ!$A$33:$A$776,$A91,СВЦЭМ!$B$33:$B$776,J$83)+'СЕТ СН'!$H$12+СВЦЭМ!$D$10+'СЕТ СН'!$H$6-'СЕТ СН'!$H$22</f>
        <v>413.19344387000001</v>
      </c>
      <c r="K91" s="36">
        <f>SUMIFS(СВЦЭМ!$C$33:$C$776,СВЦЭМ!$A$33:$A$776,$A91,СВЦЭМ!$B$33:$B$776,K$83)+'СЕТ СН'!$H$12+СВЦЭМ!$D$10+'СЕТ СН'!$H$6-'СЕТ СН'!$H$22</f>
        <v>413.19344387000001</v>
      </c>
      <c r="L91" s="36">
        <f>SUMIFS(СВЦЭМ!$C$33:$C$776,СВЦЭМ!$A$33:$A$776,$A91,СВЦЭМ!$B$33:$B$776,L$83)+'СЕТ СН'!$H$12+СВЦЭМ!$D$10+'СЕТ СН'!$H$6-'СЕТ СН'!$H$22</f>
        <v>413.19344387000001</v>
      </c>
      <c r="M91" s="36">
        <f>SUMIFS(СВЦЭМ!$C$33:$C$776,СВЦЭМ!$A$33:$A$776,$A91,СВЦЭМ!$B$33:$B$776,M$83)+'СЕТ СН'!$H$12+СВЦЭМ!$D$10+'СЕТ СН'!$H$6-'СЕТ СН'!$H$22</f>
        <v>413.19344387000001</v>
      </c>
      <c r="N91" s="36">
        <f>SUMIFS(СВЦЭМ!$C$33:$C$776,СВЦЭМ!$A$33:$A$776,$A91,СВЦЭМ!$B$33:$B$776,N$83)+'СЕТ СН'!$H$12+СВЦЭМ!$D$10+'СЕТ СН'!$H$6-'СЕТ СН'!$H$22</f>
        <v>413.19344387000001</v>
      </c>
      <c r="O91" s="36">
        <f>SUMIFS(СВЦЭМ!$C$33:$C$776,СВЦЭМ!$A$33:$A$776,$A91,СВЦЭМ!$B$33:$B$776,O$83)+'СЕТ СН'!$H$12+СВЦЭМ!$D$10+'СЕТ СН'!$H$6-'СЕТ СН'!$H$22</f>
        <v>413.19344387000001</v>
      </c>
      <c r="P91" s="36">
        <f>SUMIFS(СВЦЭМ!$C$33:$C$776,СВЦЭМ!$A$33:$A$776,$A91,СВЦЭМ!$B$33:$B$776,P$83)+'СЕТ СН'!$H$12+СВЦЭМ!$D$10+'СЕТ СН'!$H$6-'СЕТ СН'!$H$22</f>
        <v>413.19344387000001</v>
      </c>
      <c r="Q91" s="36">
        <f>SUMIFS(СВЦЭМ!$C$33:$C$776,СВЦЭМ!$A$33:$A$776,$A91,СВЦЭМ!$B$33:$B$776,Q$83)+'СЕТ СН'!$H$12+СВЦЭМ!$D$10+'СЕТ СН'!$H$6-'СЕТ СН'!$H$22</f>
        <v>413.19344387000001</v>
      </c>
      <c r="R91" s="36">
        <f>SUMIFS(СВЦЭМ!$C$33:$C$776,СВЦЭМ!$A$33:$A$776,$A91,СВЦЭМ!$B$33:$B$776,R$83)+'СЕТ СН'!$H$12+СВЦЭМ!$D$10+'СЕТ СН'!$H$6-'СЕТ СН'!$H$22</f>
        <v>413.19344387000001</v>
      </c>
      <c r="S91" s="36">
        <f>SUMIFS(СВЦЭМ!$C$33:$C$776,СВЦЭМ!$A$33:$A$776,$A91,СВЦЭМ!$B$33:$B$776,S$83)+'СЕТ СН'!$H$12+СВЦЭМ!$D$10+'СЕТ СН'!$H$6-'СЕТ СН'!$H$22</f>
        <v>413.19344387000001</v>
      </c>
      <c r="T91" s="36">
        <f>SUMIFS(СВЦЭМ!$C$33:$C$776,СВЦЭМ!$A$33:$A$776,$A91,СВЦЭМ!$B$33:$B$776,T$83)+'СЕТ СН'!$H$12+СВЦЭМ!$D$10+'СЕТ СН'!$H$6-'СЕТ СН'!$H$22</f>
        <v>413.19344387000001</v>
      </c>
      <c r="U91" s="36">
        <f>SUMIFS(СВЦЭМ!$C$33:$C$776,СВЦЭМ!$A$33:$A$776,$A91,СВЦЭМ!$B$33:$B$776,U$83)+'СЕТ СН'!$H$12+СВЦЭМ!$D$10+'СЕТ СН'!$H$6-'СЕТ СН'!$H$22</f>
        <v>1212.3327957900001</v>
      </c>
      <c r="V91" s="36">
        <f>SUMIFS(СВЦЭМ!$C$33:$C$776,СВЦЭМ!$A$33:$A$776,$A91,СВЦЭМ!$B$33:$B$776,V$83)+'СЕТ СН'!$H$12+СВЦЭМ!$D$10+'СЕТ СН'!$H$6-'СЕТ СН'!$H$22</f>
        <v>1203.6812752000001</v>
      </c>
      <c r="W91" s="36">
        <f>SUMIFS(СВЦЭМ!$C$33:$C$776,СВЦЭМ!$A$33:$A$776,$A91,СВЦЭМ!$B$33:$B$776,W$83)+'СЕТ СН'!$H$12+СВЦЭМ!$D$10+'СЕТ СН'!$H$6-'СЕТ СН'!$H$22</f>
        <v>1221.1847775700001</v>
      </c>
      <c r="X91" s="36">
        <f>SUMIFS(СВЦЭМ!$C$33:$C$776,СВЦЭМ!$A$33:$A$776,$A91,СВЦЭМ!$B$33:$B$776,X$83)+'СЕТ СН'!$H$12+СВЦЭМ!$D$10+'СЕТ СН'!$H$6-'СЕТ СН'!$H$22</f>
        <v>1293.1095496399998</v>
      </c>
      <c r="Y91" s="36">
        <f>SUMIFS(СВЦЭМ!$C$33:$C$776,СВЦЭМ!$A$33:$A$776,$A91,СВЦЭМ!$B$33:$B$776,Y$83)+'СЕТ СН'!$H$12+СВЦЭМ!$D$10+'СЕТ СН'!$H$6-'СЕТ СН'!$H$22</f>
        <v>1413.97611972</v>
      </c>
    </row>
    <row r="92" spans="1:25" ht="15.75" x14ac:dyDescent="0.2">
      <c r="A92" s="35">
        <f t="shared" si="2"/>
        <v>43564</v>
      </c>
      <c r="B92" s="36">
        <f>SUMIFS(СВЦЭМ!$C$33:$C$776,СВЦЭМ!$A$33:$A$776,$A92,СВЦЭМ!$B$33:$B$776,B$83)+'СЕТ СН'!$H$12+СВЦЭМ!$D$10+'СЕТ СН'!$H$6-'СЕТ СН'!$H$22</f>
        <v>1440.16145424</v>
      </c>
      <c r="C92" s="36">
        <f>SUMIFS(СВЦЭМ!$C$33:$C$776,СВЦЭМ!$A$33:$A$776,$A92,СВЦЭМ!$B$33:$B$776,C$83)+'СЕТ СН'!$H$12+СВЦЭМ!$D$10+'СЕТ СН'!$H$6-'СЕТ СН'!$H$22</f>
        <v>1549.43830456</v>
      </c>
      <c r="D92" s="36">
        <f>SUMIFS(СВЦЭМ!$C$33:$C$776,СВЦЭМ!$A$33:$A$776,$A92,СВЦЭМ!$B$33:$B$776,D$83)+'СЕТ СН'!$H$12+СВЦЭМ!$D$10+'СЕТ СН'!$H$6-'СЕТ СН'!$H$22</f>
        <v>1630.47343572</v>
      </c>
      <c r="E92" s="36">
        <f>SUMIFS(СВЦЭМ!$C$33:$C$776,СВЦЭМ!$A$33:$A$776,$A92,СВЦЭМ!$B$33:$B$776,E$83)+'СЕТ СН'!$H$12+СВЦЭМ!$D$10+'СЕТ СН'!$H$6-'СЕТ СН'!$H$22</f>
        <v>1642.6320627800001</v>
      </c>
      <c r="F92" s="36">
        <f>SUMIFS(СВЦЭМ!$C$33:$C$776,СВЦЭМ!$A$33:$A$776,$A92,СВЦЭМ!$B$33:$B$776,F$83)+'СЕТ СН'!$H$12+СВЦЭМ!$D$10+'СЕТ СН'!$H$6-'СЕТ СН'!$H$22</f>
        <v>1636.9945419600001</v>
      </c>
      <c r="G92" s="36">
        <f>SUMIFS(СВЦЭМ!$C$33:$C$776,СВЦЭМ!$A$33:$A$776,$A92,СВЦЭМ!$B$33:$B$776,G$83)+'СЕТ СН'!$H$12+СВЦЭМ!$D$10+'СЕТ СН'!$H$6-'СЕТ СН'!$H$22</f>
        <v>1607.8334556</v>
      </c>
      <c r="H92" s="36">
        <f>SUMIFS(СВЦЭМ!$C$33:$C$776,СВЦЭМ!$A$33:$A$776,$A92,СВЦЭМ!$B$33:$B$776,H$83)+'СЕТ СН'!$H$12+СВЦЭМ!$D$10+'СЕТ СН'!$H$6-'СЕТ СН'!$H$22</f>
        <v>1497.6471113099999</v>
      </c>
      <c r="I92" s="36">
        <f>SUMIFS(СВЦЭМ!$C$33:$C$776,СВЦЭМ!$A$33:$A$776,$A92,СВЦЭМ!$B$33:$B$776,I$83)+'СЕТ СН'!$H$12+СВЦЭМ!$D$10+'СЕТ СН'!$H$6-'СЕТ СН'!$H$22</f>
        <v>1437.0412403300002</v>
      </c>
      <c r="J92" s="36">
        <f>SUMIFS(СВЦЭМ!$C$33:$C$776,СВЦЭМ!$A$33:$A$776,$A92,СВЦЭМ!$B$33:$B$776,J$83)+'СЕТ СН'!$H$12+СВЦЭМ!$D$10+'СЕТ СН'!$H$6-'СЕТ СН'!$H$22</f>
        <v>1356.8865255199999</v>
      </c>
      <c r="K92" s="36">
        <f>SUMIFS(СВЦЭМ!$C$33:$C$776,СВЦЭМ!$A$33:$A$776,$A92,СВЦЭМ!$B$33:$B$776,K$83)+'СЕТ СН'!$H$12+СВЦЭМ!$D$10+'СЕТ СН'!$H$6-'СЕТ СН'!$H$22</f>
        <v>1292.69993204</v>
      </c>
      <c r="L92" s="36">
        <f>SUMIFS(СВЦЭМ!$C$33:$C$776,СВЦЭМ!$A$33:$A$776,$A92,СВЦЭМ!$B$33:$B$776,L$83)+'СЕТ СН'!$H$12+СВЦЭМ!$D$10+'СЕТ СН'!$H$6-'СЕТ СН'!$H$22</f>
        <v>1254.72968154</v>
      </c>
      <c r="M92" s="36">
        <f>SUMIFS(СВЦЭМ!$C$33:$C$776,СВЦЭМ!$A$33:$A$776,$A92,СВЦЭМ!$B$33:$B$776,M$83)+'СЕТ СН'!$H$12+СВЦЭМ!$D$10+'СЕТ СН'!$H$6-'СЕТ СН'!$H$22</f>
        <v>1244.5138314800001</v>
      </c>
      <c r="N92" s="36">
        <f>SUMIFS(СВЦЭМ!$C$33:$C$776,СВЦЭМ!$A$33:$A$776,$A92,СВЦЭМ!$B$33:$B$776,N$83)+'СЕТ СН'!$H$12+СВЦЭМ!$D$10+'СЕТ СН'!$H$6-'СЕТ СН'!$H$22</f>
        <v>1239.94746725</v>
      </c>
      <c r="O92" s="36">
        <f>SUMIFS(СВЦЭМ!$C$33:$C$776,СВЦЭМ!$A$33:$A$776,$A92,СВЦЭМ!$B$33:$B$776,O$83)+'СЕТ СН'!$H$12+СВЦЭМ!$D$10+'СЕТ СН'!$H$6-'СЕТ СН'!$H$22</f>
        <v>1227.1418654300001</v>
      </c>
      <c r="P92" s="36">
        <f>SUMIFS(СВЦЭМ!$C$33:$C$776,СВЦЭМ!$A$33:$A$776,$A92,СВЦЭМ!$B$33:$B$776,P$83)+'СЕТ СН'!$H$12+СВЦЭМ!$D$10+'СЕТ СН'!$H$6-'СЕТ СН'!$H$22</f>
        <v>1257.8836068199998</v>
      </c>
      <c r="Q92" s="36">
        <f>SUMIFS(СВЦЭМ!$C$33:$C$776,СВЦЭМ!$A$33:$A$776,$A92,СВЦЭМ!$B$33:$B$776,Q$83)+'СЕТ СН'!$H$12+СВЦЭМ!$D$10+'СЕТ СН'!$H$6-'СЕТ СН'!$H$22</f>
        <v>1271.8958484700001</v>
      </c>
      <c r="R92" s="36">
        <f>SUMIFS(СВЦЭМ!$C$33:$C$776,СВЦЭМ!$A$33:$A$776,$A92,СВЦЭМ!$B$33:$B$776,R$83)+'СЕТ СН'!$H$12+СВЦЭМ!$D$10+'СЕТ СН'!$H$6-'СЕТ СН'!$H$22</f>
        <v>1272.3238611699999</v>
      </c>
      <c r="S92" s="36">
        <f>SUMIFS(СВЦЭМ!$C$33:$C$776,СВЦЭМ!$A$33:$A$776,$A92,СВЦЭМ!$B$33:$B$776,S$83)+'СЕТ СН'!$H$12+СВЦЭМ!$D$10+'СЕТ СН'!$H$6-'СЕТ СН'!$H$22</f>
        <v>1276.74463044</v>
      </c>
      <c r="T92" s="36">
        <f>SUMIFS(СВЦЭМ!$C$33:$C$776,СВЦЭМ!$A$33:$A$776,$A92,СВЦЭМ!$B$33:$B$776,T$83)+'СЕТ СН'!$H$12+СВЦЭМ!$D$10+'СЕТ СН'!$H$6-'СЕТ СН'!$H$22</f>
        <v>1261.92567128</v>
      </c>
      <c r="U92" s="36">
        <f>SUMIFS(СВЦЭМ!$C$33:$C$776,СВЦЭМ!$A$33:$A$776,$A92,СВЦЭМ!$B$33:$B$776,U$83)+'СЕТ СН'!$H$12+СВЦЭМ!$D$10+'СЕТ СН'!$H$6-'СЕТ СН'!$H$22</f>
        <v>1216.49853411</v>
      </c>
      <c r="V92" s="36">
        <f>SUMIFS(СВЦЭМ!$C$33:$C$776,СВЦЭМ!$A$33:$A$776,$A92,СВЦЭМ!$B$33:$B$776,V$83)+'СЕТ СН'!$H$12+СВЦЭМ!$D$10+'СЕТ СН'!$H$6-'СЕТ СН'!$H$22</f>
        <v>1204.93847134</v>
      </c>
      <c r="W92" s="36">
        <f>SUMIFS(СВЦЭМ!$C$33:$C$776,СВЦЭМ!$A$33:$A$776,$A92,СВЦЭМ!$B$33:$B$776,W$83)+'СЕТ СН'!$H$12+СВЦЭМ!$D$10+'СЕТ СН'!$H$6-'СЕТ СН'!$H$22</f>
        <v>1215.35946848</v>
      </c>
      <c r="X92" s="36">
        <f>SUMIFS(СВЦЭМ!$C$33:$C$776,СВЦЭМ!$A$33:$A$776,$A92,СВЦЭМ!$B$33:$B$776,X$83)+'СЕТ СН'!$H$12+СВЦЭМ!$D$10+'СЕТ СН'!$H$6-'СЕТ СН'!$H$22</f>
        <v>1240.1601022899999</v>
      </c>
      <c r="Y92" s="36">
        <f>SUMIFS(СВЦЭМ!$C$33:$C$776,СВЦЭМ!$A$33:$A$776,$A92,СВЦЭМ!$B$33:$B$776,Y$83)+'СЕТ СН'!$H$12+СВЦЭМ!$D$10+'СЕТ СН'!$H$6-'СЕТ СН'!$H$22</f>
        <v>1312.62987892</v>
      </c>
    </row>
    <row r="93" spans="1:25" ht="15.75" x14ac:dyDescent="0.2">
      <c r="A93" s="35">
        <f t="shared" si="2"/>
        <v>43565</v>
      </c>
      <c r="B93" s="36">
        <f>SUMIFS(СВЦЭМ!$C$33:$C$776,СВЦЭМ!$A$33:$A$776,$A93,СВЦЭМ!$B$33:$B$776,B$83)+'СЕТ СН'!$H$12+СВЦЭМ!$D$10+'СЕТ СН'!$H$6-'СЕТ СН'!$H$22</f>
        <v>1421.85828133</v>
      </c>
      <c r="C93" s="36">
        <f>SUMIFS(СВЦЭМ!$C$33:$C$776,СВЦЭМ!$A$33:$A$776,$A93,СВЦЭМ!$B$33:$B$776,C$83)+'СЕТ СН'!$H$12+СВЦЭМ!$D$10+'СЕТ СН'!$H$6-'СЕТ СН'!$H$22</f>
        <v>1541.88220518</v>
      </c>
      <c r="D93" s="36">
        <f>SUMIFS(СВЦЭМ!$C$33:$C$776,СВЦЭМ!$A$33:$A$776,$A93,СВЦЭМ!$B$33:$B$776,D$83)+'СЕТ СН'!$H$12+СВЦЭМ!$D$10+'СЕТ СН'!$H$6-'СЕТ СН'!$H$22</f>
        <v>1633.8341501</v>
      </c>
      <c r="E93" s="36">
        <f>SUMIFS(СВЦЭМ!$C$33:$C$776,СВЦЭМ!$A$33:$A$776,$A93,СВЦЭМ!$B$33:$B$776,E$83)+'СЕТ СН'!$H$12+СВЦЭМ!$D$10+'СЕТ СН'!$H$6-'СЕТ СН'!$H$22</f>
        <v>1655.6280254400001</v>
      </c>
      <c r="F93" s="36">
        <f>SUMIFS(СВЦЭМ!$C$33:$C$776,СВЦЭМ!$A$33:$A$776,$A93,СВЦЭМ!$B$33:$B$776,F$83)+'СЕТ СН'!$H$12+СВЦЭМ!$D$10+'СЕТ СН'!$H$6-'СЕТ СН'!$H$22</f>
        <v>1648.6051207200001</v>
      </c>
      <c r="G93" s="36">
        <f>SUMIFS(СВЦЭМ!$C$33:$C$776,СВЦЭМ!$A$33:$A$776,$A93,СВЦЭМ!$B$33:$B$776,G$83)+'СЕТ СН'!$H$12+СВЦЭМ!$D$10+'СЕТ СН'!$H$6-'СЕТ СН'!$H$22</f>
        <v>1631.8036451</v>
      </c>
      <c r="H93" s="36">
        <f>SUMIFS(СВЦЭМ!$C$33:$C$776,СВЦЭМ!$A$33:$A$776,$A93,СВЦЭМ!$B$33:$B$776,H$83)+'СЕТ СН'!$H$12+СВЦЭМ!$D$10+'СЕТ СН'!$H$6-'СЕТ СН'!$H$22</f>
        <v>1542.61332257</v>
      </c>
      <c r="I93" s="36">
        <f>SUMIFS(СВЦЭМ!$C$33:$C$776,СВЦЭМ!$A$33:$A$776,$A93,СВЦЭМ!$B$33:$B$776,I$83)+'СЕТ СН'!$H$12+СВЦЭМ!$D$10+'СЕТ СН'!$H$6-'СЕТ СН'!$H$22</f>
        <v>1454.1937693300001</v>
      </c>
      <c r="J93" s="36">
        <f>SUMIFS(СВЦЭМ!$C$33:$C$776,СВЦЭМ!$A$33:$A$776,$A93,СВЦЭМ!$B$33:$B$776,J$83)+'СЕТ СН'!$H$12+СВЦЭМ!$D$10+'СЕТ СН'!$H$6-'СЕТ СН'!$H$22</f>
        <v>1341.26119675</v>
      </c>
      <c r="K93" s="36">
        <f>SUMIFS(СВЦЭМ!$C$33:$C$776,СВЦЭМ!$A$33:$A$776,$A93,СВЦЭМ!$B$33:$B$776,K$83)+'СЕТ СН'!$H$12+СВЦЭМ!$D$10+'СЕТ СН'!$H$6-'СЕТ СН'!$H$22</f>
        <v>1240.7718810199999</v>
      </c>
      <c r="L93" s="36">
        <f>SUMIFS(СВЦЭМ!$C$33:$C$776,СВЦЭМ!$A$33:$A$776,$A93,СВЦЭМ!$B$33:$B$776,L$83)+'СЕТ СН'!$H$12+СВЦЭМ!$D$10+'СЕТ СН'!$H$6-'СЕТ СН'!$H$22</f>
        <v>1212.3217517399999</v>
      </c>
      <c r="M93" s="36">
        <f>SUMIFS(СВЦЭМ!$C$33:$C$776,СВЦЭМ!$A$33:$A$776,$A93,СВЦЭМ!$B$33:$B$776,M$83)+'СЕТ СН'!$H$12+СВЦЭМ!$D$10+'СЕТ СН'!$H$6-'СЕТ СН'!$H$22</f>
        <v>1222.5122045600001</v>
      </c>
      <c r="N93" s="36">
        <f>SUMIFS(СВЦЭМ!$C$33:$C$776,СВЦЭМ!$A$33:$A$776,$A93,СВЦЭМ!$B$33:$B$776,N$83)+'СЕТ СН'!$H$12+СВЦЭМ!$D$10+'СЕТ СН'!$H$6-'СЕТ СН'!$H$22</f>
        <v>1227.5028505</v>
      </c>
      <c r="O93" s="36">
        <f>SUMIFS(СВЦЭМ!$C$33:$C$776,СВЦЭМ!$A$33:$A$776,$A93,СВЦЭМ!$B$33:$B$776,O$83)+'СЕТ СН'!$H$12+СВЦЭМ!$D$10+'СЕТ СН'!$H$6-'СЕТ СН'!$H$22</f>
        <v>1226.7270982300001</v>
      </c>
      <c r="P93" s="36">
        <f>SUMIFS(СВЦЭМ!$C$33:$C$776,СВЦЭМ!$A$33:$A$776,$A93,СВЦЭМ!$B$33:$B$776,P$83)+'СЕТ СН'!$H$12+СВЦЭМ!$D$10+'СЕТ СН'!$H$6-'СЕТ СН'!$H$22</f>
        <v>1238.3487769399999</v>
      </c>
      <c r="Q93" s="36">
        <f>SUMIFS(СВЦЭМ!$C$33:$C$776,СВЦЭМ!$A$33:$A$776,$A93,СВЦЭМ!$B$33:$B$776,Q$83)+'СЕТ СН'!$H$12+СВЦЭМ!$D$10+'СЕТ СН'!$H$6-'СЕТ СН'!$H$22</f>
        <v>1246.6442508300001</v>
      </c>
      <c r="R93" s="36">
        <f>SUMIFS(СВЦЭМ!$C$33:$C$776,СВЦЭМ!$A$33:$A$776,$A93,СВЦЭМ!$B$33:$B$776,R$83)+'СЕТ СН'!$H$12+СВЦЭМ!$D$10+'СЕТ СН'!$H$6-'СЕТ СН'!$H$22</f>
        <v>1247.5190048099998</v>
      </c>
      <c r="S93" s="36">
        <f>SUMIFS(СВЦЭМ!$C$33:$C$776,СВЦЭМ!$A$33:$A$776,$A93,СВЦЭМ!$B$33:$B$776,S$83)+'СЕТ СН'!$H$12+СВЦЭМ!$D$10+'СЕТ СН'!$H$6-'СЕТ СН'!$H$22</f>
        <v>1244.86586281</v>
      </c>
      <c r="T93" s="36">
        <f>SUMIFS(СВЦЭМ!$C$33:$C$776,СВЦЭМ!$A$33:$A$776,$A93,СВЦЭМ!$B$33:$B$776,T$83)+'СЕТ СН'!$H$12+СВЦЭМ!$D$10+'СЕТ СН'!$H$6-'СЕТ СН'!$H$22</f>
        <v>1231.7780436100002</v>
      </c>
      <c r="U93" s="36">
        <f>SUMIFS(СВЦЭМ!$C$33:$C$776,СВЦЭМ!$A$33:$A$776,$A93,СВЦЭМ!$B$33:$B$776,U$83)+'СЕТ СН'!$H$12+СВЦЭМ!$D$10+'СЕТ СН'!$H$6-'СЕТ СН'!$H$22</f>
        <v>1198.8584179700001</v>
      </c>
      <c r="V93" s="36">
        <f>SUMIFS(СВЦЭМ!$C$33:$C$776,СВЦЭМ!$A$33:$A$776,$A93,СВЦЭМ!$B$33:$B$776,V$83)+'СЕТ СН'!$H$12+СВЦЭМ!$D$10+'СЕТ СН'!$H$6-'СЕТ СН'!$H$22</f>
        <v>1174.6357526199999</v>
      </c>
      <c r="W93" s="36">
        <f>SUMIFS(СВЦЭМ!$C$33:$C$776,СВЦЭМ!$A$33:$A$776,$A93,СВЦЭМ!$B$33:$B$776,W$83)+'СЕТ СН'!$H$12+СВЦЭМ!$D$10+'СЕТ СН'!$H$6-'СЕТ СН'!$H$22</f>
        <v>1170.71671326</v>
      </c>
      <c r="X93" s="36">
        <f>SUMIFS(СВЦЭМ!$C$33:$C$776,СВЦЭМ!$A$33:$A$776,$A93,СВЦЭМ!$B$33:$B$776,X$83)+'СЕТ СН'!$H$12+СВЦЭМ!$D$10+'СЕТ СН'!$H$6-'СЕТ СН'!$H$22</f>
        <v>1239.1344578200001</v>
      </c>
      <c r="Y93" s="36">
        <f>SUMIFS(СВЦЭМ!$C$33:$C$776,СВЦЭМ!$A$33:$A$776,$A93,СВЦЭМ!$B$33:$B$776,Y$83)+'СЕТ СН'!$H$12+СВЦЭМ!$D$10+'СЕТ СН'!$H$6-'СЕТ СН'!$H$22</f>
        <v>1373.5432683500001</v>
      </c>
    </row>
    <row r="94" spans="1:25" ht="15.75" x14ac:dyDescent="0.2">
      <c r="A94" s="35">
        <f t="shared" si="2"/>
        <v>43566</v>
      </c>
      <c r="B94" s="36">
        <f>SUMIFS(СВЦЭМ!$C$33:$C$776,СВЦЭМ!$A$33:$A$776,$A94,СВЦЭМ!$B$33:$B$776,B$83)+'СЕТ СН'!$H$12+СВЦЭМ!$D$10+'СЕТ СН'!$H$6-'СЕТ СН'!$H$22</f>
        <v>1437.7203843899999</v>
      </c>
      <c r="C94" s="36">
        <f>SUMIFS(СВЦЭМ!$C$33:$C$776,СВЦЭМ!$A$33:$A$776,$A94,СВЦЭМ!$B$33:$B$776,C$83)+'СЕТ СН'!$H$12+СВЦЭМ!$D$10+'СЕТ СН'!$H$6-'СЕТ СН'!$H$22</f>
        <v>1575.1849857100001</v>
      </c>
      <c r="D94" s="36">
        <f>SUMIFS(СВЦЭМ!$C$33:$C$776,СВЦЭМ!$A$33:$A$776,$A94,СВЦЭМ!$B$33:$B$776,D$83)+'СЕТ СН'!$H$12+СВЦЭМ!$D$10+'СЕТ СН'!$H$6-'СЕТ СН'!$H$22</f>
        <v>1749.1532818400001</v>
      </c>
      <c r="E94" s="36">
        <f>SUMIFS(СВЦЭМ!$C$33:$C$776,СВЦЭМ!$A$33:$A$776,$A94,СВЦЭМ!$B$33:$B$776,E$83)+'СЕТ СН'!$H$12+СВЦЭМ!$D$10+'СЕТ СН'!$H$6-'СЕТ СН'!$H$22</f>
        <v>1775.69208121</v>
      </c>
      <c r="F94" s="36">
        <f>SUMIFS(СВЦЭМ!$C$33:$C$776,СВЦЭМ!$A$33:$A$776,$A94,СВЦЭМ!$B$33:$B$776,F$83)+'СЕТ СН'!$H$12+СВЦЭМ!$D$10+'СЕТ СН'!$H$6-'СЕТ СН'!$H$22</f>
        <v>1778.3283554899999</v>
      </c>
      <c r="G94" s="36">
        <f>SUMIFS(СВЦЭМ!$C$33:$C$776,СВЦЭМ!$A$33:$A$776,$A94,СВЦЭМ!$B$33:$B$776,G$83)+'СЕТ СН'!$H$12+СВЦЭМ!$D$10+'СЕТ СН'!$H$6-'СЕТ СН'!$H$22</f>
        <v>1775.60547174</v>
      </c>
      <c r="H94" s="36">
        <f>SUMIFS(СВЦЭМ!$C$33:$C$776,СВЦЭМ!$A$33:$A$776,$A94,СВЦЭМ!$B$33:$B$776,H$83)+'СЕТ СН'!$H$12+СВЦЭМ!$D$10+'СЕТ СН'!$H$6-'СЕТ СН'!$H$22</f>
        <v>1682.4285178</v>
      </c>
      <c r="I94" s="36">
        <f>SUMIFS(СВЦЭМ!$C$33:$C$776,СВЦЭМ!$A$33:$A$776,$A94,СВЦЭМ!$B$33:$B$776,I$83)+'СЕТ СН'!$H$12+СВЦЭМ!$D$10+'СЕТ СН'!$H$6-'СЕТ СН'!$H$22</f>
        <v>1582.90979326</v>
      </c>
      <c r="J94" s="36">
        <f>SUMIFS(СВЦЭМ!$C$33:$C$776,СВЦЭМ!$A$33:$A$776,$A94,СВЦЭМ!$B$33:$B$776,J$83)+'СЕТ СН'!$H$12+СВЦЭМ!$D$10+'СЕТ СН'!$H$6-'СЕТ СН'!$H$22</f>
        <v>1442.50931823</v>
      </c>
      <c r="K94" s="36">
        <f>SUMIFS(СВЦЭМ!$C$33:$C$776,СВЦЭМ!$A$33:$A$776,$A94,СВЦЭМ!$B$33:$B$776,K$83)+'СЕТ СН'!$H$12+СВЦЭМ!$D$10+'СЕТ СН'!$H$6-'СЕТ СН'!$H$22</f>
        <v>1337.43776271</v>
      </c>
      <c r="L94" s="36">
        <f>SUMIFS(СВЦЭМ!$C$33:$C$776,СВЦЭМ!$A$33:$A$776,$A94,СВЦЭМ!$B$33:$B$776,L$83)+'СЕТ СН'!$H$12+СВЦЭМ!$D$10+'СЕТ СН'!$H$6-'СЕТ СН'!$H$22</f>
        <v>1283.79901393</v>
      </c>
      <c r="M94" s="36">
        <f>SUMIFS(СВЦЭМ!$C$33:$C$776,СВЦЭМ!$A$33:$A$776,$A94,СВЦЭМ!$B$33:$B$776,M$83)+'СЕТ СН'!$H$12+СВЦЭМ!$D$10+'СЕТ СН'!$H$6-'СЕТ СН'!$H$22</f>
        <v>1312.0182836600002</v>
      </c>
      <c r="N94" s="36">
        <f>SUMIFS(СВЦЭМ!$C$33:$C$776,СВЦЭМ!$A$33:$A$776,$A94,СВЦЭМ!$B$33:$B$776,N$83)+'СЕТ СН'!$H$12+СВЦЭМ!$D$10+'СЕТ СН'!$H$6-'СЕТ СН'!$H$22</f>
        <v>1297.0870875800001</v>
      </c>
      <c r="O94" s="36">
        <f>SUMIFS(СВЦЭМ!$C$33:$C$776,СВЦЭМ!$A$33:$A$776,$A94,СВЦЭМ!$B$33:$B$776,O$83)+'СЕТ СН'!$H$12+СВЦЭМ!$D$10+'СЕТ СН'!$H$6-'СЕТ СН'!$H$22</f>
        <v>1304.51767402</v>
      </c>
      <c r="P94" s="36">
        <f>SUMIFS(СВЦЭМ!$C$33:$C$776,СВЦЭМ!$A$33:$A$776,$A94,СВЦЭМ!$B$33:$B$776,P$83)+'СЕТ СН'!$H$12+СВЦЭМ!$D$10+'СЕТ СН'!$H$6-'СЕТ СН'!$H$22</f>
        <v>1318.4668756000001</v>
      </c>
      <c r="Q94" s="36">
        <f>SUMIFS(СВЦЭМ!$C$33:$C$776,СВЦЭМ!$A$33:$A$776,$A94,СВЦЭМ!$B$33:$B$776,Q$83)+'СЕТ СН'!$H$12+СВЦЭМ!$D$10+'СЕТ СН'!$H$6-'СЕТ СН'!$H$22</f>
        <v>1329.94772319</v>
      </c>
      <c r="R94" s="36">
        <f>SUMIFS(СВЦЭМ!$C$33:$C$776,СВЦЭМ!$A$33:$A$776,$A94,СВЦЭМ!$B$33:$B$776,R$83)+'СЕТ СН'!$H$12+СВЦЭМ!$D$10+'СЕТ СН'!$H$6-'СЕТ СН'!$H$22</f>
        <v>1328.08360343</v>
      </c>
      <c r="S94" s="36">
        <f>SUMIFS(СВЦЭМ!$C$33:$C$776,СВЦЭМ!$A$33:$A$776,$A94,СВЦЭМ!$B$33:$B$776,S$83)+'СЕТ СН'!$H$12+СВЦЭМ!$D$10+'СЕТ СН'!$H$6-'СЕТ СН'!$H$22</f>
        <v>1334.12296049</v>
      </c>
      <c r="T94" s="36">
        <f>SUMIFS(СВЦЭМ!$C$33:$C$776,СВЦЭМ!$A$33:$A$776,$A94,СВЦЭМ!$B$33:$B$776,T$83)+'СЕТ СН'!$H$12+СВЦЭМ!$D$10+'СЕТ СН'!$H$6-'СЕТ СН'!$H$22</f>
        <v>1316.2577146900001</v>
      </c>
      <c r="U94" s="36">
        <f>SUMIFS(СВЦЭМ!$C$33:$C$776,СВЦЭМ!$A$33:$A$776,$A94,СВЦЭМ!$B$33:$B$776,U$83)+'СЕТ СН'!$H$12+СВЦЭМ!$D$10+'СЕТ СН'!$H$6-'СЕТ СН'!$H$22</f>
        <v>1289.6173608300001</v>
      </c>
      <c r="V94" s="36">
        <f>SUMIFS(СВЦЭМ!$C$33:$C$776,СВЦЭМ!$A$33:$A$776,$A94,СВЦЭМ!$B$33:$B$776,V$83)+'СЕТ СН'!$H$12+СВЦЭМ!$D$10+'СЕТ СН'!$H$6-'СЕТ СН'!$H$22</f>
        <v>1285.79669257</v>
      </c>
      <c r="W94" s="36">
        <f>SUMIFS(СВЦЭМ!$C$33:$C$776,СВЦЭМ!$A$33:$A$776,$A94,СВЦЭМ!$B$33:$B$776,W$83)+'СЕТ СН'!$H$12+СВЦЭМ!$D$10+'СЕТ СН'!$H$6-'СЕТ СН'!$H$22</f>
        <v>1266.21467979</v>
      </c>
      <c r="X94" s="36">
        <f>SUMIFS(СВЦЭМ!$C$33:$C$776,СВЦЭМ!$A$33:$A$776,$A94,СВЦЭМ!$B$33:$B$776,X$83)+'СЕТ СН'!$H$12+СВЦЭМ!$D$10+'СЕТ СН'!$H$6-'СЕТ СН'!$H$22</f>
        <v>1348.77024744</v>
      </c>
      <c r="Y94" s="36">
        <f>SUMIFS(СВЦЭМ!$C$33:$C$776,СВЦЭМ!$A$33:$A$776,$A94,СВЦЭМ!$B$33:$B$776,Y$83)+'СЕТ СН'!$H$12+СВЦЭМ!$D$10+'СЕТ СН'!$H$6-'СЕТ СН'!$H$22</f>
        <v>1486.60702434</v>
      </c>
    </row>
    <row r="95" spans="1:25" ht="15.75" x14ac:dyDescent="0.2">
      <c r="A95" s="35">
        <f t="shared" si="2"/>
        <v>43567</v>
      </c>
      <c r="B95" s="36">
        <f>SUMIFS(СВЦЭМ!$C$33:$C$776,СВЦЭМ!$A$33:$A$776,$A95,СВЦЭМ!$B$33:$B$776,B$83)+'СЕТ СН'!$H$12+СВЦЭМ!$D$10+'СЕТ СН'!$H$6-'СЕТ СН'!$H$22</f>
        <v>1597.28687107</v>
      </c>
      <c r="C95" s="36">
        <f>SUMIFS(СВЦЭМ!$C$33:$C$776,СВЦЭМ!$A$33:$A$776,$A95,СВЦЭМ!$B$33:$B$776,C$83)+'СЕТ СН'!$H$12+СВЦЭМ!$D$10+'СЕТ СН'!$H$6-'СЕТ СН'!$H$22</f>
        <v>1701.06813562</v>
      </c>
      <c r="D95" s="36">
        <f>SUMIFS(СВЦЭМ!$C$33:$C$776,СВЦЭМ!$A$33:$A$776,$A95,СВЦЭМ!$B$33:$B$776,D$83)+'СЕТ СН'!$H$12+СВЦЭМ!$D$10+'СЕТ СН'!$H$6-'СЕТ СН'!$H$22</f>
        <v>1751.9745331700001</v>
      </c>
      <c r="E95" s="36">
        <f>SUMIFS(СВЦЭМ!$C$33:$C$776,СВЦЭМ!$A$33:$A$776,$A95,СВЦЭМ!$B$33:$B$776,E$83)+'СЕТ СН'!$H$12+СВЦЭМ!$D$10+'СЕТ СН'!$H$6-'СЕТ СН'!$H$22</f>
        <v>1756.2080647600001</v>
      </c>
      <c r="F95" s="36">
        <f>SUMIFS(СВЦЭМ!$C$33:$C$776,СВЦЭМ!$A$33:$A$776,$A95,СВЦЭМ!$B$33:$B$776,F$83)+'СЕТ СН'!$H$12+СВЦЭМ!$D$10+'СЕТ СН'!$H$6-'СЕТ СН'!$H$22</f>
        <v>1755.1913618999999</v>
      </c>
      <c r="G95" s="36">
        <f>SUMIFS(СВЦЭМ!$C$33:$C$776,СВЦЭМ!$A$33:$A$776,$A95,СВЦЭМ!$B$33:$B$776,G$83)+'СЕТ СН'!$H$12+СВЦЭМ!$D$10+'СЕТ СН'!$H$6-'СЕТ СН'!$H$22</f>
        <v>1740.23609175</v>
      </c>
      <c r="H95" s="36">
        <f>SUMIFS(СВЦЭМ!$C$33:$C$776,СВЦЭМ!$A$33:$A$776,$A95,СВЦЭМ!$B$33:$B$776,H$83)+'СЕТ СН'!$H$12+СВЦЭМ!$D$10+'СЕТ СН'!$H$6-'СЕТ СН'!$H$22</f>
        <v>1642.1343303399999</v>
      </c>
      <c r="I95" s="36">
        <f>SUMIFS(СВЦЭМ!$C$33:$C$776,СВЦЭМ!$A$33:$A$776,$A95,СВЦЭМ!$B$33:$B$776,I$83)+'СЕТ СН'!$H$12+СВЦЭМ!$D$10+'СЕТ СН'!$H$6-'СЕТ СН'!$H$22</f>
        <v>1575.09230701</v>
      </c>
      <c r="J95" s="36">
        <f>SUMIFS(СВЦЭМ!$C$33:$C$776,СВЦЭМ!$A$33:$A$776,$A95,СВЦЭМ!$B$33:$B$776,J$83)+'СЕТ СН'!$H$12+СВЦЭМ!$D$10+'СЕТ СН'!$H$6-'СЕТ СН'!$H$22</f>
        <v>1440.2182743999999</v>
      </c>
      <c r="K95" s="36">
        <f>SUMIFS(СВЦЭМ!$C$33:$C$776,СВЦЭМ!$A$33:$A$776,$A95,СВЦЭМ!$B$33:$B$776,K$83)+'СЕТ СН'!$H$12+СВЦЭМ!$D$10+'СЕТ СН'!$H$6-'СЕТ СН'!$H$22</f>
        <v>1339.30649999</v>
      </c>
      <c r="L95" s="36">
        <f>SUMIFS(СВЦЭМ!$C$33:$C$776,СВЦЭМ!$A$33:$A$776,$A95,СВЦЭМ!$B$33:$B$776,L$83)+'СЕТ СН'!$H$12+СВЦЭМ!$D$10+'СЕТ СН'!$H$6-'СЕТ СН'!$H$22</f>
        <v>1298.0104916999999</v>
      </c>
      <c r="M95" s="36">
        <f>SUMIFS(СВЦЭМ!$C$33:$C$776,СВЦЭМ!$A$33:$A$776,$A95,СВЦЭМ!$B$33:$B$776,M$83)+'СЕТ СН'!$H$12+СВЦЭМ!$D$10+'СЕТ СН'!$H$6-'СЕТ СН'!$H$22</f>
        <v>1299.29709615</v>
      </c>
      <c r="N95" s="36">
        <f>SUMIFS(СВЦЭМ!$C$33:$C$776,СВЦЭМ!$A$33:$A$776,$A95,СВЦЭМ!$B$33:$B$776,N$83)+'СЕТ СН'!$H$12+СВЦЭМ!$D$10+'СЕТ СН'!$H$6-'СЕТ СН'!$H$22</f>
        <v>1277.6779761</v>
      </c>
      <c r="O95" s="36">
        <f>SUMIFS(СВЦЭМ!$C$33:$C$776,СВЦЭМ!$A$33:$A$776,$A95,СВЦЭМ!$B$33:$B$776,O$83)+'СЕТ СН'!$H$12+СВЦЭМ!$D$10+'СЕТ СН'!$H$6-'СЕТ СН'!$H$22</f>
        <v>1288.35408966</v>
      </c>
      <c r="P95" s="36">
        <f>SUMIFS(СВЦЭМ!$C$33:$C$776,СВЦЭМ!$A$33:$A$776,$A95,СВЦЭМ!$B$33:$B$776,P$83)+'СЕТ СН'!$H$12+СВЦЭМ!$D$10+'СЕТ СН'!$H$6-'СЕТ СН'!$H$22</f>
        <v>1312.45346249</v>
      </c>
      <c r="Q95" s="36">
        <f>SUMIFS(СВЦЭМ!$C$33:$C$776,СВЦЭМ!$A$33:$A$776,$A95,СВЦЭМ!$B$33:$B$776,Q$83)+'СЕТ СН'!$H$12+СВЦЭМ!$D$10+'СЕТ СН'!$H$6-'СЕТ СН'!$H$22</f>
        <v>1325.2898011500001</v>
      </c>
      <c r="R95" s="36">
        <f>SUMIFS(СВЦЭМ!$C$33:$C$776,СВЦЭМ!$A$33:$A$776,$A95,СВЦЭМ!$B$33:$B$776,R$83)+'СЕТ СН'!$H$12+СВЦЭМ!$D$10+'СЕТ СН'!$H$6-'СЕТ СН'!$H$22</f>
        <v>1334.91482918</v>
      </c>
      <c r="S95" s="36">
        <f>SUMIFS(СВЦЭМ!$C$33:$C$776,СВЦЭМ!$A$33:$A$776,$A95,СВЦЭМ!$B$33:$B$776,S$83)+'СЕТ СН'!$H$12+СВЦЭМ!$D$10+'СЕТ СН'!$H$6-'СЕТ СН'!$H$22</f>
        <v>1318.7839639700001</v>
      </c>
      <c r="T95" s="36">
        <f>SUMIFS(СВЦЭМ!$C$33:$C$776,СВЦЭМ!$A$33:$A$776,$A95,СВЦЭМ!$B$33:$B$776,T$83)+'СЕТ СН'!$H$12+СВЦЭМ!$D$10+'СЕТ СН'!$H$6-'СЕТ СН'!$H$22</f>
        <v>1301.2271308499999</v>
      </c>
      <c r="U95" s="36">
        <f>SUMIFS(СВЦЭМ!$C$33:$C$776,СВЦЭМ!$A$33:$A$776,$A95,СВЦЭМ!$B$33:$B$776,U$83)+'СЕТ СН'!$H$12+СВЦЭМ!$D$10+'СЕТ СН'!$H$6-'СЕТ СН'!$H$22</f>
        <v>1246.3517780100001</v>
      </c>
      <c r="V95" s="36">
        <f>SUMIFS(СВЦЭМ!$C$33:$C$776,СВЦЭМ!$A$33:$A$776,$A95,СВЦЭМ!$B$33:$B$776,V$83)+'СЕТ СН'!$H$12+СВЦЭМ!$D$10+'СЕТ СН'!$H$6-'СЕТ СН'!$H$22</f>
        <v>1236.9290388300001</v>
      </c>
      <c r="W95" s="36">
        <f>SUMIFS(СВЦЭМ!$C$33:$C$776,СВЦЭМ!$A$33:$A$776,$A95,СВЦЭМ!$B$33:$B$776,W$83)+'СЕТ СН'!$H$12+СВЦЭМ!$D$10+'СЕТ СН'!$H$6-'СЕТ СН'!$H$22</f>
        <v>1249.3634908200002</v>
      </c>
      <c r="X95" s="36">
        <f>SUMIFS(СВЦЭМ!$C$33:$C$776,СВЦЭМ!$A$33:$A$776,$A95,СВЦЭМ!$B$33:$B$776,X$83)+'СЕТ СН'!$H$12+СВЦЭМ!$D$10+'СЕТ СН'!$H$6-'СЕТ СН'!$H$22</f>
        <v>1324.3156377</v>
      </c>
      <c r="Y95" s="36">
        <f>SUMIFS(СВЦЭМ!$C$33:$C$776,СВЦЭМ!$A$33:$A$776,$A95,СВЦЭМ!$B$33:$B$776,Y$83)+'СЕТ СН'!$H$12+СВЦЭМ!$D$10+'СЕТ СН'!$H$6-'СЕТ СН'!$H$22</f>
        <v>1448.78146109</v>
      </c>
    </row>
    <row r="96" spans="1:25" ht="15.75" x14ac:dyDescent="0.2">
      <c r="A96" s="35">
        <f t="shared" si="2"/>
        <v>43568</v>
      </c>
      <c r="B96" s="36">
        <f>SUMIFS(СВЦЭМ!$C$33:$C$776,СВЦЭМ!$A$33:$A$776,$A96,СВЦЭМ!$B$33:$B$776,B$83)+'СЕТ СН'!$H$12+СВЦЭМ!$D$10+'СЕТ СН'!$H$6-'СЕТ СН'!$H$22</f>
        <v>1556.45237131</v>
      </c>
      <c r="C96" s="36">
        <f>SUMIFS(СВЦЭМ!$C$33:$C$776,СВЦЭМ!$A$33:$A$776,$A96,СВЦЭМ!$B$33:$B$776,C$83)+'СЕТ СН'!$H$12+СВЦЭМ!$D$10+'СЕТ СН'!$H$6-'СЕТ СН'!$H$22</f>
        <v>1648.16577383</v>
      </c>
      <c r="D96" s="36">
        <f>SUMIFS(СВЦЭМ!$C$33:$C$776,СВЦЭМ!$A$33:$A$776,$A96,СВЦЭМ!$B$33:$B$776,D$83)+'СЕТ СН'!$H$12+СВЦЭМ!$D$10+'СЕТ СН'!$H$6-'СЕТ СН'!$H$22</f>
        <v>1735.0639455800001</v>
      </c>
      <c r="E96" s="36">
        <f>SUMIFS(СВЦЭМ!$C$33:$C$776,СВЦЭМ!$A$33:$A$776,$A96,СВЦЭМ!$B$33:$B$776,E$83)+'СЕТ СН'!$H$12+СВЦЭМ!$D$10+'СЕТ СН'!$H$6-'СЕТ СН'!$H$22</f>
        <v>1747.30332082</v>
      </c>
      <c r="F96" s="36">
        <f>SUMIFS(СВЦЭМ!$C$33:$C$776,СВЦЭМ!$A$33:$A$776,$A96,СВЦЭМ!$B$33:$B$776,F$83)+'СЕТ СН'!$H$12+СВЦЭМ!$D$10+'СЕТ СН'!$H$6-'СЕТ СН'!$H$22</f>
        <v>1744.5845747400001</v>
      </c>
      <c r="G96" s="36">
        <f>SUMIFS(СВЦЭМ!$C$33:$C$776,СВЦЭМ!$A$33:$A$776,$A96,СВЦЭМ!$B$33:$B$776,G$83)+'СЕТ СН'!$H$12+СВЦЭМ!$D$10+'СЕТ СН'!$H$6-'СЕТ СН'!$H$22</f>
        <v>1715.1280355000001</v>
      </c>
      <c r="H96" s="36">
        <f>SUMIFS(СВЦЭМ!$C$33:$C$776,СВЦЭМ!$A$33:$A$776,$A96,СВЦЭМ!$B$33:$B$776,H$83)+'СЕТ СН'!$H$12+СВЦЭМ!$D$10+'СЕТ СН'!$H$6-'СЕТ СН'!$H$22</f>
        <v>1608.43501509</v>
      </c>
      <c r="I96" s="36">
        <f>SUMIFS(СВЦЭМ!$C$33:$C$776,СВЦЭМ!$A$33:$A$776,$A96,СВЦЭМ!$B$33:$B$776,I$83)+'СЕТ СН'!$H$12+СВЦЭМ!$D$10+'СЕТ СН'!$H$6-'СЕТ СН'!$H$22</f>
        <v>1546.08632672</v>
      </c>
      <c r="J96" s="36">
        <f>SUMIFS(СВЦЭМ!$C$33:$C$776,СВЦЭМ!$A$33:$A$776,$A96,СВЦЭМ!$B$33:$B$776,J$83)+'СЕТ СН'!$H$12+СВЦЭМ!$D$10+'СЕТ СН'!$H$6-'СЕТ СН'!$H$22</f>
        <v>1475.1959459100001</v>
      </c>
      <c r="K96" s="36">
        <f>SUMIFS(СВЦЭМ!$C$33:$C$776,СВЦЭМ!$A$33:$A$776,$A96,СВЦЭМ!$B$33:$B$776,K$83)+'СЕТ СН'!$H$12+СВЦЭМ!$D$10+'СЕТ СН'!$H$6-'СЕТ СН'!$H$22</f>
        <v>1341.4469212899999</v>
      </c>
      <c r="L96" s="36">
        <f>SUMIFS(СВЦЭМ!$C$33:$C$776,СВЦЭМ!$A$33:$A$776,$A96,СВЦЭМ!$B$33:$B$776,L$83)+'СЕТ СН'!$H$12+СВЦЭМ!$D$10+'СЕТ СН'!$H$6-'СЕТ СН'!$H$22</f>
        <v>1305.28357411</v>
      </c>
      <c r="M96" s="36">
        <f>SUMIFS(СВЦЭМ!$C$33:$C$776,СВЦЭМ!$A$33:$A$776,$A96,СВЦЭМ!$B$33:$B$776,M$83)+'СЕТ СН'!$H$12+СВЦЭМ!$D$10+'СЕТ СН'!$H$6-'СЕТ СН'!$H$22</f>
        <v>1291.2099826799999</v>
      </c>
      <c r="N96" s="36">
        <f>SUMIFS(СВЦЭМ!$C$33:$C$776,СВЦЭМ!$A$33:$A$776,$A96,СВЦЭМ!$B$33:$B$776,N$83)+'СЕТ СН'!$H$12+СВЦЭМ!$D$10+'СЕТ СН'!$H$6-'СЕТ СН'!$H$22</f>
        <v>1306.0166388500002</v>
      </c>
      <c r="O96" s="36">
        <f>SUMIFS(СВЦЭМ!$C$33:$C$776,СВЦЭМ!$A$33:$A$776,$A96,СВЦЭМ!$B$33:$B$776,O$83)+'СЕТ СН'!$H$12+СВЦЭМ!$D$10+'СЕТ СН'!$H$6-'СЕТ СН'!$H$22</f>
        <v>1306.4962345200001</v>
      </c>
      <c r="P96" s="36">
        <f>SUMIFS(СВЦЭМ!$C$33:$C$776,СВЦЭМ!$A$33:$A$776,$A96,СВЦЭМ!$B$33:$B$776,P$83)+'СЕТ СН'!$H$12+СВЦЭМ!$D$10+'СЕТ СН'!$H$6-'СЕТ СН'!$H$22</f>
        <v>1327.20396738</v>
      </c>
      <c r="Q96" s="36">
        <f>SUMIFS(СВЦЭМ!$C$33:$C$776,СВЦЭМ!$A$33:$A$776,$A96,СВЦЭМ!$B$33:$B$776,Q$83)+'СЕТ СН'!$H$12+СВЦЭМ!$D$10+'СЕТ СН'!$H$6-'СЕТ СН'!$H$22</f>
        <v>1337.8096138000001</v>
      </c>
      <c r="R96" s="36">
        <f>SUMIFS(СВЦЭМ!$C$33:$C$776,СВЦЭМ!$A$33:$A$776,$A96,СВЦЭМ!$B$33:$B$776,R$83)+'СЕТ СН'!$H$12+СВЦЭМ!$D$10+'СЕТ СН'!$H$6-'СЕТ СН'!$H$22</f>
        <v>1340.4741695299999</v>
      </c>
      <c r="S96" s="36">
        <f>SUMIFS(СВЦЭМ!$C$33:$C$776,СВЦЭМ!$A$33:$A$776,$A96,СВЦЭМ!$B$33:$B$776,S$83)+'СЕТ СН'!$H$12+СВЦЭМ!$D$10+'СЕТ СН'!$H$6-'СЕТ СН'!$H$22</f>
        <v>1348.1426627800001</v>
      </c>
      <c r="T96" s="36">
        <f>SUMIFS(СВЦЭМ!$C$33:$C$776,СВЦЭМ!$A$33:$A$776,$A96,СВЦЭМ!$B$33:$B$776,T$83)+'СЕТ СН'!$H$12+СВЦЭМ!$D$10+'СЕТ СН'!$H$6-'СЕТ СН'!$H$22</f>
        <v>1341.3417500400001</v>
      </c>
      <c r="U96" s="36">
        <f>SUMIFS(СВЦЭМ!$C$33:$C$776,СВЦЭМ!$A$33:$A$776,$A96,СВЦЭМ!$B$33:$B$776,U$83)+'СЕТ СН'!$H$12+СВЦЭМ!$D$10+'СЕТ СН'!$H$6-'СЕТ СН'!$H$22</f>
        <v>1316.95904939</v>
      </c>
      <c r="V96" s="36">
        <f>SUMIFS(СВЦЭМ!$C$33:$C$776,СВЦЭМ!$A$33:$A$776,$A96,СВЦЭМ!$B$33:$B$776,V$83)+'СЕТ СН'!$H$12+СВЦЭМ!$D$10+'СЕТ СН'!$H$6-'СЕТ СН'!$H$22</f>
        <v>1296.2021975299999</v>
      </c>
      <c r="W96" s="36">
        <f>SUMIFS(СВЦЭМ!$C$33:$C$776,СВЦЭМ!$A$33:$A$776,$A96,СВЦЭМ!$B$33:$B$776,W$83)+'СЕТ СН'!$H$12+СВЦЭМ!$D$10+'СЕТ СН'!$H$6-'СЕТ СН'!$H$22</f>
        <v>1283.8824184600001</v>
      </c>
      <c r="X96" s="36">
        <f>SUMIFS(СВЦЭМ!$C$33:$C$776,СВЦЭМ!$A$33:$A$776,$A96,СВЦЭМ!$B$33:$B$776,X$83)+'СЕТ СН'!$H$12+СВЦЭМ!$D$10+'СЕТ СН'!$H$6-'СЕТ СН'!$H$22</f>
        <v>1385.88550799</v>
      </c>
      <c r="Y96" s="36">
        <f>SUMIFS(СВЦЭМ!$C$33:$C$776,СВЦЭМ!$A$33:$A$776,$A96,СВЦЭМ!$B$33:$B$776,Y$83)+'СЕТ СН'!$H$12+СВЦЭМ!$D$10+'СЕТ СН'!$H$6-'СЕТ СН'!$H$22</f>
        <v>1504.0984030500001</v>
      </c>
    </row>
    <row r="97" spans="1:25" ht="15.75" x14ac:dyDescent="0.2">
      <c r="A97" s="35">
        <f t="shared" si="2"/>
        <v>43569</v>
      </c>
      <c r="B97" s="36">
        <f>SUMIFS(СВЦЭМ!$C$33:$C$776,СВЦЭМ!$A$33:$A$776,$A97,СВЦЭМ!$B$33:$B$776,B$83)+'СЕТ СН'!$H$12+СВЦЭМ!$D$10+'СЕТ СН'!$H$6-'СЕТ СН'!$H$22</f>
        <v>1568.44494786</v>
      </c>
      <c r="C97" s="36">
        <f>SUMIFS(СВЦЭМ!$C$33:$C$776,СВЦЭМ!$A$33:$A$776,$A97,СВЦЭМ!$B$33:$B$776,C$83)+'СЕТ СН'!$H$12+СВЦЭМ!$D$10+'СЕТ СН'!$H$6-'СЕТ СН'!$H$22</f>
        <v>1694.4827153799999</v>
      </c>
      <c r="D97" s="36">
        <f>SUMIFS(СВЦЭМ!$C$33:$C$776,СВЦЭМ!$A$33:$A$776,$A97,СВЦЭМ!$B$33:$B$776,D$83)+'СЕТ СН'!$H$12+СВЦЭМ!$D$10+'СЕТ СН'!$H$6-'СЕТ СН'!$H$22</f>
        <v>1792.5221839600001</v>
      </c>
      <c r="E97" s="36">
        <f>SUMIFS(СВЦЭМ!$C$33:$C$776,СВЦЭМ!$A$33:$A$776,$A97,СВЦЭМ!$B$33:$B$776,E$83)+'СЕТ СН'!$H$12+СВЦЭМ!$D$10+'СЕТ СН'!$H$6-'СЕТ СН'!$H$22</f>
        <v>1805.1360722899999</v>
      </c>
      <c r="F97" s="36">
        <f>SUMIFS(СВЦЭМ!$C$33:$C$776,СВЦЭМ!$A$33:$A$776,$A97,СВЦЭМ!$B$33:$B$776,F$83)+'СЕТ СН'!$H$12+СВЦЭМ!$D$10+'СЕТ СН'!$H$6-'СЕТ СН'!$H$22</f>
        <v>1786.1836181200001</v>
      </c>
      <c r="G97" s="36">
        <f>SUMIFS(СВЦЭМ!$C$33:$C$776,СВЦЭМ!$A$33:$A$776,$A97,СВЦЭМ!$B$33:$B$776,G$83)+'СЕТ СН'!$H$12+СВЦЭМ!$D$10+'СЕТ СН'!$H$6-'СЕТ СН'!$H$22</f>
        <v>1776.6302539999999</v>
      </c>
      <c r="H97" s="36">
        <f>SUMIFS(СВЦЭМ!$C$33:$C$776,СВЦЭМ!$A$33:$A$776,$A97,СВЦЭМ!$B$33:$B$776,H$83)+'СЕТ СН'!$H$12+СВЦЭМ!$D$10+'СЕТ СН'!$H$6-'СЕТ СН'!$H$22</f>
        <v>1654.2266399800001</v>
      </c>
      <c r="I97" s="36">
        <f>SUMIFS(СВЦЭМ!$C$33:$C$776,СВЦЭМ!$A$33:$A$776,$A97,СВЦЭМ!$B$33:$B$776,I$83)+'СЕТ СН'!$H$12+СВЦЭМ!$D$10+'СЕТ СН'!$H$6-'СЕТ СН'!$H$22</f>
        <v>1569.8994511599999</v>
      </c>
      <c r="J97" s="36">
        <f>SUMIFS(СВЦЭМ!$C$33:$C$776,СВЦЭМ!$A$33:$A$776,$A97,СВЦЭМ!$B$33:$B$776,J$83)+'СЕТ СН'!$H$12+СВЦЭМ!$D$10+'СЕТ СН'!$H$6-'СЕТ СН'!$H$22</f>
        <v>1480.86230097</v>
      </c>
      <c r="K97" s="36">
        <f>SUMIFS(СВЦЭМ!$C$33:$C$776,СВЦЭМ!$A$33:$A$776,$A97,СВЦЭМ!$B$33:$B$776,K$83)+'СЕТ СН'!$H$12+СВЦЭМ!$D$10+'СЕТ СН'!$H$6-'СЕТ СН'!$H$22</f>
        <v>1352.5743949600001</v>
      </c>
      <c r="L97" s="36">
        <f>SUMIFS(СВЦЭМ!$C$33:$C$776,СВЦЭМ!$A$33:$A$776,$A97,СВЦЭМ!$B$33:$B$776,L$83)+'СЕТ СН'!$H$12+СВЦЭМ!$D$10+'СЕТ СН'!$H$6-'СЕТ СН'!$H$22</f>
        <v>1300.0069090699999</v>
      </c>
      <c r="M97" s="36">
        <f>SUMIFS(СВЦЭМ!$C$33:$C$776,СВЦЭМ!$A$33:$A$776,$A97,СВЦЭМ!$B$33:$B$776,M$83)+'СЕТ СН'!$H$12+СВЦЭМ!$D$10+'СЕТ СН'!$H$6-'СЕТ СН'!$H$22</f>
        <v>1284.7973588499999</v>
      </c>
      <c r="N97" s="36">
        <f>SUMIFS(СВЦЭМ!$C$33:$C$776,СВЦЭМ!$A$33:$A$776,$A97,СВЦЭМ!$B$33:$B$776,N$83)+'СЕТ СН'!$H$12+СВЦЭМ!$D$10+'СЕТ СН'!$H$6-'СЕТ СН'!$H$22</f>
        <v>1294.7827814699999</v>
      </c>
      <c r="O97" s="36">
        <f>SUMIFS(СВЦЭМ!$C$33:$C$776,СВЦЭМ!$A$33:$A$776,$A97,СВЦЭМ!$B$33:$B$776,O$83)+'СЕТ СН'!$H$12+СВЦЭМ!$D$10+'СЕТ СН'!$H$6-'СЕТ СН'!$H$22</f>
        <v>1293.2599458499999</v>
      </c>
      <c r="P97" s="36">
        <f>SUMIFS(СВЦЭМ!$C$33:$C$776,СВЦЭМ!$A$33:$A$776,$A97,СВЦЭМ!$B$33:$B$776,P$83)+'СЕТ СН'!$H$12+СВЦЭМ!$D$10+'СЕТ СН'!$H$6-'СЕТ СН'!$H$22</f>
        <v>1319.4097573500001</v>
      </c>
      <c r="Q97" s="36">
        <f>SUMIFS(СВЦЭМ!$C$33:$C$776,СВЦЭМ!$A$33:$A$776,$A97,СВЦЭМ!$B$33:$B$776,Q$83)+'СЕТ СН'!$H$12+СВЦЭМ!$D$10+'СЕТ СН'!$H$6-'СЕТ СН'!$H$22</f>
        <v>1315.7889451400001</v>
      </c>
      <c r="R97" s="36">
        <f>SUMIFS(СВЦЭМ!$C$33:$C$776,СВЦЭМ!$A$33:$A$776,$A97,СВЦЭМ!$B$33:$B$776,R$83)+'СЕТ СН'!$H$12+СВЦЭМ!$D$10+'СЕТ СН'!$H$6-'СЕТ СН'!$H$22</f>
        <v>1314.6845028799999</v>
      </c>
      <c r="S97" s="36">
        <f>SUMIFS(СВЦЭМ!$C$33:$C$776,СВЦЭМ!$A$33:$A$776,$A97,СВЦЭМ!$B$33:$B$776,S$83)+'СЕТ СН'!$H$12+СВЦЭМ!$D$10+'СЕТ СН'!$H$6-'СЕТ СН'!$H$22</f>
        <v>1333.3492165</v>
      </c>
      <c r="T97" s="36">
        <f>SUMIFS(СВЦЭМ!$C$33:$C$776,СВЦЭМ!$A$33:$A$776,$A97,СВЦЭМ!$B$33:$B$776,T$83)+'СЕТ СН'!$H$12+СВЦЭМ!$D$10+'СЕТ СН'!$H$6-'СЕТ СН'!$H$22</f>
        <v>1316.0311129199999</v>
      </c>
      <c r="U97" s="36">
        <f>SUMIFS(СВЦЭМ!$C$33:$C$776,СВЦЭМ!$A$33:$A$776,$A97,СВЦЭМ!$B$33:$B$776,U$83)+'СЕТ СН'!$H$12+СВЦЭМ!$D$10+'СЕТ СН'!$H$6-'СЕТ СН'!$H$22</f>
        <v>1286.55443653</v>
      </c>
      <c r="V97" s="36">
        <f>SUMIFS(СВЦЭМ!$C$33:$C$776,СВЦЭМ!$A$33:$A$776,$A97,СВЦЭМ!$B$33:$B$776,V$83)+'СЕТ СН'!$H$12+СВЦЭМ!$D$10+'СЕТ СН'!$H$6-'СЕТ СН'!$H$22</f>
        <v>1271.7146633</v>
      </c>
      <c r="W97" s="36">
        <f>SUMIFS(СВЦЭМ!$C$33:$C$776,СВЦЭМ!$A$33:$A$776,$A97,СВЦЭМ!$B$33:$B$776,W$83)+'СЕТ СН'!$H$12+СВЦЭМ!$D$10+'СЕТ СН'!$H$6-'СЕТ СН'!$H$22</f>
        <v>1274.7933437300001</v>
      </c>
      <c r="X97" s="36">
        <f>SUMIFS(СВЦЭМ!$C$33:$C$776,СВЦЭМ!$A$33:$A$776,$A97,СВЦЭМ!$B$33:$B$776,X$83)+'СЕТ СН'!$H$12+СВЦЭМ!$D$10+'СЕТ СН'!$H$6-'СЕТ СН'!$H$22</f>
        <v>1344.4229002</v>
      </c>
      <c r="Y97" s="36">
        <f>SUMIFS(СВЦЭМ!$C$33:$C$776,СВЦЭМ!$A$33:$A$776,$A97,СВЦЭМ!$B$33:$B$776,Y$83)+'СЕТ СН'!$H$12+СВЦЭМ!$D$10+'СЕТ СН'!$H$6-'СЕТ СН'!$H$22</f>
        <v>1467.21648179</v>
      </c>
    </row>
    <row r="98" spans="1:25" ht="15.75" x14ac:dyDescent="0.2">
      <c r="A98" s="35">
        <f t="shared" si="2"/>
        <v>43570</v>
      </c>
      <c r="B98" s="36">
        <f>SUMIFS(СВЦЭМ!$C$33:$C$776,СВЦЭМ!$A$33:$A$776,$A98,СВЦЭМ!$B$33:$B$776,B$83)+'СЕТ СН'!$H$12+СВЦЭМ!$D$10+'СЕТ СН'!$H$6-'СЕТ СН'!$H$22</f>
        <v>1527.6720823999999</v>
      </c>
      <c r="C98" s="36">
        <f>SUMIFS(СВЦЭМ!$C$33:$C$776,СВЦЭМ!$A$33:$A$776,$A98,СВЦЭМ!$B$33:$B$776,C$83)+'СЕТ СН'!$H$12+СВЦЭМ!$D$10+'СЕТ СН'!$H$6-'СЕТ СН'!$H$22</f>
        <v>1630.2650205699999</v>
      </c>
      <c r="D98" s="36">
        <f>SUMIFS(СВЦЭМ!$C$33:$C$776,СВЦЭМ!$A$33:$A$776,$A98,СВЦЭМ!$B$33:$B$776,D$83)+'СЕТ СН'!$H$12+СВЦЭМ!$D$10+'СЕТ СН'!$H$6-'СЕТ СН'!$H$22</f>
        <v>1701.0750462000001</v>
      </c>
      <c r="E98" s="36">
        <f>SUMIFS(СВЦЭМ!$C$33:$C$776,СВЦЭМ!$A$33:$A$776,$A98,СВЦЭМ!$B$33:$B$776,E$83)+'СЕТ СН'!$H$12+СВЦЭМ!$D$10+'СЕТ СН'!$H$6-'СЕТ СН'!$H$22</f>
        <v>1707.68338466</v>
      </c>
      <c r="F98" s="36">
        <f>SUMIFS(СВЦЭМ!$C$33:$C$776,СВЦЭМ!$A$33:$A$776,$A98,СВЦЭМ!$B$33:$B$776,F$83)+'СЕТ СН'!$H$12+СВЦЭМ!$D$10+'СЕТ СН'!$H$6-'СЕТ СН'!$H$22</f>
        <v>1703.7896447000001</v>
      </c>
      <c r="G98" s="36">
        <f>SUMIFS(СВЦЭМ!$C$33:$C$776,СВЦЭМ!$A$33:$A$776,$A98,СВЦЭМ!$B$33:$B$776,G$83)+'СЕТ СН'!$H$12+СВЦЭМ!$D$10+'СЕТ СН'!$H$6-'СЕТ СН'!$H$22</f>
        <v>1707.9507052500001</v>
      </c>
      <c r="H98" s="36">
        <f>SUMIFS(СВЦЭМ!$C$33:$C$776,СВЦЭМ!$A$33:$A$776,$A98,СВЦЭМ!$B$33:$B$776,H$83)+'СЕТ СН'!$H$12+СВЦЭМ!$D$10+'СЕТ СН'!$H$6-'СЕТ СН'!$H$22</f>
        <v>1619.85127569</v>
      </c>
      <c r="I98" s="36">
        <f>SUMIFS(СВЦЭМ!$C$33:$C$776,СВЦЭМ!$A$33:$A$776,$A98,СВЦЭМ!$B$33:$B$776,I$83)+'СЕТ СН'!$H$12+СВЦЭМ!$D$10+'СЕТ СН'!$H$6-'СЕТ СН'!$H$22</f>
        <v>1566.39744453</v>
      </c>
      <c r="J98" s="36">
        <f>SUMIFS(СВЦЭМ!$C$33:$C$776,СВЦЭМ!$A$33:$A$776,$A98,СВЦЭМ!$B$33:$B$776,J$83)+'СЕТ СН'!$H$12+СВЦЭМ!$D$10+'СЕТ СН'!$H$6-'СЕТ СН'!$H$22</f>
        <v>1456.0216592900001</v>
      </c>
      <c r="K98" s="36">
        <f>SUMIFS(СВЦЭМ!$C$33:$C$776,СВЦЭМ!$A$33:$A$776,$A98,СВЦЭМ!$B$33:$B$776,K$83)+'СЕТ СН'!$H$12+СВЦЭМ!$D$10+'СЕТ СН'!$H$6-'СЕТ СН'!$H$22</f>
        <v>1360.40532517</v>
      </c>
      <c r="L98" s="36">
        <f>SUMIFS(СВЦЭМ!$C$33:$C$776,СВЦЭМ!$A$33:$A$776,$A98,СВЦЭМ!$B$33:$B$776,L$83)+'СЕТ СН'!$H$12+СВЦЭМ!$D$10+'СЕТ СН'!$H$6-'СЕТ СН'!$H$22</f>
        <v>1330.1773152000001</v>
      </c>
      <c r="M98" s="36">
        <f>SUMIFS(СВЦЭМ!$C$33:$C$776,СВЦЭМ!$A$33:$A$776,$A98,СВЦЭМ!$B$33:$B$776,M$83)+'СЕТ СН'!$H$12+СВЦЭМ!$D$10+'СЕТ СН'!$H$6-'СЕТ СН'!$H$22</f>
        <v>1328.30350361</v>
      </c>
      <c r="N98" s="36">
        <f>SUMIFS(СВЦЭМ!$C$33:$C$776,СВЦЭМ!$A$33:$A$776,$A98,СВЦЭМ!$B$33:$B$776,N$83)+'СЕТ СН'!$H$12+СВЦЭМ!$D$10+'СЕТ СН'!$H$6-'СЕТ СН'!$H$22</f>
        <v>1323.23562113</v>
      </c>
      <c r="O98" s="36">
        <f>SUMIFS(СВЦЭМ!$C$33:$C$776,СВЦЭМ!$A$33:$A$776,$A98,СВЦЭМ!$B$33:$B$776,O$83)+'СЕТ СН'!$H$12+СВЦЭМ!$D$10+'СЕТ СН'!$H$6-'СЕТ СН'!$H$22</f>
        <v>1337.05345861</v>
      </c>
      <c r="P98" s="36">
        <f>SUMIFS(СВЦЭМ!$C$33:$C$776,СВЦЭМ!$A$33:$A$776,$A98,СВЦЭМ!$B$33:$B$776,P$83)+'СЕТ СН'!$H$12+СВЦЭМ!$D$10+'СЕТ СН'!$H$6-'СЕТ СН'!$H$22</f>
        <v>1351.65954953</v>
      </c>
      <c r="Q98" s="36">
        <f>SUMIFS(СВЦЭМ!$C$33:$C$776,СВЦЭМ!$A$33:$A$776,$A98,СВЦЭМ!$B$33:$B$776,Q$83)+'СЕТ СН'!$H$12+СВЦЭМ!$D$10+'СЕТ СН'!$H$6-'СЕТ СН'!$H$22</f>
        <v>1358.15958499</v>
      </c>
      <c r="R98" s="36">
        <f>SUMIFS(СВЦЭМ!$C$33:$C$776,СВЦЭМ!$A$33:$A$776,$A98,СВЦЭМ!$B$33:$B$776,R$83)+'СЕТ СН'!$H$12+СВЦЭМ!$D$10+'СЕТ СН'!$H$6-'СЕТ СН'!$H$22</f>
        <v>1348.8902176900001</v>
      </c>
      <c r="S98" s="36">
        <f>SUMIFS(СВЦЭМ!$C$33:$C$776,СВЦЭМ!$A$33:$A$776,$A98,СВЦЭМ!$B$33:$B$776,S$83)+'СЕТ СН'!$H$12+СВЦЭМ!$D$10+'СЕТ СН'!$H$6-'СЕТ СН'!$H$22</f>
        <v>1355.19830456</v>
      </c>
      <c r="T98" s="36">
        <f>SUMIFS(СВЦЭМ!$C$33:$C$776,СВЦЭМ!$A$33:$A$776,$A98,СВЦЭМ!$B$33:$B$776,T$83)+'СЕТ СН'!$H$12+СВЦЭМ!$D$10+'СЕТ СН'!$H$6-'СЕТ СН'!$H$22</f>
        <v>1335.63921263</v>
      </c>
      <c r="U98" s="36">
        <f>SUMIFS(СВЦЭМ!$C$33:$C$776,СВЦЭМ!$A$33:$A$776,$A98,СВЦЭМ!$B$33:$B$776,U$83)+'СЕТ СН'!$H$12+СВЦЭМ!$D$10+'СЕТ СН'!$H$6-'СЕТ СН'!$H$22</f>
        <v>1307.1285270200001</v>
      </c>
      <c r="V98" s="36">
        <f>SUMIFS(СВЦЭМ!$C$33:$C$776,СВЦЭМ!$A$33:$A$776,$A98,СВЦЭМ!$B$33:$B$776,V$83)+'СЕТ СН'!$H$12+СВЦЭМ!$D$10+'СЕТ СН'!$H$6-'СЕТ СН'!$H$22</f>
        <v>1307.7490863200001</v>
      </c>
      <c r="W98" s="36">
        <f>SUMIFS(СВЦЭМ!$C$33:$C$776,СВЦЭМ!$A$33:$A$776,$A98,СВЦЭМ!$B$33:$B$776,W$83)+'СЕТ СН'!$H$12+СВЦЭМ!$D$10+'СЕТ СН'!$H$6-'СЕТ СН'!$H$22</f>
        <v>1309.13372009</v>
      </c>
      <c r="X98" s="36">
        <f>SUMIFS(СВЦЭМ!$C$33:$C$776,СВЦЭМ!$A$33:$A$776,$A98,СВЦЭМ!$B$33:$B$776,X$83)+'СЕТ СН'!$H$12+СВЦЭМ!$D$10+'СЕТ СН'!$H$6-'СЕТ СН'!$H$22</f>
        <v>1365.9346381300002</v>
      </c>
      <c r="Y98" s="36">
        <f>SUMIFS(СВЦЭМ!$C$33:$C$776,СВЦЭМ!$A$33:$A$776,$A98,СВЦЭМ!$B$33:$B$776,Y$83)+'СЕТ СН'!$H$12+СВЦЭМ!$D$10+'СЕТ СН'!$H$6-'СЕТ СН'!$H$22</f>
        <v>1459.47401225</v>
      </c>
    </row>
    <row r="99" spans="1:25" ht="15.75" x14ac:dyDescent="0.2">
      <c r="A99" s="35">
        <f t="shared" si="2"/>
        <v>43571</v>
      </c>
      <c r="B99" s="36">
        <f>SUMIFS(СВЦЭМ!$C$33:$C$776,СВЦЭМ!$A$33:$A$776,$A99,СВЦЭМ!$B$33:$B$776,B$83)+'СЕТ СН'!$H$12+СВЦЭМ!$D$10+'СЕТ СН'!$H$6-'СЕТ СН'!$H$22</f>
        <v>1523.66322171</v>
      </c>
      <c r="C99" s="36">
        <f>SUMIFS(СВЦЭМ!$C$33:$C$776,СВЦЭМ!$A$33:$A$776,$A99,СВЦЭМ!$B$33:$B$776,C$83)+'СЕТ СН'!$H$12+СВЦЭМ!$D$10+'СЕТ СН'!$H$6-'СЕТ СН'!$H$22</f>
        <v>1616.83687431</v>
      </c>
      <c r="D99" s="36">
        <f>SUMIFS(СВЦЭМ!$C$33:$C$776,СВЦЭМ!$A$33:$A$776,$A99,СВЦЭМ!$B$33:$B$776,D$83)+'СЕТ СН'!$H$12+СВЦЭМ!$D$10+'СЕТ СН'!$H$6-'СЕТ СН'!$H$22</f>
        <v>1705.7509238099999</v>
      </c>
      <c r="E99" s="36">
        <f>SUMIFS(СВЦЭМ!$C$33:$C$776,СВЦЭМ!$A$33:$A$776,$A99,СВЦЭМ!$B$33:$B$776,E$83)+'СЕТ СН'!$H$12+СВЦЭМ!$D$10+'СЕТ СН'!$H$6-'СЕТ СН'!$H$22</f>
        <v>1728.1510476599999</v>
      </c>
      <c r="F99" s="36">
        <f>SUMIFS(СВЦЭМ!$C$33:$C$776,СВЦЭМ!$A$33:$A$776,$A99,СВЦЭМ!$B$33:$B$776,F$83)+'СЕТ СН'!$H$12+СВЦЭМ!$D$10+'СЕТ СН'!$H$6-'СЕТ СН'!$H$22</f>
        <v>1729.0979190600001</v>
      </c>
      <c r="G99" s="36">
        <f>SUMIFS(СВЦЭМ!$C$33:$C$776,СВЦЭМ!$A$33:$A$776,$A99,СВЦЭМ!$B$33:$B$776,G$83)+'СЕТ СН'!$H$12+СВЦЭМ!$D$10+'СЕТ СН'!$H$6-'СЕТ СН'!$H$22</f>
        <v>1725.94136009</v>
      </c>
      <c r="H99" s="36">
        <f>SUMIFS(СВЦЭМ!$C$33:$C$776,СВЦЭМ!$A$33:$A$776,$A99,СВЦЭМ!$B$33:$B$776,H$83)+'СЕТ СН'!$H$12+СВЦЭМ!$D$10+'СЕТ СН'!$H$6-'СЕТ СН'!$H$22</f>
        <v>1646.8954619799999</v>
      </c>
      <c r="I99" s="36">
        <f>SUMIFS(СВЦЭМ!$C$33:$C$776,СВЦЭМ!$A$33:$A$776,$A99,СВЦЭМ!$B$33:$B$776,I$83)+'СЕТ СН'!$H$12+СВЦЭМ!$D$10+'СЕТ СН'!$H$6-'СЕТ СН'!$H$22</f>
        <v>1577.3097356200001</v>
      </c>
      <c r="J99" s="36">
        <f>SUMIFS(СВЦЭМ!$C$33:$C$776,СВЦЭМ!$A$33:$A$776,$A99,СВЦЭМ!$B$33:$B$776,J$83)+'СЕТ СН'!$H$12+СВЦЭМ!$D$10+'СЕТ СН'!$H$6-'СЕТ СН'!$H$22</f>
        <v>1461.0239552999999</v>
      </c>
      <c r="K99" s="36">
        <f>SUMIFS(СВЦЭМ!$C$33:$C$776,СВЦЭМ!$A$33:$A$776,$A99,СВЦЭМ!$B$33:$B$776,K$83)+'СЕТ СН'!$H$12+СВЦЭМ!$D$10+'СЕТ СН'!$H$6-'СЕТ СН'!$H$22</f>
        <v>1386.1262103699999</v>
      </c>
      <c r="L99" s="36">
        <f>SUMIFS(СВЦЭМ!$C$33:$C$776,СВЦЭМ!$A$33:$A$776,$A99,СВЦЭМ!$B$33:$B$776,L$83)+'СЕТ СН'!$H$12+СВЦЭМ!$D$10+'СЕТ СН'!$H$6-'СЕТ СН'!$H$22</f>
        <v>1364.83522524</v>
      </c>
      <c r="M99" s="36">
        <f>SUMIFS(СВЦЭМ!$C$33:$C$776,СВЦЭМ!$A$33:$A$776,$A99,СВЦЭМ!$B$33:$B$776,M$83)+'СЕТ СН'!$H$12+СВЦЭМ!$D$10+'СЕТ СН'!$H$6-'СЕТ СН'!$H$22</f>
        <v>1328.5895994500002</v>
      </c>
      <c r="N99" s="36">
        <f>SUMIFS(СВЦЭМ!$C$33:$C$776,СВЦЭМ!$A$33:$A$776,$A99,СВЦЭМ!$B$33:$B$776,N$83)+'СЕТ СН'!$H$12+СВЦЭМ!$D$10+'СЕТ СН'!$H$6-'СЕТ СН'!$H$22</f>
        <v>1348.50545969</v>
      </c>
      <c r="O99" s="36">
        <f>SUMIFS(СВЦЭМ!$C$33:$C$776,СВЦЭМ!$A$33:$A$776,$A99,СВЦЭМ!$B$33:$B$776,O$83)+'СЕТ СН'!$H$12+СВЦЭМ!$D$10+'СЕТ СН'!$H$6-'СЕТ СН'!$H$22</f>
        <v>1363.01856832</v>
      </c>
      <c r="P99" s="36">
        <f>SUMIFS(СВЦЭМ!$C$33:$C$776,СВЦЭМ!$A$33:$A$776,$A99,СВЦЭМ!$B$33:$B$776,P$83)+'СЕТ СН'!$H$12+СВЦЭМ!$D$10+'СЕТ СН'!$H$6-'СЕТ СН'!$H$22</f>
        <v>1357.6738962100001</v>
      </c>
      <c r="Q99" s="36">
        <f>SUMIFS(СВЦЭМ!$C$33:$C$776,СВЦЭМ!$A$33:$A$776,$A99,СВЦЭМ!$B$33:$B$776,Q$83)+'СЕТ СН'!$H$12+СВЦЭМ!$D$10+'СЕТ СН'!$H$6-'СЕТ СН'!$H$22</f>
        <v>1354.79725876</v>
      </c>
      <c r="R99" s="36">
        <f>SUMIFS(СВЦЭМ!$C$33:$C$776,СВЦЭМ!$A$33:$A$776,$A99,СВЦЭМ!$B$33:$B$776,R$83)+'СЕТ СН'!$H$12+СВЦЭМ!$D$10+'СЕТ СН'!$H$6-'СЕТ СН'!$H$22</f>
        <v>1346.7535120500002</v>
      </c>
      <c r="S99" s="36">
        <f>SUMIFS(СВЦЭМ!$C$33:$C$776,СВЦЭМ!$A$33:$A$776,$A99,СВЦЭМ!$B$33:$B$776,S$83)+'СЕТ СН'!$H$12+СВЦЭМ!$D$10+'СЕТ СН'!$H$6-'СЕТ СН'!$H$22</f>
        <v>1346.1262165799999</v>
      </c>
      <c r="T99" s="36">
        <f>SUMIFS(СВЦЭМ!$C$33:$C$776,СВЦЭМ!$A$33:$A$776,$A99,СВЦЭМ!$B$33:$B$776,T$83)+'СЕТ СН'!$H$12+СВЦЭМ!$D$10+'СЕТ СН'!$H$6-'СЕТ СН'!$H$22</f>
        <v>1357.9973177000002</v>
      </c>
      <c r="U99" s="36">
        <f>SUMIFS(СВЦЭМ!$C$33:$C$776,СВЦЭМ!$A$33:$A$776,$A99,СВЦЭМ!$B$33:$B$776,U$83)+'СЕТ СН'!$H$12+СВЦЭМ!$D$10+'СЕТ СН'!$H$6-'СЕТ СН'!$H$22</f>
        <v>1319.8463105199999</v>
      </c>
      <c r="V99" s="36">
        <f>SUMIFS(СВЦЭМ!$C$33:$C$776,СВЦЭМ!$A$33:$A$776,$A99,СВЦЭМ!$B$33:$B$776,V$83)+'СЕТ СН'!$H$12+СВЦЭМ!$D$10+'СЕТ СН'!$H$6-'СЕТ СН'!$H$22</f>
        <v>1330.8759789199999</v>
      </c>
      <c r="W99" s="36">
        <f>SUMIFS(СВЦЭМ!$C$33:$C$776,СВЦЭМ!$A$33:$A$776,$A99,СВЦЭМ!$B$33:$B$776,W$83)+'СЕТ СН'!$H$12+СВЦЭМ!$D$10+'СЕТ СН'!$H$6-'СЕТ СН'!$H$22</f>
        <v>1329.46377753</v>
      </c>
      <c r="X99" s="36">
        <f>SUMIFS(СВЦЭМ!$C$33:$C$776,СВЦЭМ!$A$33:$A$776,$A99,СВЦЭМ!$B$33:$B$776,X$83)+'СЕТ СН'!$H$12+СВЦЭМ!$D$10+'СЕТ СН'!$H$6-'СЕТ СН'!$H$22</f>
        <v>1423.83687134</v>
      </c>
      <c r="Y99" s="36">
        <f>SUMIFS(СВЦЭМ!$C$33:$C$776,СВЦЭМ!$A$33:$A$776,$A99,СВЦЭМ!$B$33:$B$776,Y$83)+'СЕТ СН'!$H$12+СВЦЭМ!$D$10+'СЕТ СН'!$H$6-'СЕТ СН'!$H$22</f>
        <v>1513.2966994599999</v>
      </c>
    </row>
    <row r="100" spans="1:25" ht="15.75" x14ac:dyDescent="0.2">
      <c r="A100" s="35">
        <f t="shared" si="2"/>
        <v>43572</v>
      </c>
      <c r="B100" s="36">
        <f>SUMIFS(СВЦЭМ!$C$33:$C$776,СВЦЭМ!$A$33:$A$776,$A100,СВЦЭМ!$B$33:$B$776,B$83)+'СЕТ СН'!$H$12+СВЦЭМ!$D$10+'СЕТ СН'!$H$6-'СЕТ СН'!$H$22</f>
        <v>1543.2032567000001</v>
      </c>
      <c r="C100" s="36">
        <f>SUMIFS(СВЦЭМ!$C$33:$C$776,СВЦЭМ!$A$33:$A$776,$A100,СВЦЭМ!$B$33:$B$776,C$83)+'СЕТ СН'!$H$12+СВЦЭМ!$D$10+'СЕТ СН'!$H$6-'СЕТ СН'!$H$22</f>
        <v>1621.27508076</v>
      </c>
      <c r="D100" s="36">
        <f>SUMIFS(СВЦЭМ!$C$33:$C$776,СВЦЭМ!$A$33:$A$776,$A100,СВЦЭМ!$B$33:$B$776,D$83)+'СЕТ СН'!$H$12+СВЦЭМ!$D$10+'СЕТ СН'!$H$6-'СЕТ СН'!$H$22</f>
        <v>1673.9790272299999</v>
      </c>
      <c r="E100" s="36">
        <f>SUMIFS(СВЦЭМ!$C$33:$C$776,СВЦЭМ!$A$33:$A$776,$A100,СВЦЭМ!$B$33:$B$776,E$83)+'СЕТ СН'!$H$12+СВЦЭМ!$D$10+'СЕТ СН'!$H$6-'СЕТ СН'!$H$22</f>
        <v>1685.03131048</v>
      </c>
      <c r="F100" s="36">
        <f>SUMIFS(СВЦЭМ!$C$33:$C$776,СВЦЭМ!$A$33:$A$776,$A100,СВЦЭМ!$B$33:$B$776,F$83)+'СЕТ СН'!$H$12+СВЦЭМ!$D$10+'СЕТ СН'!$H$6-'СЕТ СН'!$H$22</f>
        <v>1688.6977497099999</v>
      </c>
      <c r="G100" s="36">
        <f>SUMIFS(СВЦЭМ!$C$33:$C$776,СВЦЭМ!$A$33:$A$776,$A100,СВЦЭМ!$B$33:$B$776,G$83)+'СЕТ СН'!$H$12+СВЦЭМ!$D$10+'СЕТ СН'!$H$6-'СЕТ СН'!$H$22</f>
        <v>1690.3920026799999</v>
      </c>
      <c r="H100" s="36">
        <f>SUMIFS(СВЦЭМ!$C$33:$C$776,СВЦЭМ!$A$33:$A$776,$A100,СВЦЭМ!$B$33:$B$776,H$83)+'СЕТ СН'!$H$12+СВЦЭМ!$D$10+'СЕТ СН'!$H$6-'СЕТ СН'!$H$22</f>
        <v>1614.9106154200001</v>
      </c>
      <c r="I100" s="36">
        <f>SUMIFS(СВЦЭМ!$C$33:$C$776,СВЦЭМ!$A$33:$A$776,$A100,СВЦЭМ!$B$33:$B$776,I$83)+'СЕТ СН'!$H$12+СВЦЭМ!$D$10+'СЕТ СН'!$H$6-'СЕТ СН'!$H$22</f>
        <v>1551.0800746499999</v>
      </c>
      <c r="J100" s="36">
        <f>SUMIFS(СВЦЭМ!$C$33:$C$776,СВЦЭМ!$A$33:$A$776,$A100,СВЦЭМ!$B$33:$B$776,J$83)+'СЕТ СН'!$H$12+СВЦЭМ!$D$10+'СЕТ СН'!$H$6-'СЕТ СН'!$H$22</f>
        <v>1442.9863470299999</v>
      </c>
      <c r="K100" s="36">
        <f>SUMIFS(СВЦЭМ!$C$33:$C$776,СВЦЭМ!$A$33:$A$776,$A100,СВЦЭМ!$B$33:$B$776,K$83)+'СЕТ СН'!$H$12+СВЦЭМ!$D$10+'СЕТ СН'!$H$6-'СЕТ СН'!$H$22</f>
        <v>1371.70719396</v>
      </c>
      <c r="L100" s="36">
        <f>SUMIFS(СВЦЭМ!$C$33:$C$776,СВЦЭМ!$A$33:$A$776,$A100,СВЦЭМ!$B$33:$B$776,L$83)+'СЕТ СН'!$H$12+СВЦЭМ!$D$10+'СЕТ СН'!$H$6-'СЕТ СН'!$H$22</f>
        <v>1338.6619693100001</v>
      </c>
      <c r="M100" s="36">
        <f>SUMIFS(СВЦЭМ!$C$33:$C$776,СВЦЭМ!$A$33:$A$776,$A100,СВЦЭМ!$B$33:$B$776,M$83)+'СЕТ СН'!$H$12+СВЦЭМ!$D$10+'СЕТ СН'!$H$6-'СЕТ СН'!$H$22</f>
        <v>1340.02333727</v>
      </c>
      <c r="N100" s="36">
        <f>SUMIFS(СВЦЭМ!$C$33:$C$776,СВЦЭМ!$A$33:$A$776,$A100,СВЦЭМ!$B$33:$B$776,N$83)+'СЕТ СН'!$H$12+СВЦЭМ!$D$10+'СЕТ СН'!$H$6-'СЕТ СН'!$H$22</f>
        <v>1332.9135465100001</v>
      </c>
      <c r="O100" s="36">
        <f>SUMIFS(СВЦЭМ!$C$33:$C$776,СВЦЭМ!$A$33:$A$776,$A100,СВЦЭМ!$B$33:$B$776,O$83)+'СЕТ СН'!$H$12+СВЦЭМ!$D$10+'СЕТ СН'!$H$6-'СЕТ СН'!$H$22</f>
        <v>1336.30805102</v>
      </c>
      <c r="P100" s="36">
        <f>SUMIFS(СВЦЭМ!$C$33:$C$776,СВЦЭМ!$A$33:$A$776,$A100,СВЦЭМ!$B$33:$B$776,P$83)+'СЕТ СН'!$H$12+СВЦЭМ!$D$10+'СЕТ СН'!$H$6-'СЕТ СН'!$H$22</f>
        <v>1341.2803336299999</v>
      </c>
      <c r="Q100" s="36">
        <f>SUMIFS(СВЦЭМ!$C$33:$C$776,СВЦЭМ!$A$33:$A$776,$A100,СВЦЭМ!$B$33:$B$776,Q$83)+'СЕТ СН'!$H$12+СВЦЭМ!$D$10+'СЕТ СН'!$H$6-'СЕТ СН'!$H$22</f>
        <v>1365.3372564199999</v>
      </c>
      <c r="R100" s="36">
        <f>SUMIFS(СВЦЭМ!$C$33:$C$776,СВЦЭМ!$A$33:$A$776,$A100,СВЦЭМ!$B$33:$B$776,R$83)+'СЕТ СН'!$H$12+СВЦЭМ!$D$10+'СЕТ СН'!$H$6-'СЕТ СН'!$H$22</f>
        <v>1366.1630795900001</v>
      </c>
      <c r="S100" s="36">
        <f>SUMIFS(СВЦЭМ!$C$33:$C$776,СВЦЭМ!$A$33:$A$776,$A100,СВЦЭМ!$B$33:$B$776,S$83)+'СЕТ СН'!$H$12+СВЦЭМ!$D$10+'СЕТ СН'!$H$6-'СЕТ СН'!$H$22</f>
        <v>1344.3651519</v>
      </c>
      <c r="T100" s="36">
        <f>SUMIFS(СВЦЭМ!$C$33:$C$776,СВЦЭМ!$A$33:$A$776,$A100,СВЦЭМ!$B$33:$B$776,T$83)+'СЕТ СН'!$H$12+СВЦЭМ!$D$10+'СЕТ СН'!$H$6-'СЕТ СН'!$H$22</f>
        <v>1353.3032837000001</v>
      </c>
      <c r="U100" s="36">
        <f>SUMIFS(СВЦЭМ!$C$33:$C$776,СВЦЭМ!$A$33:$A$776,$A100,СВЦЭМ!$B$33:$B$776,U$83)+'СЕТ СН'!$H$12+СВЦЭМ!$D$10+'СЕТ СН'!$H$6-'СЕТ СН'!$H$22</f>
        <v>1365.3566785</v>
      </c>
      <c r="V100" s="36">
        <f>SUMIFS(СВЦЭМ!$C$33:$C$776,СВЦЭМ!$A$33:$A$776,$A100,СВЦЭМ!$B$33:$B$776,V$83)+'СЕТ СН'!$H$12+СВЦЭМ!$D$10+'СЕТ СН'!$H$6-'СЕТ СН'!$H$22</f>
        <v>1347.5574360099999</v>
      </c>
      <c r="W100" s="36">
        <f>SUMIFS(СВЦЭМ!$C$33:$C$776,СВЦЭМ!$A$33:$A$776,$A100,СВЦЭМ!$B$33:$B$776,W$83)+'СЕТ СН'!$H$12+СВЦЭМ!$D$10+'СЕТ СН'!$H$6-'СЕТ СН'!$H$22</f>
        <v>1367.0672963100001</v>
      </c>
      <c r="X100" s="36">
        <f>SUMIFS(СВЦЭМ!$C$33:$C$776,СВЦЭМ!$A$33:$A$776,$A100,СВЦЭМ!$B$33:$B$776,X$83)+'СЕТ СН'!$H$12+СВЦЭМ!$D$10+'СЕТ СН'!$H$6-'СЕТ СН'!$H$22</f>
        <v>1402.8595977800001</v>
      </c>
      <c r="Y100" s="36">
        <f>SUMIFS(СВЦЭМ!$C$33:$C$776,СВЦЭМ!$A$33:$A$776,$A100,СВЦЭМ!$B$33:$B$776,Y$83)+'СЕТ СН'!$H$12+СВЦЭМ!$D$10+'СЕТ СН'!$H$6-'СЕТ СН'!$H$22</f>
        <v>1483.24266536</v>
      </c>
    </row>
    <row r="101" spans="1:25" ht="15.75" x14ac:dyDescent="0.2">
      <c r="A101" s="35">
        <f t="shared" si="2"/>
        <v>43573</v>
      </c>
      <c r="B101" s="36">
        <f>SUMIFS(СВЦЭМ!$C$33:$C$776,СВЦЭМ!$A$33:$A$776,$A101,СВЦЭМ!$B$33:$B$776,B$83)+'СЕТ СН'!$H$12+СВЦЭМ!$D$10+'СЕТ СН'!$H$6-'СЕТ СН'!$H$22</f>
        <v>1526.54758376</v>
      </c>
      <c r="C101" s="36">
        <f>SUMIFS(СВЦЭМ!$C$33:$C$776,СВЦЭМ!$A$33:$A$776,$A101,СВЦЭМ!$B$33:$B$776,C$83)+'СЕТ СН'!$H$12+СВЦЭМ!$D$10+'СЕТ СН'!$H$6-'СЕТ СН'!$H$22</f>
        <v>1599.39164815</v>
      </c>
      <c r="D101" s="36">
        <f>SUMIFS(СВЦЭМ!$C$33:$C$776,СВЦЭМ!$A$33:$A$776,$A101,СВЦЭМ!$B$33:$B$776,D$83)+'СЕТ СН'!$H$12+СВЦЭМ!$D$10+'СЕТ СН'!$H$6-'СЕТ СН'!$H$22</f>
        <v>1677.68287364</v>
      </c>
      <c r="E101" s="36">
        <f>SUMIFS(СВЦЭМ!$C$33:$C$776,СВЦЭМ!$A$33:$A$776,$A101,СВЦЭМ!$B$33:$B$776,E$83)+'СЕТ СН'!$H$12+СВЦЭМ!$D$10+'СЕТ СН'!$H$6-'СЕТ СН'!$H$22</f>
        <v>1664.81861865</v>
      </c>
      <c r="F101" s="36">
        <f>SUMIFS(СВЦЭМ!$C$33:$C$776,СВЦЭМ!$A$33:$A$776,$A101,СВЦЭМ!$B$33:$B$776,F$83)+'СЕТ СН'!$H$12+СВЦЭМ!$D$10+'СЕТ СН'!$H$6-'СЕТ СН'!$H$22</f>
        <v>1669.71145043</v>
      </c>
      <c r="G101" s="36">
        <f>SUMIFS(СВЦЭМ!$C$33:$C$776,СВЦЭМ!$A$33:$A$776,$A101,СВЦЭМ!$B$33:$B$776,G$83)+'СЕТ СН'!$H$12+СВЦЭМ!$D$10+'СЕТ СН'!$H$6-'СЕТ СН'!$H$22</f>
        <v>1674.17658979</v>
      </c>
      <c r="H101" s="36">
        <f>SUMIFS(СВЦЭМ!$C$33:$C$776,СВЦЭМ!$A$33:$A$776,$A101,СВЦЭМ!$B$33:$B$776,H$83)+'СЕТ СН'!$H$12+СВЦЭМ!$D$10+'СЕТ СН'!$H$6-'СЕТ СН'!$H$22</f>
        <v>1604.97726018</v>
      </c>
      <c r="I101" s="36">
        <f>SUMIFS(СВЦЭМ!$C$33:$C$776,СВЦЭМ!$A$33:$A$776,$A101,СВЦЭМ!$B$33:$B$776,I$83)+'СЕТ СН'!$H$12+СВЦЭМ!$D$10+'СЕТ СН'!$H$6-'СЕТ СН'!$H$22</f>
        <v>1534.0501903300001</v>
      </c>
      <c r="J101" s="36">
        <f>SUMIFS(СВЦЭМ!$C$33:$C$776,СВЦЭМ!$A$33:$A$776,$A101,СВЦЭМ!$B$33:$B$776,J$83)+'СЕТ СН'!$H$12+СВЦЭМ!$D$10+'СЕТ СН'!$H$6-'СЕТ СН'!$H$22</f>
        <v>1450.38377984</v>
      </c>
      <c r="K101" s="36">
        <f>SUMIFS(СВЦЭМ!$C$33:$C$776,СВЦЭМ!$A$33:$A$776,$A101,СВЦЭМ!$B$33:$B$776,K$83)+'СЕТ СН'!$H$12+СВЦЭМ!$D$10+'СЕТ СН'!$H$6-'СЕТ СН'!$H$22</f>
        <v>1357.82702251</v>
      </c>
      <c r="L101" s="36">
        <f>SUMIFS(СВЦЭМ!$C$33:$C$776,СВЦЭМ!$A$33:$A$776,$A101,СВЦЭМ!$B$33:$B$776,L$83)+'СЕТ СН'!$H$12+СВЦЭМ!$D$10+'СЕТ СН'!$H$6-'СЕТ СН'!$H$22</f>
        <v>1319.5050700699999</v>
      </c>
      <c r="M101" s="36">
        <f>SUMIFS(СВЦЭМ!$C$33:$C$776,СВЦЭМ!$A$33:$A$776,$A101,СВЦЭМ!$B$33:$B$776,M$83)+'СЕТ СН'!$H$12+СВЦЭМ!$D$10+'СЕТ СН'!$H$6-'СЕТ СН'!$H$22</f>
        <v>1339.96559596</v>
      </c>
      <c r="N101" s="36">
        <f>SUMIFS(СВЦЭМ!$C$33:$C$776,СВЦЭМ!$A$33:$A$776,$A101,СВЦЭМ!$B$33:$B$776,N$83)+'СЕТ СН'!$H$12+СВЦЭМ!$D$10+'СЕТ СН'!$H$6-'СЕТ СН'!$H$22</f>
        <v>1320.92839751</v>
      </c>
      <c r="O101" s="36">
        <f>SUMIFS(СВЦЭМ!$C$33:$C$776,СВЦЭМ!$A$33:$A$776,$A101,СВЦЭМ!$B$33:$B$776,O$83)+'СЕТ СН'!$H$12+СВЦЭМ!$D$10+'СЕТ СН'!$H$6-'СЕТ СН'!$H$22</f>
        <v>1317.85116214</v>
      </c>
      <c r="P101" s="36">
        <f>SUMIFS(СВЦЭМ!$C$33:$C$776,СВЦЭМ!$A$33:$A$776,$A101,СВЦЭМ!$B$33:$B$776,P$83)+'СЕТ СН'!$H$12+СВЦЭМ!$D$10+'СЕТ СН'!$H$6-'СЕТ СН'!$H$22</f>
        <v>1321.62504489</v>
      </c>
      <c r="Q101" s="36">
        <f>SUMIFS(СВЦЭМ!$C$33:$C$776,СВЦЭМ!$A$33:$A$776,$A101,СВЦЭМ!$B$33:$B$776,Q$83)+'СЕТ СН'!$H$12+СВЦЭМ!$D$10+'СЕТ СН'!$H$6-'СЕТ СН'!$H$22</f>
        <v>1316.3283059800001</v>
      </c>
      <c r="R101" s="36">
        <f>SUMIFS(СВЦЭМ!$C$33:$C$776,СВЦЭМ!$A$33:$A$776,$A101,СВЦЭМ!$B$33:$B$776,R$83)+'СЕТ СН'!$H$12+СВЦЭМ!$D$10+'СЕТ СН'!$H$6-'СЕТ СН'!$H$22</f>
        <v>1324.1119281000001</v>
      </c>
      <c r="S101" s="36">
        <f>SUMIFS(СВЦЭМ!$C$33:$C$776,СВЦЭМ!$A$33:$A$776,$A101,СВЦЭМ!$B$33:$B$776,S$83)+'СЕТ СН'!$H$12+СВЦЭМ!$D$10+'СЕТ СН'!$H$6-'СЕТ СН'!$H$22</f>
        <v>1317.4495499</v>
      </c>
      <c r="T101" s="36">
        <f>SUMIFS(СВЦЭМ!$C$33:$C$776,СВЦЭМ!$A$33:$A$776,$A101,СВЦЭМ!$B$33:$B$776,T$83)+'СЕТ СН'!$H$12+СВЦЭМ!$D$10+'СЕТ СН'!$H$6-'СЕТ СН'!$H$22</f>
        <v>1326.3602955700001</v>
      </c>
      <c r="U101" s="36">
        <f>SUMIFS(СВЦЭМ!$C$33:$C$776,СВЦЭМ!$A$33:$A$776,$A101,СВЦЭМ!$B$33:$B$776,U$83)+'СЕТ СН'!$H$12+СВЦЭМ!$D$10+'СЕТ СН'!$H$6-'СЕТ СН'!$H$22</f>
        <v>1325.20612667</v>
      </c>
      <c r="V101" s="36">
        <f>SUMIFS(СВЦЭМ!$C$33:$C$776,СВЦЭМ!$A$33:$A$776,$A101,СВЦЭМ!$B$33:$B$776,V$83)+'СЕТ СН'!$H$12+СВЦЭМ!$D$10+'СЕТ СН'!$H$6-'СЕТ СН'!$H$22</f>
        <v>1333.1465789600002</v>
      </c>
      <c r="W101" s="36">
        <f>SUMIFS(СВЦЭМ!$C$33:$C$776,СВЦЭМ!$A$33:$A$776,$A101,СВЦЭМ!$B$33:$B$776,W$83)+'СЕТ СН'!$H$12+СВЦЭМ!$D$10+'СЕТ СН'!$H$6-'СЕТ СН'!$H$22</f>
        <v>1312.99359248</v>
      </c>
      <c r="X101" s="36">
        <f>SUMIFS(СВЦЭМ!$C$33:$C$776,СВЦЭМ!$A$33:$A$776,$A101,СВЦЭМ!$B$33:$B$776,X$83)+'СЕТ СН'!$H$12+СВЦЭМ!$D$10+'СЕТ СН'!$H$6-'СЕТ СН'!$H$22</f>
        <v>1353.98604806</v>
      </c>
      <c r="Y101" s="36">
        <f>SUMIFS(СВЦЭМ!$C$33:$C$776,СВЦЭМ!$A$33:$A$776,$A101,СВЦЭМ!$B$33:$B$776,Y$83)+'СЕТ СН'!$H$12+СВЦЭМ!$D$10+'СЕТ СН'!$H$6-'СЕТ СН'!$H$22</f>
        <v>1435.86601159</v>
      </c>
    </row>
    <row r="102" spans="1:25" ht="15.75" x14ac:dyDescent="0.2">
      <c r="A102" s="35">
        <f t="shared" si="2"/>
        <v>43574</v>
      </c>
      <c r="B102" s="36">
        <f>SUMIFS(СВЦЭМ!$C$33:$C$776,СВЦЭМ!$A$33:$A$776,$A102,СВЦЭМ!$B$33:$B$776,B$83)+'СЕТ СН'!$H$12+СВЦЭМ!$D$10+'СЕТ СН'!$H$6-'СЕТ СН'!$H$22</f>
        <v>1530.4266370600001</v>
      </c>
      <c r="C102" s="36">
        <f>SUMIFS(СВЦЭМ!$C$33:$C$776,СВЦЭМ!$A$33:$A$776,$A102,СВЦЭМ!$B$33:$B$776,C$83)+'СЕТ СН'!$H$12+СВЦЭМ!$D$10+'СЕТ СН'!$H$6-'СЕТ СН'!$H$22</f>
        <v>1600.08225042</v>
      </c>
      <c r="D102" s="36">
        <f>SUMIFS(СВЦЭМ!$C$33:$C$776,СВЦЭМ!$A$33:$A$776,$A102,СВЦЭМ!$B$33:$B$776,D$83)+'СЕТ СН'!$H$12+СВЦЭМ!$D$10+'СЕТ СН'!$H$6-'СЕТ СН'!$H$22</f>
        <v>1672.1290668500001</v>
      </c>
      <c r="E102" s="36">
        <f>SUMIFS(СВЦЭМ!$C$33:$C$776,СВЦЭМ!$A$33:$A$776,$A102,СВЦЭМ!$B$33:$B$776,E$83)+'СЕТ СН'!$H$12+СВЦЭМ!$D$10+'СЕТ СН'!$H$6-'СЕТ СН'!$H$22</f>
        <v>1672.9474115200001</v>
      </c>
      <c r="F102" s="36">
        <f>SUMIFS(СВЦЭМ!$C$33:$C$776,СВЦЭМ!$A$33:$A$776,$A102,СВЦЭМ!$B$33:$B$776,F$83)+'СЕТ СН'!$H$12+СВЦЭМ!$D$10+'СЕТ СН'!$H$6-'СЕТ СН'!$H$22</f>
        <v>1682.34708492</v>
      </c>
      <c r="G102" s="36">
        <f>SUMIFS(СВЦЭМ!$C$33:$C$776,СВЦЭМ!$A$33:$A$776,$A102,СВЦЭМ!$B$33:$B$776,G$83)+'СЕТ СН'!$H$12+СВЦЭМ!$D$10+'СЕТ СН'!$H$6-'СЕТ СН'!$H$22</f>
        <v>1681.87537724</v>
      </c>
      <c r="H102" s="36">
        <f>SUMIFS(СВЦЭМ!$C$33:$C$776,СВЦЭМ!$A$33:$A$776,$A102,СВЦЭМ!$B$33:$B$776,H$83)+'СЕТ СН'!$H$12+СВЦЭМ!$D$10+'СЕТ СН'!$H$6-'СЕТ СН'!$H$22</f>
        <v>1609.44895299</v>
      </c>
      <c r="I102" s="36">
        <f>SUMIFS(СВЦЭМ!$C$33:$C$776,СВЦЭМ!$A$33:$A$776,$A102,СВЦЭМ!$B$33:$B$776,I$83)+'СЕТ СН'!$H$12+СВЦЭМ!$D$10+'СЕТ СН'!$H$6-'СЕТ СН'!$H$22</f>
        <v>1534.43882214</v>
      </c>
      <c r="J102" s="36">
        <f>SUMIFS(СВЦЭМ!$C$33:$C$776,СВЦЭМ!$A$33:$A$776,$A102,СВЦЭМ!$B$33:$B$776,J$83)+'СЕТ СН'!$H$12+СВЦЭМ!$D$10+'СЕТ СН'!$H$6-'СЕТ СН'!$H$22</f>
        <v>1438.7384199200001</v>
      </c>
      <c r="K102" s="36">
        <f>SUMIFS(СВЦЭМ!$C$33:$C$776,СВЦЭМ!$A$33:$A$776,$A102,СВЦЭМ!$B$33:$B$776,K$83)+'СЕТ СН'!$H$12+СВЦЭМ!$D$10+'СЕТ СН'!$H$6-'СЕТ СН'!$H$22</f>
        <v>1363.4127623700001</v>
      </c>
      <c r="L102" s="36">
        <f>SUMIFS(СВЦЭМ!$C$33:$C$776,СВЦЭМ!$A$33:$A$776,$A102,СВЦЭМ!$B$33:$B$776,L$83)+'СЕТ СН'!$H$12+СВЦЭМ!$D$10+'СЕТ СН'!$H$6-'СЕТ СН'!$H$22</f>
        <v>1326.1349171699999</v>
      </c>
      <c r="M102" s="36">
        <f>SUMIFS(СВЦЭМ!$C$33:$C$776,СВЦЭМ!$A$33:$A$776,$A102,СВЦЭМ!$B$33:$B$776,M$83)+'СЕТ СН'!$H$12+СВЦЭМ!$D$10+'СЕТ СН'!$H$6-'СЕТ СН'!$H$22</f>
        <v>1322.9546133600002</v>
      </c>
      <c r="N102" s="36">
        <f>SUMIFS(СВЦЭМ!$C$33:$C$776,СВЦЭМ!$A$33:$A$776,$A102,СВЦЭМ!$B$33:$B$776,N$83)+'СЕТ СН'!$H$12+СВЦЭМ!$D$10+'СЕТ СН'!$H$6-'СЕТ СН'!$H$22</f>
        <v>1304.44812383</v>
      </c>
      <c r="O102" s="36">
        <f>SUMIFS(СВЦЭМ!$C$33:$C$776,СВЦЭМ!$A$33:$A$776,$A102,СВЦЭМ!$B$33:$B$776,O$83)+'СЕТ СН'!$H$12+СВЦЭМ!$D$10+'СЕТ СН'!$H$6-'СЕТ СН'!$H$22</f>
        <v>1311.86065732</v>
      </c>
      <c r="P102" s="36">
        <f>SUMIFS(СВЦЭМ!$C$33:$C$776,СВЦЭМ!$A$33:$A$776,$A102,СВЦЭМ!$B$33:$B$776,P$83)+'СЕТ СН'!$H$12+СВЦЭМ!$D$10+'СЕТ СН'!$H$6-'СЕТ СН'!$H$22</f>
        <v>1314.67193329</v>
      </c>
      <c r="Q102" s="36">
        <f>SUMIFS(СВЦЭМ!$C$33:$C$776,СВЦЭМ!$A$33:$A$776,$A102,СВЦЭМ!$B$33:$B$776,Q$83)+'СЕТ СН'!$H$12+СВЦЭМ!$D$10+'СЕТ СН'!$H$6-'СЕТ СН'!$H$22</f>
        <v>1314.1561401600002</v>
      </c>
      <c r="R102" s="36">
        <f>SUMIFS(СВЦЭМ!$C$33:$C$776,СВЦЭМ!$A$33:$A$776,$A102,СВЦЭМ!$B$33:$B$776,R$83)+'СЕТ СН'!$H$12+СВЦЭМ!$D$10+'СЕТ СН'!$H$6-'СЕТ СН'!$H$22</f>
        <v>1304.8800903700001</v>
      </c>
      <c r="S102" s="36">
        <f>SUMIFS(СВЦЭМ!$C$33:$C$776,СВЦЭМ!$A$33:$A$776,$A102,СВЦЭМ!$B$33:$B$776,S$83)+'СЕТ СН'!$H$12+СВЦЭМ!$D$10+'СЕТ СН'!$H$6-'СЕТ СН'!$H$22</f>
        <v>1299.3256103799999</v>
      </c>
      <c r="T102" s="36">
        <f>SUMIFS(СВЦЭМ!$C$33:$C$776,СВЦЭМ!$A$33:$A$776,$A102,СВЦЭМ!$B$33:$B$776,T$83)+'СЕТ СН'!$H$12+СВЦЭМ!$D$10+'СЕТ СН'!$H$6-'СЕТ СН'!$H$22</f>
        <v>1301.1815022999999</v>
      </c>
      <c r="U102" s="36">
        <f>SUMIFS(СВЦЭМ!$C$33:$C$776,СВЦЭМ!$A$33:$A$776,$A102,СВЦЭМ!$B$33:$B$776,U$83)+'СЕТ СН'!$H$12+СВЦЭМ!$D$10+'СЕТ СН'!$H$6-'СЕТ СН'!$H$22</f>
        <v>1302.9236749000002</v>
      </c>
      <c r="V102" s="36">
        <f>SUMIFS(СВЦЭМ!$C$33:$C$776,СВЦЭМ!$A$33:$A$776,$A102,СВЦЭМ!$B$33:$B$776,V$83)+'СЕТ СН'!$H$12+СВЦЭМ!$D$10+'СЕТ СН'!$H$6-'СЕТ СН'!$H$22</f>
        <v>1314.5354758799999</v>
      </c>
      <c r="W102" s="36">
        <f>SUMIFS(СВЦЭМ!$C$33:$C$776,СВЦЭМ!$A$33:$A$776,$A102,СВЦЭМ!$B$33:$B$776,W$83)+'СЕТ СН'!$H$12+СВЦЭМ!$D$10+'СЕТ СН'!$H$6-'СЕТ СН'!$H$22</f>
        <v>1314.8659251399999</v>
      </c>
      <c r="X102" s="36">
        <f>SUMIFS(СВЦЭМ!$C$33:$C$776,СВЦЭМ!$A$33:$A$776,$A102,СВЦЭМ!$B$33:$B$776,X$83)+'СЕТ СН'!$H$12+СВЦЭМ!$D$10+'СЕТ СН'!$H$6-'СЕТ СН'!$H$22</f>
        <v>1339.3420087499999</v>
      </c>
      <c r="Y102" s="36">
        <f>SUMIFS(СВЦЭМ!$C$33:$C$776,СВЦЭМ!$A$33:$A$776,$A102,СВЦЭМ!$B$33:$B$776,Y$83)+'СЕТ СН'!$H$12+СВЦЭМ!$D$10+'СЕТ СН'!$H$6-'СЕТ СН'!$H$22</f>
        <v>1427.7380609699999</v>
      </c>
    </row>
    <row r="103" spans="1:25" ht="15.75" x14ac:dyDescent="0.2">
      <c r="A103" s="35">
        <f t="shared" si="2"/>
        <v>43575</v>
      </c>
      <c r="B103" s="36">
        <f>SUMIFS(СВЦЭМ!$C$33:$C$776,СВЦЭМ!$A$33:$A$776,$A103,СВЦЭМ!$B$33:$B$776,B$83)+'СЕТ СН'!$H$12+СВЦЭМ!$D$10+'СЕТ СН'!$H$6-'СЕТ СН'!$H$22</f>
        <v>1534.8738490400001</v>
      </c>
      <c r="C103" s="36">
        <f>SUMIFS(СВЦЭМ!$C$33:$C$776,СВЦЭМ!$A$33:$A$776,$A103,СВЦЭМ!$B$33:$B$776,C$83)+'СЕТ СН'!$H$12+СВЦЭМ!$D$10+'СЕТ СН'!$H$6-'СЕТ СН'!$H$22</f>
        <v>1609.50310074</v>
      </c>
      <c r="D103" s="36">
        <f>SUMIFS(СВЦЭМ!$C$33:$C$776,СВЦЭМ!$A$33:$A$776,$A103,СВЦЭМ!$B$33:$B$776,D$83)+'СЕТ СН'!$H$12+СВЦЭМ!$D$10+'СЕТ СН'!$H$6-'СЕТ СН'!$H$22</f>
        <v>1676.9093231900001</v>
      </c>
      <c r="E103" s="36">
        <f>SUMIFS(СВЦЭМ!$C$33:$C$776,СВЦЭМ!$A$33:$A$776,$A103,СВЦЭМ!$B$33:$B$776,E$83)+'СЕТ СН'!$H$12+СВЦЭМ!$D$10+'СЕТ СН'!$H$6-'СЕТ СН'!$H$22</f>
        <v>1691.5573671100001</v>
      </c>
      <c r="F103" s="36">
        <f>SUMIFS(СВЦЭМ!$C$33:$C$776,СВЦЭМ!$A$33:$A$776,$A103,СВЦЭМ!$B$33:$B$776,F$83)+'СЕТ СН'!$H$12+СВЦЭМ!$D$10+'СЕТ СН'!$H$6-'СЕТ СН'!$H$22</f>
        <v>1695.73181712</v>
      </c>
      <c r="G103" s="36">
        <f>SUMIFS(СВЦЭМ!$C$33:$C$776,СВЦЭМ!$A$33:$A$776,$A103,СВЦЭМ!$B$33:$B$776,G$83)+'СЕТ СН'!$H$12+СВЦЭМ!$D$10+'СЕТ СН'!$H$6-'СЕТ СН'!$H$22</f>
        <v>1686.8436459899999</v>
      </c>
      <c r="H103" s="36">
        <f>SUMIFS(СВЦЭМ!$C$33:$C$776,СВЦЭМ!$A$33:$A$776,$A103,СВЦЭМ!$B$33:$B$776,H$83)+'СЕТ СН'!$H$12+СВЦЭМ!$D$10+'СЕТ СН'!$H$6-'СЕТ СН'!$H$22</f>
        <v>1610.3373422500001</v>
      </c>
      <c r="I103" s="36">
        <f>SUMIFS(СВЦЭМ!$C$33:$C$776,СВЦЭМ!$A$33:$A$776,$A103,СВЦЭМ!$B$33:$B$776,I$83)+'СЕТ СН'!$H$12+СВЦЭМ!$D$10+'СЕТ СН'!$H$6-'СЕТ СН'!$H$22</f>
        <v>1573.06614534</v>
      </c>
      <c r="J103" s="36">
        <f>SUMIFS(СВЦЭМ!$C$33:$C$776,СВЦЭМ!$A$33:$A$776,$A103,СВЦЭМ!$B$33:$B$776,J$83)+'СЕТ СН'!$H$12+СВЦЭМ!$D$10+'СЕТ СН'!$H$6-'СЕТ СН'!$H$22</f>
        <v>1480.8563260799999</v>
      </c>
      <c r="K103" s="36">
        <f>SUMIFS(СВЦЭМ!$C$33:$C$776,СВЦЭМ!$A$33:$A$776,$A103,СВЦЭМ!$B$33:$B$776,K$83)+'СЕТ СН'!$H$12+СВЦЭМ!$D$10+'СЕТ СН'!$H$6-'СЕТ СН'!$H$22</f>
        <v>1333.83395021</v>
      </c>
      <c r="L103" s="36">
        <f>SUMIFS(СВЦЭМ!$C$33:$C$776,СВЦЭМ!$A$33:$A$776,$A103,СВЦЭМ!$B$33:$B$776,L$83)+'СЕТ СН'!$H$12+СВЦЭМ!$D$10+'СЕТ СН'!$H$6-'СЕТ СН'!$H$22</f>
        <v>1287.6308870299999</v>
      </c>
      <c r="M103" s="36">
        <f>SUMIFS(СВЦЭМ!$C$33:$C$776,СВЦЭМ!$A$33:$A$776,$A103,СВЦЭМ!$B$33:$B$776,M$83)+'СЕТ СН'!$H$12+СВЦЭМ!$D$10+'СЕТ СН'!$H$6-'СЕТ СН'!$H$22</f>
        <v>1285.6616293299999</v>
      </c>
      <c r="N103" s="36">
        <f>SUMIFS(СВЦЭМ!$C$33:$C$776,СВЦЭМ!$A$33:$A$776,$A103,СВЦЭМ!$B$33:$B$776,N$83)+'СЕТ СН'!$H$12+СВЦЭМ!$D$10+'СЕТ СН'!$H$6-'СЕТ СН'!$H$22</f>
        <v>1301.7565648499999</v>
      </c>
      <c r="O103" s="36">
        <f>SUMIFS(СВЦЭМ!$C$33:$C$776,СВЦЭМ!$A$33:$A$776,$A103,СВЦЭМ!$B$33:$B$776,O$83)+'СЕТ СН'!$H$12+СВЦЭМ!$D$10+'СЕТ СН'!$H$6-'СЕТ СН'!$H$22</f>
        <v>1310.4609911100001</v>
      </c>
      <c r="P103" s="36">
        <f>SUMIFS(СВЦЭМ!$C$33:$C$776,СВЦЭМ!$A$33:$A$776,$A103,СВЦЭМ!$B$33:$B$776,P$83)+'СЕТ СН'!$H$12+СВЦЭМ!$D$10+'СЕТ СН'!$H$6-'СЕТ СН'!$H$22</f>
        <v>1316.7084153999999</v>
      </c>
      <c r="Q103" s="36">
        <f>SUMIFS(СВЦЭМ!$C$33:$C$776,СВЦЭМ!$A$33:$A$776,$A103,СВЦЭМ!$B$33:$B$776,Q$83)+'СЕТ СН'!$H$12+СВЦЭМ!$D$10+'СЕТ СН'!$H$6-'СЕТ СН'!$H$22</f>
        <v>1328.1855136899999</v>
      </c>
      <c r="R103" s="36">
        <f>SUMIFS(СВЦЭМ!$C$33:$C$776,СВЦЭМ!$A$33:$A$776,$A103,СВЦЭМ!$B$33:$B$776,R$83)+'СЕТ СН'!$H$12+СВЦЭМ!$D$10+'СЕТ СН'!$H$6-'СЕТ СН'!$H$22</f>
        <v>1320.0021946900001</v>
      </c>
      <c r="S103" s="36">
        <f>SUMIFS(СВЦЭМ!$C$33:$C$776,СВЦЭМ!$A$33:$A$776,$A103,СВЦЭМ!$B$33:$B$776,S$83)+'СЕТ СН'!$H$12+СВЦЭМ!$D$10+'СЕТ СН'!$H$6-'СЕТ СН'!$H$22</f>
        <v>1332.9019290700001</v>
      </c>
      <c r="T103" s="36">
        <f>SUMIFS(СВЦЭМ!$C$33:$C$776,СВЦЭМ!$A$33:$A$776,$A103,СВЦЭМ!$B$33:$B$776,T$83)+'СЕТ СН'!$H$12+СВЦЭМ!$D$10+'СЕТ СН'!$H$6-'СЕТ СН'!$H$22</f>
        <v>1321.71395551</v>
      </c>
      <c r="U103" s="36">
        <f>SUMIFS(СВЦЭМ!$C$33:$C$776,СВЦЭМ!$A$33:$A$776,$A103,СВЦЭМ!$B$33:$B$776,U$83)+'СЕТ СН'!$H$12+СВЦЭМ!$D$10+'СЕТ СН'!$H$6-'СЕТ СН'!$H$22</f>
        <v>1276.61307687</v>
      </c>
      <c r="V103" s="36">
        <f>SUMIFS(СВЦЭМ!$C$33:$C$776,СВЦЭМ!$A$33:$A$776,$A103,СВЦЭМ!$B$33:$B$776,V$83)+'СЕТ СН'!$H$12+СВЦЭМ!$D$10+'СЕТ СН'!$H$6-'СЕТ СН'!$H$22</f>
        <v>1277.1729254900001</v>
      </c>
      <c r="W103" s="36">
        <f>SUMIFS(СВЦЭМ!$C$33:$C$776,СВЦЭМ!$A$33:$A$776,$A103,СВЦЭМ!$B$33:$B$776,W$83)+'СЕТ СН'!$H$12+СВЦЭМ!$D$10+'СЕТ СН'!$H$6-'СЕТ СН'!$H$22</f>
        <v>1398.14921596</v>
      </c>
      <c r="X103" s="36">
        <f>SUMIFS(СВЦЭМ!$C$33:$C$776,СВЦЭМ!$A$33:$A$776,$A103,СВЦЭМ!$B$33:$B$776,X$83)+'СЕТ СН'!$H$12+СВЦЭМ!$D$10+'СЕТ СН'!$H$6-'СЕТ СН'!$H$22</f>
        <v>1529.94971633</v>
      </c>
      <c r="Y103" s="36">
        <f>SUMIFS(СВЦЭМ!$C$33:$C$776,СВЦЭМ!$A$33:$A$776,$A103,СВЦЭМ!$B$33:$B$776,Y$83)+'СЕТ СН'!$H$12+СВЦЭМ!$D$10+'СЕТ СН'!$H$6-'СЕТ СН'!$H$22</f>
        <v>1580.68267558</v>
      </c>
    </row>
    <row r="104" spans="1:25" ht="15.75" x14ac:dyDescent="0.2">
      <c r="A104" s="35">
        <f t="shared" si="2"/>
        <v>43576</v>
      </c>
      <c r="B104" s="36">
        <f>SUMIFS(СВЦЭМ!$C$33:$C$776,СВЦЭМ!$A$33:$A$776,$A104,СВЦЭМ!$B$33:$B$776,B$83)+'СЕТ СН'!$H$12+СВЦЭМ!$D$10+'СЕТ СН'!$H$6-'СЕТ СН'!$H$22</f>
        <v>1460.15296842</v>
      </c>
      <c r="C104" s="36">
        <f>SUMIFS(СВЦЭМ!$C$33:$C$776,СВЦЭМ!$A$33:$A$776,$A104,СВЦЭМ!$B$33:$B$776,C$83)+'СЕТ СН'!$H$12+СВЦЭМ!$D$10+'СЕТ СН'!$H$6-'СЕТ СН'!$H$22</f>
        <v>1489.4329247800001</v>
      </c>
      <c r="D104" s="36">
        <f>SUMIFS(СВЦЭМ!$C$33:$C$776,СВЦЭМ!$A$33:$A$776,$A104,СВЦЭМ!$B$33:$B$776,D$83)+'СЕТ СН'!$H$12+СВЦЭМ!$D$10+'СЕТ СН'!$H$6-'СЕТ СН'!$H$22</f>
        <v>1530.07373065</v>
      </c>
      <c r="E104" s="36">
        <f>SUMIFS(СВЦЭМ!$C$33:$C$776,СВЦЭМ!$A$33:$A$776,$A104,СВЦЭМ!$B$33:$B$776,E$83)+'СЕТ СН'!$H$12+СВЦЭМ!$D$10+'СЕТ СН'!$H$6-'СЕТ СН'!$H$22</f>
        <v>1530.29143288</v>
      </c>
      <c r="F104" s="36">
        <f>SUMIFS(СВЦЭМ!$C$33:$C$776,СВЦЭМ!$A$33:$A$776,$A104,СВЦЭМ!$B$33:$B$776,F$83)+'СЕТ СН'!$H$12+СВЦЭМ!$D$10+'СЕТ СН'!$H$6-'СЕТ СН'!$H$22</f>
        <v>1536.8369102199999</v>
      </c>
      <c r="G104" s="36">
        <f>SUMIFS(СВЦЭМ!$C$33:$C$776,СВЦЭМ!$A$33:$A$776,$A104,СВЦЭМ!$B$33:$B$776,G$83)+'СЕТ СН'!$H$12+СВЦЭМ!$D$10+'СЕТ СН'!$H$6-'СЕТ СН'!$H$22</f>
        <v>1524.7182501499999</v>
      </c>
      <c r="H104" s="36">
        <f>SUMIFS(СВЦЭМ!$C$33:$C$776,СВЦЭМ!$A$33:$A$776,$A104,СВЦЭМ!$B$33:$B$776,H$83)+'СЕТ СН'!$H$12+СВЦЭМ!$D$10+'СЕТ СН'!$H$6-'СЕТ СН'!$H$22</f>
        <v>1508.3402461400001</v>
      </c>
      <c r="I104" s="36">
        <f>SUMIFS(СВЦЭМ!$C$33:$C$776,СВЦЭМ!$A$33:$A$776,$A104,СВЦЭМ!$B$33:$B$776,I$83)+'СЕТ СН'!$H$12+СВЦЭМ!$D$10+'СЕТ СН'!$H$6-'СЕТ СН'!$H$22</f>
        <v>1489.48920954</v>
      </c>
      <c r="J104" s="36">
        <f>SUMIFS(СВЦЭМ!$C$33:$C$776,СВЦЭМ!$A$33:$A$776,$A104,СВЦЭМ!$B$33:$B$776,J$83)+'СЕТ СН'!$H$12+СВЦЭМ!$D$10+'СЕТ СН'!$H$6-'СЕТ СН'!$H$22</f>
        <v>1453.56087196</v>
      </c>
      <c r="K104" s="36">
        <f>SUMIFS(СВЦЭМ!$C$33:$C$776,СВЦЭМ!$A$33:$A$776,$A104,СВЦЭМ!$B$33:$B$776,K$83)+'СЕТ СН'!$H$12+СВЦЭМ!$D$10+'СЕТ СН'!$H$6-'СЕТ СН'!$H$22</f>
        <v>1415.4096005599999</v>
      </c>
      <c r="L104" s="36">
        <f>SUMIFS(СВЦЭМ!$C$33:$C$776,СВЦЭМ!$A$33:$A$776,$A104,СВЦЭМ!$B$33:$B$776,L$83)+'СЕТ СН'!$H$12+СВЦЭМ!$D$10+'СЕТ СН'!$H$6-'СЕТ СН'!$H$22</f>
        <v>1388.0857897199999</v>
      </c>
      <c r="M104" s="36">
        <f>SUMIFS(СВЦЭМ!$C$33:$C$776,СВЦЭМ!$A$33:$A$776,$A104,СВЦЭМ!$B$33:$B$776,M$83)+'СЕТ СН'!$H$12+СВЦЭМ!$D$10+'СЕТ СН'!$H$6-'СЕТ СН'!$H$22</f>
        <v>1400.9253006500001</v>
      </c>
      <c r="N104" s="36">
        <f>SUMIFS(СВЦЭМ!$C$33:$C$776,СВЦЭМ!$A$33:$A$776,$A104,СВЦЭМ!$B$33:$B$776,N$83)+'СЕТ СН'!$H$12+СВЦЭМ!$D$10+'СЕТ СН'!$H$6-'СЕТ СН'!$H$22</f>
        <v>1416.5879309900001</v>
      </c>
      <c r="O104" s="36">
        <f>SUMIFS(СВЦЭМ!$C$33:$C$776,СВЦЭМ!$A$33:$A$776,$A104,СВЦЭМ!$B$33:$B$776,O$83)+'СЕТ СН'!$H$12+СВЦЭМ!$D$10+'СЕТ СН'!$H$6-'СЕТ СН'!$H$22</f>
        <v>1432.8675849800002</v>
      </c>
      <c r="P104" s="36">
        <f>SUMIFS(СВЦЭМ!$C$33:$C$776,СВЦЭМ!$A$33:$A$776,$A104,СВЦЭМ!$B$33:$B$776,P$83)+'СЕТ СН'!$H$12+СВЦЭМ!$D$10+'СЕТ СН'!$H$6-'СЕТ СН'!$H$22</f>
        <v>1440.62262827</v>
      </c>
      <c r="Q104" s="36">
        <f>SUMIFS(СВЦЭМ!$C$33:$C$776,СВЦЭМ!$A$33:$A$776,$A104,СВЦЭМ!$B$33:$B$776,Q$83)+'СЕТ СН'!$H$12+СВЦЭМ!$D$10+'СЕТ СН'!$H$6-'СЕТ СН'!$H$22</f>
        <v>1453.4413396499999</v>
      </c>
      <c r="R104" s="36">
        <f>SUMIFS(СВЦЭМ!$C$33:$C$776,СВЦЭМ!$A$33:$A$776,$A104,СВЦЭМ!$B$33:$B$776,R$83)+'СЕТ СН'!$H$12+СВЦЭМ!$D$10+'СЕТ СН'!$H$6-'СЕТ СН'!$H$22</f>
        <v>1481.25862431</v>
      </c>
      <c r="S104" s="36">
        <f>SUMIFS(СВЦЭМ!$C$33:$C$776,СВЦЭМ!$A$33:$A$776,$A104,СВЦЭМ!$B$33:$B$776,S$83)+'СЕТ СН'!$H$12+СВЦЭМ!$D$10+'СЕТ СН'!$H$6-'СЕТ СН'!$H$22</f>
        <v>1461.77234329</v>
      </c>
      <c r="T104" s="36">
        <f>SUMIFS(СВЦЭМ!$C$33:$C$776,СВЦЭМ!$A$33:$A$776,$A104,СВЦЭМ!$B$33:$B$776,T$83)+'СЕТ СН'!$H$12+СВЦЭМ!$D$10+'СЕТ СН'!$H$6-'СЕТ СН'!$H$22</f>
        <v>1422.9631134199999</v>
      </c>
      <c r="U104" s="36">
        <f>SUMIFS(СВЦЭМ!$C$33:$C$776,СВЦЭМ!$A$33:$A$776,$A104,СВЦЭМ!$B$33:$B$776,U$83)+'СЕТ СН'!$H$12+СВЦЭМ!$D$10+'СЕТ СН'!$H$6-'СЕТ СН'!$H$22</f>
        <v>1395.5490103299999</v>
      </c>
      <c r="V104" s="36">
        <f>SUMIFS(СВЦЭМ!$C$33:$C$776,СВЦЭМ!$A$33:$A$776,$A104,СВЦЭМ!$B$33:$B$776,V$83)+'СЕТ СН'!$H$12+СВЦЭМ!$D$10+'СЕТ СН'!$H$6-'СЕТ СН'!$H$22</f>
        <v>1358.62351375</v>
      </c>
      <c r="W104" s="36">
        <f>SUMIFS(СВЦЭМ!$C$33:$C$776,СВЦЭМ!$A$33:$A$776,$A104,СВЦЭМ!$B$33:$B$776,W$83)+'СЕТ СН'!$H$12+СВЦЭМ!$D$10+'СЕТ СН'!$H$6-'СЕТ СН'!$H$22</f>
        <v>1347.5657912199999</v>
      </c>
      <c r="X104" s="36">
        <f>SUMIFS(СВЦЭМ!$C$33:$C$776,СВЦЭМ!$A$33:$A$776,$A104,СВЦЭМ!$B$33:$B$776,X$83)+'СЕТ СН'!$H$12+СВЦЭМ!$D$10+'СЕТ СН'!$H$6-'СЕТ СН'!$H$22</f>
        <v>1353.7157963300001</v>
      </c>
      <c r="Y104" s="36">
        <f>SUMIFS(СВЦЭМ!$C$33:$C$776,СВЦЭМ!$A$33:$A$776,$A104,СВЦЭМ!$B$33:$B$776,Y$83)+'СЕТ СН'!$H$12+СВЦЭМ!$D$10+'СЕТ СН'!$H$6-'СЕТ СН'!$H$22</f>
        <v>1403.7227717400001</v>
      </c>
    </row>
    <row r="105" spans="1:25" ht="15.75" x14ac:dyDescent="0.2">
      <c r="A105" s="35">
        <f t="shared" si="2"/>
        <v>43577</v>
      </c>
      <c r="B105" s="36">
        <f>SUMIFS(СВЦЭМ!$C$33:$C$776,СВЦЭМ!$A$33:$A$776,$A105,СВЦЭМ!$B$33:$B$776,B$83)+'СЕТ СН'!$H$12+СВЦЭМ!$D$10+'СЕТ СН'!$H$6-'СЕТ СН'!$H$22</f>
        <v>1421.60794048</v>
      </c>
      <c r="C105" s="36">
        <f>SUMIFS(СВЦЭМ!$C$33:$C$776,СВЦЭМ!$A$33:$A$776,$A105,СВЦЭМ!$B$33:$B$776,C$83)+'СЕТ СН'!$H$12+СВЦЭМ!$D$10+'СЕТ СН'!$H$6-'СЕТ СН'!$H$22</f>
        <v>1444.8405080499999</v>
      </c>
      <c r="D105" s="36">
        <f>SUMIFS(СВЦЭМ!$C$33:$C$776,СВЦЭМ!$A$33:$A$776,$A105,СВЦЭМ!$B$33:$B$776,D$83)+'СЕТ СН'!$H$12+СВЦЭМ!$D$10+'СЕТ СН'!$H$6-'СЕТ СН'!$H$22</f>
        <v>1495.0167291499999</v>
      </c>
      <c r="E105" s="36">
        <f>SUMIFS(СВЦЭМ!$C$33:$C$776,СВЦЭМ!$A$33:$A$776,$A105,СВЦЭМ!$B$33:$B$776,E$83)+'СЕТ СН'!$H$12+СВЦЭМ!$D$10+'СЕТ СН'!$H$6-'СЕТ СН'!$H$22</f>
        <v>1533.9321946600001</v>
      </c>
      <c r="F105" s="36">
        <f>SUMIFS(СВЦЭМ!$C$33:$C$776,СВЦЭМ!$A$33:$A$776,$A105,СВЦЭМ!$B$33:$B$776,F$83)+'СЕТ СН'!$H$12+СВЦЭМ!$D$10+'СЕТ СН'!$H$6-'СЕТ СН'!$H$22</f>
        <v>1548.2870889799999</v>
      </c>
      <c r="G105" s="36">
        <f>SUMIFS(СВЦЭМ!$C$33:$C$776,СВЦЭМ!$A$33:$A$776,$A105,СВЦЭМ!$B$33:$B$776,G$83)+'СЕТ СН'!$H$12+СВЦЭМ!$D$10+'СЕТ СН'!$H$6-'СЕТ СН'!$H$22</f>
        <v>1486.2672491000001</v>
      </c>
      <c r="H105" s="36">
        <f>SUMIFS(СВЦЭМ!$C$33:$C$776,СВЦЭМ!$A$33:$A$776,$A105,СВЦЭМ!$B$33:$B$776,H$83)+'СЕТ СН'!$H$12+СВЦЭМ!$D$10+'СЕТ СН'!$H$6-'СЕТ СН'!$H$22</f>
        <v>1466.4680739600001</v>
      </c>
      <c r="I105" s="36">
        <f>SUMIFS(СВЦЭМ!$C$33:$C$776,СВЦЭМ!$A$33:$A$776,$A105,СВЦЭМ!$B$33:$B$776,I$83)+'СЕТ СН'!$H$12+СВЦЭМ!$D$10+'СЕТ СН'!$H$6-'СЕТ СН'!$H$22</f>
        <v>1462.8078487800001</v>
      </c>
      <c r="J105" s="36">
        <f>SUMIFS(СВЦЭМ!$C$33:$C$776,СВЦЭМ!$A$33:$A$776,$A105,СВЦЭМ!$B$33:$B$776,J$83)+'СЕТ СН'!$H$12+СВЦЭМ!$D$10+'СЕТ СН'!$H$6-'СЕТ СН'!$H$22</f>
        <v>1460.1670146599999</v>
      </c>
      <c r="K105" s="36">
        <f>SUMIFS(СВЦЭМ!$C$33:$C$776,СВЦЭМ!$A$33:$A$776,$A105,СВЦЭМ!$B$33:$B$776,K$83)+'СЕТ СН'!$H$12+СВЦЭМ!$D$10+'СЕТ СН'!$H$6-'СЕТ СН'!$H$22</f>
        <v>1468.7974489400001</v>
      </c>
      <c r="L105" s="36">
        <f>SUMIFS(СВЦЭМ!$C$33:$C$776,СВЦЭМ!$A$33:$A$776,$A105,СВЦЭМ!$B$33:$B$776,L$83)+'СЕТ СН'!$H$12+СВЦЭМ!$D$10+'СЕТ СН'!$H$6-'СЕТ СН'!$H$22</f>
        <v>1452.65718244</v>
      </c>
      <c r="M105" s="36">
        <f>SUMIFS(СВЦЭМ!$C$33:$C$776,СВЦЭМ!$A$33:$A$776,$A105,СВЦЭМ!$B$33:$B$776,M$83)+'СЕТ СН'!$H$12+СВЦЭМ!$D$10+'СЕТ СН'!$H$6-'СЕТ СН'!$H$22</f>
        <v>1452.0696976199999</v>
      </c>
      <c r="N105" s="36">
        <f>SUMIFS(СВЦЭМ!$C$33:$C$776,СВЦЭМ!$A$33:$A$776,$A105,СВЦЭМ!$B$33:$B$776,N$83)+'СЕТ СН'!$H$12+СВЦЭМ!$D$10+'СЕТ СН'!$H$6-'СЕТ СН'!$H$22</f>
        <v>1445.08652628</v>
      </c>
      <c r="O105" s="36">
        <f>SUMIFS(СВЦЭМ!$C$33:$C$776,СВЦЭМ!$A$33:$A$776,$A105,СВЦЭМ!$B$33:$B$776,O$83)+'СЕТ СН'!$H$12+СВЦЭМ!$D$10+'СЕТ СН'!$H$6-'СЕТ СН'!$H$22</f>
        <v>1453.9347031499999</v>
      </c>
      <c r="P105" s="36">
        <f>SUMIFS(СВЦЭМ!$C$33:$C$776,СВЦЭМ!$A$33:$A$776,$A105,СВЦЭМ!$B$33:$B$776,P$83)+'СЕТ СН'!$H$12+СВЦЭМ!$D$10+'СЕТ СН'!$H$6-'СЕТ СН'!$H$22</f>
        <v>1456.38615559</v>
      </c>
      <c r="Q105" s="36">
        <f>SUMIFS(СВЦЭМ!$C$33:$C$776,СВЦЭМ!$A$33:$A$776,$A105,СВЦЭМ!$B$33:$B$776,Q$83)+'СЕТ СН'!$H$12+СВЦЭМ!$D$10+'СЕТ СН'!$H$6-'СЕТ СН'!$H$22</f>
        <v>1472.1185589300001</v>
      </c>
      <c r="R105" s="36">
        <f>SUMIFS(СВЦЭМ!$C$33:$C$776,СВЦЭМ!$A$33:$A$776,$A105,СВЦЭМ!$B$33:$B$776,R$83)+'СЕТ СН'!$H$12+СВЦЭМ!$D$10+'СЕТ СН'!$H$6-'СЕТ СН'!$H$22</f>
        <v>1471.81281274</v>
      </c>
      <c r="S105" s="36">
        <f>SUMIFS(СВЦЭМ!$C$33:$C$776,СВЦЭМ!$A$33:$A$776,$A105,СВЦЭМ!$B$33:$B$776,S$83)+'СЕТ СН'!$H$12+СВЦЭМ!$D$10+'СЕТ СН'!$H$6-'СЕТ СН'!$H$22</f>
        <v>1442.1158847300001</v>
      </c>
      <c r="T105" s="36">
        <f>SUMIFS(СВЦЭМ!$C$33:$C$776,СВЦЭМ!$A$33:$A$776,$A105,СВЦЭМ!$B$33:$B$776,T$83)+'СЕТ СН'!$H$12+СВЦЭМ!$D$10+'СЕТ СН'!$H$6-'СЕТ СН'!$H$22</f>
        <v>1447.5718048900001</v>
      </c>
      <c r="U105" s="36">
        <f>SUMIFS(СВЦЭМ!$C$33:$C$776,СВЦЭМ!$A$33:$A$776,$A105,СВЦЭМ!$B$33:$B$776,U$83)+'СЕТ СН'!$H$12+СВЦЭМ!$D$10+'СЕТ СН'!$H$6-'СЕТ СН'!$H$22</f>
        <v>1431.0888632900001</v>
      </c>
      <c r="V105" s="36">
        <f>SUMIFS(СВЦЭМ!$C$33:$C$776,СВЦЭМ!$A$33:$A$776,$A105,СВЦЭМ!$B$33:$B$776,V$83)+'СЕТ СН'!$H$12+СВЦЭМ!$D$10+'СЕТ СН'!$H$6-'СЕТ СН'!$H$22</f>
        <v>1418.7672192099999</v>
      </c>
      <c r="W105" s="36">
        <f>SUMIFS(СВЦЭМ!$C$33:$C$776,СВЦЭМ!$A$33:$A$776,$A105,СВЦЭМ!$B$33:$B$776,W$83)+'СЕТ СН'!$H$12+СВЦЭМ!$D$10+'СЕТ СН'!$H$6-'СЕТ СН'!$H$22</f>
        <v>1423.4297890799999</v>
      </c>
      <c r="X105" s="36">
        <f>SUMIFS(СВЦЭМ!$C$33:$C$776,СВЦЭМ!$A$33:$A$776,$A105,СВЦЭМ!$B$33:$B$776,X$83)+'СЕТ СН'!$H$12+СВЦЭМ!$D$10+'СЕТ СН'!$H$6-'СЕТ СН'!$H$22</f>
        <v>1455.0517344800001</v>
      </c>
      <c r="Y105" s="36">
        <f>SUMIFS(СВЦЭМ!$C$33:$C$776,СВЦЭМ!$A$33:$A$776,$A105,СВЦЭМ!$B$33:$B$776,Y$83)+'СЕТ СН'!$H$12+СВЦЭМ!$D$10+'СЕТ СН'!$H$6-'СЕТ СН'!$H$22</f>
        <v>1470.8290181699999</v>
      </c>
    </row>
    <row r="106" spans="1:25" ht="15.75" x14ac:dyDescent="0.2">
      <c r="A106" s="35">
        <f t="shared" si="2"/>
        <v>43578</v>
      </c>
      <c r="B106" s="36">
        <f>SUMIFS(СВЦЭМ!$C$33:$C$776,СВЦЭМ!$A$33:$A$776,$A106,СВЦЭМ!$B$33:$B$776,B$83)+'СЕТ СН'!$H$12+СВЦЭМ!$D$10+'СЕТ СН'!$H$6-'СЕТ СН'!$H$22</f>
        <v>1428.90772634</v>
      </c>
      <c r="C106" s="36">
        <f>SUMIFS(СВЦЭМ!$C$33:$C$776,СВЦЭМ!$A$33:$A$776,$A106,СВЦЭМ!$B$33:$B$776,C$83)+'СЕТ СН'!$H$12+СВЦЭМ!$D$10+'СЕТ СН'!$H$6-'СЕТ СН'!$H$22</f>
        <v>1478.26067115</v>
      </c>
      <c r="D106" s="36">
        <f>SUMIFS(СВЦЭМ!$C$33:$C$776,СВЦЭМ!$A$33:$A$776,$A106,СВЦЭМ!$B$33:$B$776,D$83)+'СЕТ СН'!$H$12+СВЦЭМ!$D$10+'СЕТ СН'!$H$6-'СЕТ СН'!$H$22</f>
        <v>1525.01029528</v>
      </c>
      <c r="E106" s="36">
        <f>SUMIFS(СВЦЭМ!$C$33:$C$776,СВЦЭМ!$A$33:$A$776,$A106,СВЦЭМ!$B$33:$B$776,E$83)+'СЕТ СН'!$H$12+СВЦЭМ!$D$10+'СЕТ СН'!$H$6-'СЕТ СН'!$H$22</f>
        <v>1532.7383829600001</v>
      </c>
      <c r="F106" s="36">
        <f>SUMIFS(СВЦЭМ!$C$33:$C$776,СВЦЭМ!$A$33:$A$776,$A106,СВЦЭМ!$B$33:$B$776,F$83)+'СЕТ СН'!$H$12+СВЦЭМ!$D$10+'СЕТ СН'!$H$6-'СЕТ СН'!$H$22</f>
        <v>1538.7803115700001</v>
      </c>
      <c r="G106" s="36">
        <f>SUMIFS(СВЦЭМ!$C$33:$C$776,СВЦЭМ!$A$33:$A$776,$A106,СВЦЭМ!$B$33:$B$776,G$83)+'СЕТ СН'!$H$12+СВЦЭМ!$D$10+'СЕТ СН'!$H$6-'СЕТ СН'!$H$22</f>
        <v>1500.8509378000001</v>
      </c>
      <c r="H106" s="36">
        <f>SUMIFS(СВЦЭМ!$C$33:$C$776,СВЦЭМ!$A$33:$A$776,$A106,СВЦЭМ!$B$33:$B$776,H$83)+'СЕТ СН'!$H$12+СВЦЭМ!$D$10+'СЕТ СН'!$H$6-'СЕТ СН'!$H$22</f>
        <v>1476.6116893999999</v>
      </c>
      <c r="I106" s="36">
        <f>SUMIFS(СВЦЭМ!$C$33:$C$776,СВЦЭМ!$A$33:$A$776,$A106,СВЦЭМ!$B$33:$B$776,I$83)+'СЕТ СН'!$H$12+СВЦЭМ!$D$10+'СЕТ СН'!$H$6-'СЕТ СН'!$H$22</f>
        <v>1494.24088966</v>
      </c>
      <c r="J106" s="36">
        <f>SUMIFS(СВЦЭМ!$C$33:$C$776,СВЦЭМ!$A$33:$A$776,$A106,СВЦЭМ!$B$33:$B$776,J$83)+'СЕТ СН'!$H$12+СВЦЭМ!$D$10+'СЕТ СН'!$H$6-'СЕТ СН'!$H$22</f>
        <v>1467.38078642</v>
      </c>
      <c r="K106" s="36">
        <f>SUMIFS(СВЦЭМ!$C$33:$C$776,СВЦЭМ!$A$33:$A$776,$A106,СВЦЭМ!$B$33:$B$776,K$83)+'СЕТ СН'!$H$12+СВЦЭМ!$D$10+'СЕТ СН'!$H$6-'СЕТ СН'!$H$22</f>
        <v>1471.1897221500001</v>
      </c>
      <c r="L106" s="36">
        <f>SUMIFS(СВЦЭМ!$C$33:$C$776,СВЦЭМ!$A$33:$A$776,$A106,СВЦЭМ!$B$33:$B$776,L$83)+'СЕТ СН'!$H$12+СВЦЭМ!$D$10+'СЕТ СН'!$H$6-'СЕТ СН'!$H$22</f>
        <v>1455.8409932300001</v>
      </c>
      <c r="M106" s="36">
        <f>SUMIFS(СВЦЭМ!$C$33:$C$776,СВЦЭМ!$A$33:$A$776,$A106,СВЦЭМ!$B$33:$B$776,M$83)+'СЕТ СН'!$H$12+СВЦЭМ!$D$10+'СЕТ СН'!$H$6-'СЕТ СН'!$H$22</f>
        <v>1468.4568946100001</v>
      </c>
      <c r="N106" s="36">
        <f>SUMIFS(СВЦЭМ!$C$33:$C$776,СВЦЭМ!$A$33:$A$776,$A106,СВЦЭМ!$B$33:$B$776,N$83)+'СЕТ СН'!$H$12+СВЦЭМ!$D$10+'СЕТ СН'!$H$6-'СЕТ СН'!$H$22</f>
        <v>1457.0569673499999</v>
      </c>
      <c r="O106" s="36">
        <f>SUMIFS(СВЦЭМ!$C$33:$C$776,СВЦЭМ!$A$33:$A$776,$A106,СВЦЭМ!$B$33:$B$776,O$83)+'СЕТ СН'!$H$12+СВЦЭМ!$D$10+'СЕТ СН'!$H$6-'СЕТ СН'!$H$22</f>
        <v>1464.68101185</v>
      </c>
      <c r="P106" s="36">
        <f>SUMIFS(СВЦЭМ!$C$33:$C$776,СВЦЭМ!$A$33:$A$776,$A106,СВЦЭМ!$B$33:$B$776,P$83)+'СЕТ СН'!$H$12+СВЦЭМ!$D$10+'СЕТ СН'!$H$6-'СЕТ СН'!$H$22</f>
        <v>1483.43964235</v>
      </c>
      <c r="Q106" s="36">
        <f>SUMIFS(СВЦЭМ!$C$33:$C$776,СВЦЭМ!$A$33:$A$776,$A106,СВЦЭМ!$B$33:$B$776,Q$83)+'СЕТ СН'!$H$12+СВЦЭМ!$D$10+'СЕТ СН'!$H$6-'СЕТ СН'!$H$22</f>
        <v>1491.63705676</v>
      </c>
      <c r="R106" s="36">
        <f>SUMIFS(СВЦЭМ!$C$33:$C$776,СВЦЭМ!$A$33:$A$776,$A106,СВЦЭМ!$B$33:$B$776,R$83)+'СЕТ СН'!$H$12+СВЦЭМ!$D$10+'СЕТ СН'!$H$6-'СЕТ СН'!$H$22</f>
        <v>1482.44350117</v>
      </c>
      <c r="S106" s="36">
        <f>SUMIFS(СВЦЭМ!$C$33:$C$776,СВЦЭМ!$A$33:$A$776,$A106,СВЦЭМ!$B$33:$B$776,S$83)+'СЕТ СН'!$H$12+СВЦЭМ!$D$10+'СЕТ СН'!$H$6-'СЕТ СН'!$H$22</f>
        <v>1502.1900172200001</v>
      </c>
      <c r="T106" s="36">
        <f>SUMIFS(СВЦЭМ!$C$33:$C$776,СВЦЭМ!$A$33:$A$776,$A106,СВЦЭМ!$B$33:$B$776,T$83)+'СЕТ СН'!$H$12+СВЦЭМ!$D$10+'СЕТ СН'!$H$6-'СЕТ СН'!$H$22</f>
        <v>1486.2154731200001</v>
      </c>
      <c r="U106" s="36">
        <f>SUMIFS(СВЦЭМ!$C$33:$C$776,СВЦЭМ!$A$33:$A$776,$A106,СВЦЭМ!$B$33:$B$776,U$83)+'СЕТ СН'!$H$12+СВЦЭМ!$D$10+'СЕТ СН'!$H$6-'СЕТ СН'!$H$22</f>
        <v>1455.7221452700001</v>
      </c>
      <c r="V106" s="36">
        <f>SUMIFS(СВЦЭМ!$C$33:$C$776,СВЦЭМ!$A$33:$A$776,$A106,СВЦЭМ!$B$33:$B$776,V$83)+'СЕТ СН'!$H$12+СВЦЭМ!$D$10+'СЕТ СН'!$H$6-'СЕТ СН'!$H$22</f>
        <v>1436.8576682299999</v>
      </c>
      <c r="W106" s="36">
        <f>SUMIFS(СВЦЭМ!$C$33:$C$776,СВЦЭМ!$A$33:$A$776,$A106,СВЦЭМ!$B$33:$B$776,W$83)+'СЕТ СН'!$H$12+СВЦЭМ!$D$10+'СЕТ СН'!$H$6-'СЕТ СН'!$H$22</f>
        <v>1434.21089908</v>
      </c>
      <c r="X106" s="36">
        <f>SUMIFS(СВЦЭМ!$C$33:$C$776,СВЦЭМ!$A$33:$A$776,$A106,СВЦЭМ!$B$33:$B$776,X$83)+'СЕТ СН'!$H$12+СВЦЭМ!$D$10+'СЕТ СН'!$H$6-'СЕТ СН'!$H$22</f>
        <v>1473.63987595</v>
      </c>
      <c r="Y106" s="36">
        <f>SUMIFS(СВЦЭМ!$C$33:$C$776,СВЦЭМ!$A$33:$A$776,$A106,СВЦЭМ!$B$33:$B$776,Y$83)+'СЕТ СН'!$H$12+СВЦЭМ!$D$10+'СЕТ СН'!$H$6-'СЕТ СН'!$H$22</f>
        <v>1511.3096035900001</v>
      </c>
    </row>
    <row r="107" spans="1:25" ht="15.75" x14ac:dyDescent="0.2">
      <c r="A107" s="35">
        <f t="shared" si="2"/>
        <v>43579</v>
      </c>
      <c r="B107" s="36">
        <f>SUMIFS(СВЦЭМ!$C$33:$C$776,СВЦЭМ!$A$33:$A$776,$A107,СВЦЭМ!$B$33:$B$776,B$83)+'СЕТ СН'!$H$12+СВЦЭМ!$D$10+'СЕТ СН'!$H$6-'СЕТ СН'!$H$22</f>
        <v>1378.0976676099999</v>
      </c>
      <c r="C107" s="36">
        <f>SUMIFS(СВЦЭМ!$C$33:$C$776,СВЦЭМ!$A$33:$A$776,$A107,СВЦЭМ!$B$33:$B$776,C$83)+'СЕТ СН'!$H$12+СВЦЭМ!$D$10+'СЕТ СН'!$H$6-'СЕТ СН'!$H$22</f>
        <v>1432.8921964800002</v>
      </c>
      <c r="D107" s="36">
        <f>SUMIFS(СВЦЭМ!$C$33:$C$776,СВЦЭМ!$A$33:$A$776,$A107,СВЦЭМ!$B$33:$B$776,D$83)+'СЕТ СН'!$H$12+СВЦЭМ!$D$10+'СЕТ СН'!$H$6-'СЕТ СН'!$H$22</f>
        <v>1477.1208936800001</v>
      </c>
      <c r="E107" s="36">
        <f>SUMIFS(СВЦЭМ!$C$33:$C$776,СВЦЭМ!$A$33:$A$776,$A107,СВЦЭМ!$B$33:$B$776,E$83)+'СЕТ СН'!$H$12+СВЦЭМ!$D$10+'СЕТ СН'!$H$6-'СЕТ СН'!$H$22</f>
        <v>1485.5381521700001</v>
      </c>
      <c r="F107" s="36">
        <f>SUMIFS(СВЦЭМ!$C$33:$C$776,СВЦЭМ!$A$33:$A$776,$A107,СВЦЭМ!$B$33:$B$776,F$83)+'СЕТ СН'!$H$12+СВЦЭМ!$D$10+'СЕТ СН'!$H$6-'СЕТ СН'!$H$22</f>
        <v>1505.33191031</v>
      </c>
      <c r="G107" s="36">
        <f>SUMIFS(СВЦЭМ!$C$33:$C$776,СВЦЭМ!$A$33:$A$776,$A107,СВЦЭМ!$B$33:$B$776,G$83)+'СЕТ СН'!$H$12+СВЦЭМ!$D$10+'СЕТ СН'!$H$6-'СЕТ СН'!$H$22</f>
        <v>1498.9864198499999</v>
      </c>
      <c r="H107" s="36">
        <f>SUMIFS(СВЦЭМ!$C$33:$C$776,СВЦЭМ!$A$33:$A$776,$A107,СВЦЭМ!$B$33:$B$776,H$83)+'СЕТ СН'!$H$12+СВЦЭМ!$D$10+'СЕТ СН'!$H$6-'СЕТ СН'!$H$22</f>
        <v>1473.52446833</v>
      </c>
      <c r="I107" s="36">
        <f>SUMIFS(СВЦЭМ!$C$33:$C$776,СВЦЭМ!$A$33:$A$776,$A107,СВЦЭМ!$B$33:$B$776,I$83)+'СЕТ СН'!$H$12+СВЦЭМ!$D$10+'СЕТ СН'!$H$6-'СЕТ СН'!$H$22</f>
        <v>1432.4322144799999</v>
      </c>
      <c r="J107" s="36">
        <f>SUMIFS(СВЦЭМ!$C$33:$C$776,СВЦЭМ!$A$33:$A$776,$A107,СВЦЭМ!$B$33:$B$776,J$83)+'СЕТ СН'!$H$12+СВЦЭМ!$D$10+'СЕТ СН'!$H$6-'СЕТ СН'!$H$22</f>
        <v>1399.6845869600002</v>
      </c>
      <c r="K107" s="36">
        <f>SUMIFS(СВЦЭМ!$C$33:$C$776,СВЦЭМ!$A$33:$A$776,$A107,СВЦЭМ!$B$33:$B$776,K$83)+'СЕТ СН'!$H$12+СВЦЭМ!$D$10+'СЕТ СН'!$H$6-'СЕТ СН'!$H$22</f>
        <v>1408.8156365099999</v>
      </c>
      <c r="L107" s="36">
        <f>SUMIFS(СВЦЭМ!$C$33:$C$776,СВЦЭМ!$A$33:$A$776,$A107,СВЦЭМ!$B$33:$B$776,L$83)+'СЕТ СН'!$H$12+СВЦЭМ!$D$10+'СЕТ СН'!$H$6-'СЕТ СН'!$H$22</f>
        <v>1444.6194731000001</v>
      </c>
      <c r="M107" s="36">
        <f>SUMIFS(СВЦЭМ!$C$33:$C$776,СВЦЭМ!$A$33:$A$776,$A107,СВЦЭМ!$B$33:$B$776,M$83)+'СЕТ СН'!$H$12+СВЦЭМ!$D$10+'СЕТ СН'!$H$6-'СЕТ СН'!$H$22</f>
        <v>1476.25208099</v>
      </c>
      <c r="N107" s="36">
        <f>SUMIFS(СВЦЭМ!$C$33:$C$776,СВЦЭМ!$A$33:$A$776,$A107,СВЦЭМ!$B$33:$B$776,N$83)+'СЕТ СН'!$H$12+СВЦЭМ!$D$10+'СЕТ СН'!$H$6-'СЕТ СН'!$H$22</f>
        <v>1462.78462741</v>
      </c>
      <c r="O107" s="36">
        <f>SUMIFS(СВЦЭМ!$C$33:$C$776,СВЦЭМ!$A$33:$A$776,$A107,СВЦЭМ!$B$33:$B$776,O$83)+'СЕТ СН'!$H$12+СВЦЭМ!$D$10+'СЕТ СН'!$H$6-'СЕТ СН'!$H$22</f>
        <v>1470.02692411</v>
      </c>
      <c r="P107" s="36">
        <f>SUMIFS(СВЦЭМ!$C$33:$C$776,СВЦЭМ!$A$33:$A$776,$A107,СВЦЭМ!$B$33:$B$776,P$83)+'СЕТ СН'!$H$12+СВЦЭМ!$D$10+'СЕТ СН'!$H$6-'СЕТ СН'!$H$22</f>
        <v>1473.4155621899999</v>
      </c>
      <c r="Q107" s="36">
        <f>SUMIFS(СВЦЭМ!$C$33:$C$776,СВЦЭМ!$A$33:$A$776,$A107,СВЦЭМ!$B$33:$B$776,Q$83)+'СЕТ СН'!$H$12+СВЦЭМ!$D$10+'СЕТ СН'!$H$6-'СЕТ СН'!$H$22</f>
        <v>1481.7647795800001</v>
      </c>
      <c r="R107" s="36">
        <f>SUMIFS(СВЦЭМ!$C$33:$C$776,СВЦЭМ!$A$33:$A$776,$A107,СВЦЭМ!$B$33:$B$776,R$83)+'СЕТ СН'!$H$12+СВЦЭМ!$D$10+'СЕТ СН'!$H$6-'СЕТ СН'!$H$22</f>
        <v>1480.8516278699999</v>
      </c>
      <c r="S107" s="36">
        <f>SUMIFS(СВЦЭМ!$C$33:$C$776,СВЦЭМ!$A$33:$A$776,$A107,СВЦЭМ!$B$33:$B$776,S$83)+'СЕТ СН'!$H$12+СВЦЭМ!$D$10+'СЕТ СН'!$H$6-'СЕТ СН'!$H$22</f>
        <v>1485.05520467</v>
      </c>
      <c r="T107" s="36">
        <f>SUMIFS(СВЦЭМ!$C$33:$C$776,СВЦЭМ!$A$33:$A$776,$A107,СВЦЭМ!$B$33:$B$776,T$83)+'СЕТ СН'!$H$12+СВЦЭМ!$D$10+'СЕТ СН'!$H$6-'СЕТ СН'!$H$22</f>
        <v>1476.58112411</v>
      </c>
      <c r="U107" s="36">
        <f>SUMIFS(СВЦЭМ!$C$33:$C$776,СВЦЭМ!$A$33:$A$776,$A107,СВЦЭМ!$B$33:$B$776,U$83)+'СЕТ СН'!$H$12+СВЦЭМ!$D$10+'СЕТ СН'!$H$6-'СЕТ СН'!$H$22</f>
        <v>1467.45213423</v>
      </c>
      <c r="V107" s="36">
        <f>SUMIFS(СВЦЭМ!$C$33:$C$776,СВЦЭМ!$A$33:$A$776,$A107,СВЦЭМ!$B$33:$B$776,V$83)+'СЕТ СН'!$H$12+СВЦЭМ!$D$10+'СЕТ СН'!$H$6-'СЕТ СН'!$H$22</f>
        <v>1441.32341772</v>
      </c>
      <c r="W107" s="36">
        <f>SUMIFS(СВЦЭМ!$C$33:$C$776,СВЦЭМ!$A$33:$A$776,$A107,СВЦЭМ!$B$33:$B$776,W$83)+'СЕТ СН'!$H$12+СВЦЭМ!$D$10+'СЕТ СН'!$H$6-'СЕТ СН'!$H$22</f>
        <v>1424.3277658699999</v>
      </c>
      <c r="X107" s="36">
        <f>SUMIFS(СВЦЭМ!$C$33:$C$776,СВЦЭМ!$A$33:$A$776,$A107,СВЦЭМ!$B$33:$B$776,X$83)+'СЕТ СН'!$H$12+СВЦЭМ!$D$10+'СЕТ СН'!$H$6-'СЕТ СН'!$H$22</f>
        <v>1437.95738289</v>
      </c>
      <c r="Y107" s="36">
        <f>SUMIFS(СВЦЭМ!$C$33:$C$776,СВЦЭМ!$A$33:$A$776,$A107,СВЦЭМ!$B$33:$B$776,Y$83)+'СЕТ СН'!$H$12+СВЦЭМ!$D$10+'СЕТ СН'!$H$6-'СЕТ СН'!$H$22</f>
        <v>1480.92927951</v>
      </c>
    </row>
    <row r="108" spans="1:25" ht="15.75" x14ac:dyDescent="0.2">
      <c r="A108" s="35">
        <f t="shared" si="2"/>
        <v>43580</v>
      </c>
      <c r="B108" s="36">
        <f>SUMIFS(СВЦЭМ!$C$33:$C$776,СВЦЭМ!$A$33:$A$776,$A108,СВЦЭМ!$B$33:$B$776,B$83)+'СЕТ СН'!$H$12+СВЦЭМ!$D$10+'СЕТ СН'!$H$6-'СЕТ СН'!$H$22</f>
        <v>1469.14583412</v>
      </c>
      <c r="C108" s="36">
        <f>SUMIFS(СВЦЭМ!$C$33:$C$776,СВЦЭМ!$A$33:$A$776,$A108,СВЦЭМ!$B$33:$B$776,C$83)+'СЕТ СН'!$H$12+СВЦЭМ!$D$10+'СЕТ СН'!$H$6-'СЕТ СН'!$H$22</f>
        <v>1512.68050356</v>
      </c>
      <c r="D108" s="36">
        <f>SUMIFS(СВЦЭМ!$C$33:$C$776,СВЦЭМ!$A$33:$A$776,$A108,СВЦЭМ!$B$33:$B$776,D$83)+'СЕТ СН'!$H$12+СВЦЭМ!$D$10+'СЕТ СН'!$H$6-'СЕТ СН'!$H$22</f>
        <v>1547.4927250400001</v>
      </c>
      <c r="E108" s="36">
        <f>SUMIFS(СВЦЭМ!$C$33:$C$776,СВЦЭМ!$A$33:$A$776,$A108,СВЦЭМ!$B$33:$B$776,E$83)+'СЕТ СН'!$H$12+СВЦЭМ!$D$10+'СЕТ СН'!$H$6-'СЕТ СН'!$H$22</f>
        <v>1556.13321062</v>
      </c>
      <c r="F108" s="36">
        <f>SUMIFS(СВЦЭМ!$C$33:$C$776,СВЦЭМ!$A$33:$A$776,$A108,СВЦЭМ!$B$33:$B$776,F$83)+'СЕТ СН'!$H$12+СВЦЭМ!$D$10+'СЕТ СН'!$H$6-'СЕТ СН'!$H$22</f>
        <v>1557.2254085300001</v>
      </c>
      <c r="G108" s="36">
        <f>SUMIFS(СВЦЭМ!$C$33:$C$776,СВЦЭМ!$A$33:$A$776,$A108,СВЦЭМ!$B$33:$B$776,G$83)+'СЕТ СН'!$H$12+СВЦЭМ!$D$10+'СЕТ СН'!$H$6-'СЕТ СН'!$H$22</f>
        <v>1541.85212495</v>
      </c>
      <c r="H108" s="36">
        <f>SUMIFS(СВЦЭМ!$C$33:$C$776,СВЦЭМ!$A$33:$A$776,$A108,СВЦЭМ!$B$33:$B$776,H$83)+'СЕТ СН'!$H$12+СВЦЭМ!$D$10+'СЕТ СН'!$H$6-'СЕТ СН'!$H$22</f>
        <v>1494.67114425</v>
      </c>
      <c r="I108" s="36">
        <f>SUMIFS(СВЦЭМ!$C$33:$C$776,СВЦЭМ!$A$33:$A$776,$A108,СВЦЭМ!$B$33:$B$776,I$83)+'СЕТ СН'!$H$12+СВЦЭМ!$D$10+'СЕТ СН'!$H$6-'СЕТ СН'!$H$22</f>
        <v>1452.2666876600001</v>
      </c>
      <c r="J108" s="36">
        <f>SUMIFS(СВЦЭМ!$C$33:$C$776,СВЦЭМ!$A$33:$A$776,$A108,СВЦЭМ!$B$33:$B$776,J$83)+'СЕТ СН'!$H$12+СВЦЭМ!$D$10+'СЕТ СН'!$H$6-'СЕТ СН'!$H$22</f>
        <v>1413.6020087299999</v>
      </c>
      <c r="K108" s="36">
        <f>SUMIFS(СВЦЭМ!$C$33:$C$776,СВЦЭМ!$A$33:$A$776,$A108,СВЦЭМ!$B$33:$B$776,K$83)+'СЕТ СН'!$H$12+СВЦЭМ!$D$10+'СЕТ СН'!$H$6-'СЕТ СН'!$H$22</f>
        <v>1408.6587391200001</v>
      </c>
      <c r="L108" s="36">
        <f>SUMIFS(СВЦЭМ!$C$33:$C$776,СВЦЭМ!$A$33:$A$776,$A108,СВЦЭМ!$B$33:$B$776,L$83)+'СЕТ СН'!$H$12+СВЦЭМ!$D$10+'СЕТ СН'!$H$6-'СЕТ СН'!$H$22</f>
        <v>1401.0562556099999</v>
      </c>
      <c r="M108" s="36">
        <f>SUMIFS(СВЦЭМ!$C$33:$C$776,СВЦЭМ!$A$33:$A$776,$A108,СВЦЭМ!$B$33:$B$776,M$83)+'СЕТ СН'!$H$12+СВЦЭМ!$D$10+'СЕТ СН'!$H$6-'СЕТ СН'!$H$22</f>
        <v>1420.1649154699999</v>
      </c>
      <c r="N108" s="36">
        <f>SUMIFS(СВЦЭМ!$C$33:$C$776,СВЦЭМ!$A$33:$A$776,$A108,СВЦЭМ!$B$33:$B$776,N$83)+'СЕТ СН'!$H$12+СВЦЭМ!$D$10+'СЕТ СН'!$H$6-'СЕТ СН'!$H$22</f>
        <v>1410.40051548</v>
      </c>
      <c r="O108" s="36">
        <f>SUMIFS(СВЦЭМ!$C$33:$C$776,СВЦЭМ!$A$33:$A$776,$A108,СВЦЭМ!$B$33:$B$776,O$83)+'СЕТ СН'!$H$12+СВЦЭМ!$D$10+'СЕТ СН'!$H$6-'СЕТ СН'!$H$22</f>
        <v>1412.0201802300001</v>
      </c>
      <c r="P108" s="36">
        <f>SUMIFS(СВЦЭМ!$C$33:$C$776,СВЦЭМ!$A$33:$A$776,$A108,СВЦЭМ!$B$33:$B$776,P$83)+'СЕТ СН'!$H$12+СВЦЭМ!$D$10+'СЕТ СН'!$H$6-'СЕТ СН'!$H$22</f>
        <v>1430.3736239099999</v>
      </c>
      <c r="Q108" s="36">
        <f>SUMIFS(СВЦЭМ!$C$33:$C$776,СВЦЭМ!$A$33:$A$776,$A108,СВЦЭМ!$B$33:$B$776,Q$83)+'СЕТ СН'!$H$12+СВЦЭМ!$D$10+'СЕТ СН'!$H$6-'СЕТ СН'!$H$22</f>
        <v>1450.2217926200001</v>
      </c>
      <c r="R108" s="36">
        <f>SUMIFS(СВЦЭМ!$C$33:$C$776,СВЦЭМ!$A$33:$A$776,$A108,СВЦЭМ!$B$33:$B$776,R$83)+'СЕТ СН'!$H$12+СВЦЭМ!$D$10+'СЕТ СН'!$H$6-'СЕТ СН'!$H$22</f>
        <v>1456.5544216200001</v>
      </c>
      <c r="S108" s="36">
        <f>SUMIFS(СВЦЭМ!$C$33:$C$776,СВЦЭМ!$A$33:$A$776,$A108,СВЦЭМ!$B$33:$B$776,S$83)+'СЕТ СН'!$H$12+СВЦЭМ!$D$10+'СЕТ СН'!$H$6-'СЕТ СН'!$H$22</f>
        <v>1455.4577177900001</v>
      </c>
      <c r="T108" s="36">
        <f>SUMIFS(СВЦЭМ!$C$33:$C$776,СВЦЭМ!$A$33:$A$776,$A108,СВЦЭМ!$B$33:$B$776,T$83)+'СЕТ СН'!$H$12+СВЦЭМ!$D$10+'СЕТ СН'!$H$6-'СЕТ СН'!$H$22</f>
        <v>1439.4609564499999</v>
      </c>
      <c r="U108" s="36">
        <f>SUMIFS(СВЦЭМ!$C$33:$C$776,СВЦЭМ!$A$33:$A$776,$A108,СВЦЭМ!$B$33:$B$776,U$83)+'СЕТ СН'!$H$12+СВЦЭМ!$D$10+'СЕТ СН'!$H$6-'СЕТ СН'!$H$22</f>
        <v>1417.4695969499999</v>
      </c>
      <c r="V108" s="36">
        <f>SUMIFS(СВЦЭМ!$C$33:$C$776,СВЦЭМ!$A$33:$A$776,$A108,СВЦЭМ!$B$33:$B$776,V$83)+'СЕТ СН'!$H$12+СВЦЭМ!$D$10+'СЕТ СН'!$H$6-'СЕТ СН'!$H$22</f>
        <v>1399.4358217399999</v>
      </c>
      <c r="W108" s="36">
        <f>SUMIFS(СВЦЭМ!$C$33:$C$776,СВЦЭМ!$A$33:$A$776,$A108,СВЦЭМ!$B$33:$B$776,W$83)+'СЕТ СН'!$H$12+СВЦЭМ!$D$10+'СЕТ СН'!$H$6-'СЕТ СН'!$H$22</f>
        <v>1391.4388309999999</v>
      </c>
      <c r="X108" s="36">
        <f>SUMIFS(СВЦЭМ!$C$33:$C$776,СВЦЭМ!$A$33:$A$776,$A108,СВЦЭМ!$B$33:$B$776,X$83)+'СЕТ СН'!$H$12+СВЦЭМ!$D$10+'СЕТ СН'!$H$6-'СЕТ СН'!$H$22</f>
        <v>1376.8294462899999</v>
      </c>
      <c r="Y108" s="36">
        <f>SUMIFS(СВЦЭМ!$C$33:$C$776,СВЦЭМ!$A$33:$A$776,$A108,СВЦЭМ!$B$33:$B$776,Y$83)+'СЕТ СН'!$H$12+СВЦЭМ!$D$10+'СЕТ СН'!$H$6-'СЕТ СН'!$H$22</f>
        <v>1446.4404809800001</v>
      </c>
    </row>
    <row r="109" spans="1:25" ht="15.75" x14ac:dyDescent="0.2">
      <c r="A109" s="35">
        <f t="shared" si="2"/>
        <v>43581</v>
      </c>
      <c r="B109" s="36">
        <f>SUMIFS(СВЦЭМ!$C$33:$C$776,СВЦЭМ!$A$33:$A$776,$A109,СВЦЭМ!$B$33:$B$776,B$83)+'СЕТ СН'!$H$12+СВЦЭМ!$D$10+'СЕТ СН'!$H$6-'СЕТ СН'!$H$22</f>
        <v>1481.2832464000001</v>
      </c>
      <c r="C109" s="36">
        <f>SUMIFS(СВЦЭМ!$C$33:$C$776,СВЦЭМ!$A$33:$A$776,$A109,СВЦЭМ!$B$33:$B$776,C$83)+'СЕТ СН'!$H$12+СВЦЭМ!$D$10+'СЕТ СН'!$H$6-'СЕТ СН'!$H$22</f>
        <v>1520.40313924</v>
      </c>
      <c r="D109" s="36">
        <f>SUMIFS(СВЦЭМ!$C$33:$C$776,СВЦЭМ!$A$33:$A$776,$A109,СВЦЭМ!$B$33:$B$776,D$83)+'СЕТ СН'!$H$12+СВЦЭМ!$D$10+'СЕТ СН'!$H$6-'СЕТ СН'!$H$22</f>
        <v>1550.0303887699999</v>
      </c>
      <c r="E109" s="36">
        <f>SUMIFS(СВЦЭМ!$C$33:$C$776,СВЦЭМ!$A$33:$A$776,$A109,СВЦЭМ!$B$33:$B$776,E$83)+'СЕТ СН'!$H$12+СВЦЭМ!$D$10+'СЕТ СН'!$H$6-'СЕТ СН'!$H$22</f>
        <v>1551.53042241</v>
      </c>
      <c r="F109" s="36">
        <f>SUMIFS(СВЦЭМ!$C$33:$C$776,СВЦЭМ!$A$33:$A$776,$A109,СВЦЭМ!$B$33:$B$776,F$83)+'СЕТ СН'!$H$12+СВЦЭМ!$D$10+'СЕТ СН'!$H$6-'СЕТ СН'!$H$22</f>
        <v>1552.98544629</v>
      </c>
      <c r="G109" s="36">
        <f>SUMIFS(СВЦЭМ!$C$33:$C$776,СВЦЭМ!$A$33:$A$776,$A109,СВЦЭМ!$B$33:$B$776,G$83)+'СЕТ СН'!$H$12+СВЦЭМ!$D$10+'СЕТ СН'!$H$6-'СЕТ СН'!$H$22</f>
        <v>1543.9891718399999</v>
      </c>
      <c r="H109" s="36">
        <f>SUMIFS(СВЦЭМ!$C$33:$C$776,СВЦЭМ!$A$33:$A$776,$A109,СВЦЭМ!$B$33:$B$776,H$83)+'СЕТ СН'!$H$12+СВЦЭМ!$D$10+'СЕТ СН'!$H$6-'СЕТ СН'!$H$22</f>
        <v>1497.96571569</v>
      </c>
      <c r="I109" s="36">
        <f>SUMIFS(СВЦЭМ!$C$33:$C$776,СВЦЭМ!$A$33:$A$776,$A109,СВЦЭМ!$B$33:$B$776,I$83)+'СЕТ СН'!$H$12+СВЦЭМ!$D$10+'СЕТ СН'!$H$6-'СЕТ СН'!$H$22</f>
        <v>1454.5009611200001</v>
      </c>
      <c r="J109" s="36">
        <f>SUMIFS(СВЦЭМ!$C$33:$C$776,СВЦЭМ!$A$33:$A$776,$A109,СВЦЭМ!$B$33:$B$776,J$83)+'СЕТ СН'!$H$12+СВЦЭМ!$D$10+'СЕТ СН'!$H$6-'СЕТ СН'!$H$22</f>
        <v>1427.2120023900002</v>
      </c>
      <c r="K109" s="36">
        <f>SUMIFS(СВЦЭМ!$C$33:$C$776,СВЦЭМ!$A$33:$A$776,$A109,СВЦЭМ!$B$33:$B$776,K$83)+'СЕТ СН'!$H$12+СВЦЭМ!$D$10+'СЕТ СН'!$H$6-'СЕТ СН'!$H$22</f>
        <v>1415.00181969</v>
      </c>
      <c r="L109" s="36">
        <f>SUMIFS(СВЦЭМ!$C$33:$C$776,СВЦЭМ!$A$33:$A$776,$A109,СВЦЭМ!$B$33:$B$776,L$83)+'СЕТ СН'!$H$12+СВЦЭМ!$D$10+'СЕТ СН'!$H$6-'СЕТ СН'!$H$22</f>
        <v>1418.2098437</v>
      </c>
      <c r="M109" s="36">
        <f>SUMIFS(СВЦЭМ!$C$33:$C$776,СВЦЭМ!$A$33:$A$776,$A109,СВЦЭМ!$B$33:$B$776,M$83)+'СЕТ СН'!$H$12+СВЦЭМ!$D$10+'СЕТ СН'!$H$6-'СЕТ СН'!$H$22</f>
        <v>1427.35039792</v>
      </c>
      <c r="N109" s="36">
        <f>SUMIFS(СВЦЭМ!$C$33:$C$776,СВЦЭМ!$A$33:$A$776,$A109,СВЦЭМ!$B$33:$B$776,N$83)+'СЕТ СН'!$H$12+СВЦЭМ!$D$10+'СЕТ СН'!$H$6-'СЕТ СН'!$H$22</f>
        <v>1431.23466235</v>
      </c>
      <c r="O109" s="36">
        <f>SUMIFS(СВЦЭМ!$C$33:$C$776,СВЦЭМ!$A$33:$A$776,$A109,СВЦЭМ!$B$33:$B$776,O$83)+'СЕТ СН'!$H$12+СВЦЭМ!$D$10+'СЕТ СН'!$H$6-'СЕТ СН'!$H$22</f>
        <v>1433.5455031400002</v>
      </c>
      <c r="P109" s="36">
        <f>SUMIFS(СВЦЭМ!$C$33:$C$776,СВЦЭМ!$A$33:$A$776,$A109,СВЦЭМ!$B$33:$B$776,P$83)+'СЕТ СН'!$H$12+СВЦЭМ!$D$10+'СЕТ СН'!$H$6-'СЕТ СН'!$H$22</f>
        <v>1446.28811477</v>
      </c>
      <c r="Q109" s="36">
        <f>SUMIFS(СВЦЭМ!$C$33:$C$776,СВЦЭМ!$A$33:$A$776,$A109,СВЦЭМ!$B$33:$B$776,Q$83)+'СЕТ СН'!$H$12+СВЦЭМ!$D$10+'СЕТ СН'!$H$6-'СЕТ СН'!$H$22</f>
        <v>1453.17484223</v>
      </c>
      <c r="R109" s="36">
        <f>SUMIFS(СВЦЭМ!$C$33:$C$776,СВЦЭМ!$A$33:$A$776,$A109,СВЦЭМ!$B$33:$B$776,R$83)+'СЕТ СН'!$H$12+СВЦЭМ!$D$10+'СЕТ СН'!$H$6-'СЕТ СН'!$H$22</f>
        <v>1450.45448001</v>
      </c>
      <c r="S109" s="36">
        <f>SUMIFS(СВЦЭМ!$C$33:$C$776,СВЦЭМ!$A$33:$A$776,$A109,СВЦЭМ!$B$33:$B$776,S$83)+'СЕТ СН'!$H$12+СВЦЭМ!$D$10+'СЕТ СН'!$H$6-'СЕТ СН'!$H$22</f>
        <v>1440.53538131</v>
      </c>
      <c r="T109" s="36">
        <f>SUMIFS(СВЦЭМ!$C$33:$C$776,СВЦЭМ!$A$33:$A$776,$A109,СВЦЭМ!$B$33:$B$776,T$83)+'СЕТ СН'!$H$12+СВЦЭМ!$D$10+'СЕТ СН'!$H$6-'СЕТ СН'!$H$22</f>
        <v>1418.1487991700001</v>
      </c>
      <c r="U109" s="36">
        <f>SUMIFS(СВЦЭМ!$C$33:$C$776,СВЦЭМ!$A$33:$A$776,$A109,СВЦЭМ!$B$33:$B$776,U$83)+'СЕТ СН'!$H$12+СВЦЭМ!$D$10+'СЕТ СН'!$H$6-'СЕТ СН'!$H$22</f>
        <v>1380.59525841</v>
      </c>
      <c r="V109" s="36">
        <f>SUMIFS(СВЦЭМ!$C$33:$C$776,СВЦЭМ!$A$33:$A$776,$A109,СВЦЭМ!$B$33:$B$776,V$83)+'СЕТ СН'!$H$12+СВЦЭМ!$D$10+'СЕТ СН'!$H$6-'СЕТ СН'!$H$22</f>
        <v>1372.4214897299998</v>
      </c>
      <c r="W109" s="36">
        <f>SUMIFS(СВЦЭМ!$C$33:$C$776,СВЦЭМ!$A$33:$A$776,$A109,СВЦЭМ!$B$33:$B$776,W$83)+'СЕТ СН'!$H$12+СВЦЭМ!$D$10+'СЕТ СН'!$H$6-'СЕТ СН'!$H$22</f>
        <v>1382.2781452499999</v>
      </c>
      <c r="X109" s="36">
        <f>SUMIFS(СВЦЭМ!$C$33:$C$776,СВЦЭМ!$A$33:$A$776,$A109,СВЦЭМ!$B$33:$B$776,X$83)+'СЕТ СН'!$H$12+СВЦЭМ!$D$10+'СЕТ СН'!$H$6-'СЕТ СН'!$H$22</f>
        <v>1420.7546073799999</v>
      </c>
      <c r="Y109" s="36">
        <f>SUMIFS(СВЦЭМ!$C$33:$C$776,СВЦЭМ!$A$33:$A$776,$A109,СВЦЭМ!$B$33:$B$776,Y$83)+'СЕТ СН'!$H$12+СВЦЭМ!$D$10+'СЕТ СН'!$H$6-'СЕТ СН'!$H$22</f>
        <v>1459.1370845399999</v>
      </c>
    </row>
    <row r="110" spans="1:25" ht="15.75" x14ac:dyDescent="0.2">
      <c r="A110" s="35">
        <f t="shared" si="2"/>
        <v>43582</v>
      </c>
      <c r="B110" s="36">
        <f>SUMIFS(СВЦЭМ!$C$33:$C$776,СВЦЭМ!$A$33:$A$776,$A110,СВЦЭМ!$B$33:$B$776,B$83)+'СЕТ СН'!$H$12+СВЦЭМ!$D$10+'СЕТ СН'!$H$6-'СЕТ СН'!$H$22</f>
        <v>1466.31533042</v>
      </c>
      <c r="C110" s="36">
        <f>SUMIFS(СВЦЭМ!$C$33:$C$776,СВЦЭМ!$A$33:$A$776,$A110,СВЦЭМ!$B$33:$B$776,C$83)+'СЕТ СН'!$H$12+СВЦЭМ!$D$10+'СЕТ СН'!$H$6-'СЕТ СН'!$H$22</f>
        <v>1461.3444274400001</v>
      </c>
      <c r="D110" s="36">
        <f>SUMIFS(СВЦЭМ!$C$33:$C$776,СВЦЭМ!$A$33:$A$776,$A110,СВЦЭМ!$B$33:$B$776,D$83)+'СЕТ СН'!$H$12+СВЦЭМ!$D$10+'СЕТ СН'!$H$6-'СЕТ СН'!$H$22</f>
        <v>1472.1336324500001</v>
      </c>
      <c r="E110" s="36">
        <f>SUMIFS(СВЦЭМ!$C$33:$C$776,СВЦЭМ!$A$33:$A$776,$A110,СВЦЭМ!$B$33:$B$776,E$83)+'СЕТ СН'!$H$12+СВЦЭМ!$D$10+'СЕТ СН'!$H$6-'СЕТ СН'!$H$22</f>
        <v>1483.5342578699999</v>
      </c>
      <c r="F110" s="36">
        <f>SUMIFS(СВЦЭМ!$C$33:$C$776,СВЦЭМ!$A$33:$A$776,$A110,СВЦЭМ!$B$33:$B$776,F$83)+'СЕТ СН'!$H$12+СВЦЭМ!$D$10+'СЕТ СН'!$H$6-'СЕТ СН'!$H$22</f>
        <v>1512.56721191</v>
      </c>
      <c r="G110" s="36">
        <f>SUMIFS(СВЦЭМ!$C$33:$C$776,СВЦЭМ!$A$33:$A$776,$A110,СВЦЭМ!$B$33:$B$776,G$83)+'СЕТ СН'!$H$12+СВЦЭМ!$D$10+'СЕТ СН'!$H$6-'СЕТ СН'!$H$22</f>
        <v>1489.0029966500001</v>
      </c>
      <c r="H110" s="36">
        <f>SUMIFS(СВЦЭМ!$C$33:$C$776,СВЦЭМ!$A$33:$A$776,$A110,СВЦЭМ!$B$33:$B$776,H$83)+'СЕТ СН'!$H$12+СВЦЭМ!$D$10+'СЕТ СН'!$H$6-'СЕТ СН'!$H$22</f>
        <v>1487.02516014</v>
      </c>
      <c r="I110" s="36">
        <f>SUMIFS(СВЦЭМ!$C$33:$C$776,СВЦЭМ!$A$33:$A$776,$A110,СВЦЭМ!$B$33:$B$776,I$83)+'СЕТ СН'!$H$12+СВЦЭМ!$D$10+'СЕТ СН'!$H$6-'СЕТ СН'!$H$22</f>
        <v>1460.8150226499999</v>
      </c>
      <c r="J110" s="36">
        <f>SUMIFS(СВЦЭМ!$C$33:$C$776,СВЦЭМ!$A$33:$A$776,$A110,СВЦЭМ!$B$33:$B$776,J$83)+'СЕТ СН'!$H$12+СВЦЭМ!$D$10+'СЕТ СН'!$H$6-'СЕТ СН'!$H$22</f>
        <v>413.19344387000001</v>
      </c>
      <c r="K110" s="36">
        <f>SUMIFS(СВЦЭМ!$C$33:$C$776,СВЦЭМ!$A$33:$A$776,$A110,СВЦЭМ!$B$33:$B$776,K$83)+'СЕТ СН'!$H$12+СВЦЭМ!$D$10+'СЕТ СН'!$H$6-'СЕТ СН'!$H$22</f>
        <v>413.19344387000001</v>
      </c>
      <c r="L110" s="36">
        <f>SUMIFS(СВЦЭМ!$C$33:$C$776,СВЦЭМ!$A$33:$A$776,$A110,СВЦЭМ!$B$33:$B$776,L$83)+'СЕТ СН'!$H$12+СВЦЭМ!$D$10+'СЕТ СН'!$H$6-'СЕТ СН'!$H$22</f>
        <v>413.19344387000001</v>
      </c>
      <c r="M110" s="36">
        <f>SUMIFS(СВЦЭМ!$C$33:$C$776,СВЦЭМ!$A$33:$A$776,$A110,СВЦЭМ!$B$33:$B$776,M$83)+'СЕТ СН'!$H$12+СВЦЭМ!$D$10+'СЕТ СН'!$H$6-'СЕТ СН'!$H$22</f>
        <v>413.19344387000001</v>
      </c>
      <c r="N110" s="36">
        <f>SUMIFS(СВЦЭМ!$C$33:$C$776,СВЦЭМ!$A$33:$A$776,$A110,СВЦЭМ!$B$33:$B$776,N$83)+'СЕТ СН'!$H$12+СВЦЭМ!$D$10+'СЕТ СН'!$H$6-'СЕТ СН'!$H$22</f>
        <v>413.19344387000001</v>
      </c>
      <c r="O110" s="36">
        <f>SUMIFS(СВЦЭМ!$C$33:$C$776,СВЦЭМ!$A$33:$A$776,$A110,СВЦЭМ!$B$33:$B$776,O$83)+'СЕТ СН'!$H$12+СВЦЭМ!$D$10+'СЕТ СН'!$H$6-'СЕТ СН'!$H$22</f>
        <v>413.19344387000001</v>
      </c>
      <c r="P110" s="36">
        <f>SUMIFS(СВЦЭМ!$C$33:$C$776,СВЦЭМ!$A$33:$A$776,$A110,СВЦЭМ!$B$33:$B$776,P$83)+'СЕТ СН'!$H$12+СВЦЭМ!$D$10+'СЕТ СН'!$H$6-'СЕТ СН'!$H$22</f>
        <v>413.19344387000001</v>
      </c>
      <c r="Q110" s="36">
        <f>SUMIFS(СВЦЭМ!$C$33:$C$776,СВЦЭМ!$A$33:$A$776,$A110,СВЦЭМ!$B$33:$B$776,Q$83)+'СЕТ СН'!$H$12+СВЦЭМ!$D$10+'СЕТ СН'!$H$6-'СЕТ СН'!$H$22</f>
        <v>413.19344387000001</v>
      </c>
      <c r="R110" s="36">
        <f>SUMIFS(СВЦЭМ!$C$33:$C$776,СВЦЭМ!$A$33:$A$776,$A110,СВЦЭМ!$B$33:$B$776,R$83)+'СЕТ СН'!$H$12+СВЦЭМ!$D$10+'СЕТ СН'!$H$6-'СЕТ СН'!$H$22</f>
        <v>413.19344387000001</v>
      </c>
      <c r="S110" s="36">
        <f>SUMIFS(СВЦЭМ!$C$33:$C$776,СВЦЭМ!$A$33:$A$776,$A110,СВЦЭМ!$B$33:$B$776,S$83)+'СЕТ СН'!$H$12+СВЦЭМ!$D$10+'СЕТ СН'!$H$6-'СЕТ СН'!$H$22</f>
        <v>413.19344387000001</v>
      </c>
      <c r="T110" s="36">
        <f>SUMIFS(СВЦЭМ!$C$33:$C$776,СВЦЭМ!$A$33:$A$776,$A110,СВЦЭМ!$B$33:$B$776,T$83)+'СЕТ СН'!$H$12+СВЦЭМ!$D$10+'СЕТ СН'!$H$6-'СЕТ СН'!$H$22</f>
        <v>413.19344387000001</v>
      </c>
      <c r="U110" s="36">
        <f>SUMIFS(СВЦЭМ!$C$33:$C$776,СВЦЭМ!$A$33:$A$776,$A110,СВЦЭМ!$B$33:$B$776,U$83)+'СЕТ СН'!$H$12+СВЦЭМ!$D$10+'СЕТ СН'!$H$6-'СЕТ СН'!$H$22</f>
        <v>413.19344387000001</v>
      </c>
      <c r="V110" s="36">
        <f>SUMIFS(СВЦЭМ!$C$33:$C$776,СВЦЭМ!$A$33:$A$776,$A110,СВЦЭМ!$B$33:$B$776,V$83)+'СЕТ СН'!$H$12+СВЦЭМ!$D$10+'СЕТ СН'!$H$6-'СЕТ СН'!$H$22</f>
        <v>1407.49041554</v>
      </c>
      <c r="W110" s="36">
        <f>SUMIFS(СВЦЭМ!$C$33:$C$776,СВЦЭМ!$A$33:$A$776,$A110,СВЦЭМ!$B$33:$B$776,W$83)+'СЕТ СН'!$H$12+СВЦЭМ!$D$10+'СЕТ СН'!$H$6-'СЕТ СН'!$H$22</f>
        <v>1399.24041388</v>
      </c>
      <c r="X110" s="36">
        <f>SUMIFS(СВЦЭМ!$C$33:$C$776,СВЦЭМ!$A$33:$A$776,$A110,СВЦЭМ!$B$33:$B$776,X$83)+'СЕТ СН'!$H$12+СВЦЭМ!$D$10+'СЕТ СН'!$H$6-'СЕТ СН'!$H$22</f>
        <v>1419.5564409799999</v>
      </c>
      <c r="Y110" s="36">
        <f>SUMIFS(СВЦЭМ!$C$33:$C$776,СВЦЭМ!$A$33:$A$776,$A110,СВЦЭМ!$B$33:$B$776,Y$83)+'СЕТ СН'!$H$12+СВЦЭМ!$D$10+'СЕТ СН'!$H$6-'СЕТ СН'!$H$22</f>
        <v>1432.51248356</v>
      </c>
    </row>
    <row r="111" spans="1:25" ht="15.75" x14ac:dyDescent="0.2">
      <c r="A111" s="35">
        <f t="shared" si="2"/>
        <v>43583</v>
      </c>
      <c r="B111" s="36">
        <f>SUMIFS(СВЦЭМ!$C$33:$C$776,СВЦЭМ!$A$33:$A$776,$A111,СВЦЭМ!$B$33:$B$776,B$83)+'СЕТ СН'!$H$12+СВЦЭМ!$D$10+'СЕТ СН'!$H$6-'СЕТ СН'!$H$22</f>
        <v>1385.4809321099999</v>
      </c>
      <c r="C111" s="36">
        <f>SUMIFS(СВЦЭМ!$C$33:$C$776,СВЦЭМ!$A$33:$A$776,$A111,СВЦЭМ!$B$33:$B$776,C$83)+'СЕТ СН'!$H$12+СВЦЭМ!$D$10+'СЕТ СН'!$H$6-'СЕТ СН'!$H$22</f>
        <v>1468.83597633</v>
      </c>
      <c r="D111" s="36">
        <f>SUMIFS(СВЦЭМ!$C$33:$C$776,СВЦЭМ!$A$33:$A$776,$A111,СВЦЭМ!$B$33:$B$776,D$83)+'СЕТ СН'!$H$12+СВЦЭМ!$D$10+'СЕТ СН'!$H$6-'СЕТ СН'!$H$22</f>
        <v>1508.34291583</v>
      </c>
      <c r="E111" s="36">
        <f>SUMIFS(СВЦЭМ!$C$33:$C$776,СВЦЭМ!$A$33:$A$776,$A111,СВЦЭМ!$B$33:$B$776,E$83)+'СЕТ СН'!$H$12+СВЦЭМ!$D$10+'СЕТ СН'!$H$6-'СЕТ СН'!$H$22</f>
        <v>1536.1797638600001</v>
      </c>
      <c r="F111" s="36">
        <f>SUMIFS(СВЦЭМ!$C$33:$C$776,СВЦЭМ!$A$33:$A$776,$A111,СВЦЭМ!$B$33:$B$776,F$83)+'СЕТ СН'!$H$12+СВЦЭМ!$D$10+'СЕТ СН'!$H$6-'СЕТ СН'!$H$22</f>
        <v>1538.13140507</v>
      </c>
      <c r="G111" s="36">
        <f>SUMIFS(СВЦЭМ!$C$33:$C$776,СВЦЭМ!$A$33:$A$776,$A111,СВЦЭМ!$B$33:$B$776,G$83)+'СЕТ СН'!$H$12+СВЦЭМ!$D$10+'СЕТ СН'!$H$6-'СЕТ СН'!$H$22</f>
        <v>1525.71249496</v>
      </c>
      <c r="H111" s="36">
        <f>SUMIFS(СВЦЭМ!$C$33:$C$776,СВЦЭМ!$A$33:$A$776,$A111,СВЦЭМ!$B$33:$B$776,H$83)+'СЕТ СН'!$H$12+СВЦЭМ!$D$10+'СЕТ СН'!$H$6-'СЕТ СН'!$H$22</f>
        <v>1536.7552125899999</v>
      </c>
      <c r="I111" s="36">
        <f>SUMIFS(СВЦЭМ!$C$33:$C$776,СВЦЭМ!$A$33:$A$776,$A111,СВЦЭМ!$B$33:$B$776,I$83)+'СЕТ СН'!$H$12+СВЦЭМ!$D$10+'СЕТ СН'!$H$6-'СЕТ СН'!$H$22</f>
        <v>1486.2675200900001</v>
      </c>
      <c r="J111" s="36">
        <f>SUMIFS(СВЦЭМ!$C$33:$C$776,СВЦЭМ!$A$33:$A$776,$A111,СВЦЭМ!$B$33:$B$776,J$83)+'СЕТ СН'!$H$12+СВЦЭМ!$D$10+'СЕТ СН'!$H$6-'СЕТ СН'!$H$22</f>
        <v>1439.8296415699999</v>
      </c>
      <c r="K111" s="36">
        <f>SUMIFS(СВЦЭМ!$C$33:$C$776,СВЦЭМ!$A$33:$A$776,$A111,СВЦЭМ!$B$33:$B$776,K$83)+'СЕТ СН'!$H$12+СВЦЭМ!$D$10+'СЕТ СН'!$H$6-'СЕТ СН'!$H$22</f>
        <v>1391.1847690899999</v>
      </c>
      <c r="L111" s="36">
        <f>SUMIFS(СВЦЭМ!$C$33:$C$776,СВЦЭМ!$A$33:$A$776,$A111,СВЦЭМ!$B$33:$B$776,L$83)+'СЕТ СН'!$H$12+СВЦЭМ!$D$10+'СЕТ СН'!$H$6-'СЕТ СН'!$H$22</f>
        <v>1370.7067005700001</v>
      </c>
      <c r="M111" s="36">
        <f>SUMIFS(СВЦЭМ!$C$33:$C$776,СВЦЭМ!$A$33:$A$776,$A111,СВЦЭМ!$B$33:$B$776,M$83)+'СЕТ СН'!$H$12+СВЦЭМ!$D$10+'СЕТ СН'!$H$6-'СЕТ СН'!$H$22</f>
        <v>1378.2652412100001</v>
      </c>
      <c r="N111" s="36">
        <f>SUMIFS(СВЦЭМ!$C$33:$C$776,СВЦЭМ!$A$33:$A$776,$A111,СВЦЭМ!$B$33:$B$776,N$83)+'СЕТ СН'!$H$12+СВЦЭМ!$D$10+'СЕТ СН'!$H$6-'СЕТ СН'!$H$22</f>
        <v>1411.54911242</v>
      </c>
      <c r="O111" s="36">
        <f>SUMIFS(СВЦЭМ!$C$33:$C$776,СВЦЭМ!$A$33:$A$776,$A111,СВЦЭМ!$B$33:$B$776,O$83)+'СЕТ СН'!$H$12+СВЦЭМ!$D$10+'СЕТ СН'!$H$6-'СЕТ СН'!$H$22</f>
        <v>1434.44755474</v>
      </c>
      <c r="P111" s="36">
        <f>SUMIFS(СВЦЭМ!$C$33:$C$776,СВЦЭМ!$A$33:$A$776,$A111,СВЦЭМ!$B$33:$B$776,P$83)+'СЕТ СН'!$H$12+СВЦЭМ!$D$10+'СЕТ СН'!$H$6-'СЕТ СН'!$H$22</f>
        <v>1471.8245664399999</v>
      </c>
      <c r="Q111" s="36">
        <f>SUMIFS(СВЦЭМ!$C$33:$C$776,СВЦЭМ!$A$33:$A$776,$A111,СВЦЭМ!$B$33:$B$776,Q$83)+'СЕТ СН'!$H$12+СВЦЭМ!$D$10+'СЕТ СН'!$H$6-'СЕТ СН'!$H$22</f>
        <v>1480.6864713299999</v>
      </c>
      <c r="R111" s="36">
        <f>SUMIFS(СВЦЭМ!$C$33:$C$776,СВЦЭМ!$A$33:$A$776,$A111,СВЦЭМ!$B$33:$B$776,R$83)+'СЕТ СН'!$H$12+СВЦЭМ!$D$10+'СЕТ СН'!$H$6-'СЕТ СН'!$H$22</f>
        <v>1450.0687302700001</v>
      </c>
      <c r="S111" s="36">
        <f>SUMIFS(СВЦЭМ!$C$33:$C$776,СВЦЭМ!$A$33:$A$776,$A111,СВЦЭМ!$B$33:$B$776,S$83)+'СЕТ СН'!$H$12+СВЦЭМ!$D$10+'СЕТ СН'!$H$6-'СЕТ СН'!$H$22</f>
        <v>1415.90235607</v>
      </c>
      <c r="T111" s="36">
        <f>SUMIFS(СВЦЭМ!$C$33:$C$776,СВЦЭМ!$A$33:$A$776,$A111,СВЦЭМ!$B$33:$B$776,T$83)+'СЕТ СН'!$H$12+СВЦЭМ!$D$10+'СЕТ СН'!$H$6-'СЕТ СН'!$H$22</f>
        <v>1373.7541706000002</v>
      </c>
      <c r="U111" s="36">
        <f>SUMIFS(СВЦЭМ!$C$33:$C$776,СВЦЭМ!$A$33:$A$776,$A111,СВЦЭМ!$B$33:$B$776,U$83)+'СЕТ СН'!$H$12+СВЦЭМ!$D$10+'СЕТ СН'!$H$6-'СЕТ СН'!$H$22</f>
        <v>1321.7587827100001</v>
      </c>
      <c r="V111" s="36">
        <f>SUMIFS(СВЦЭМ!$C$33:$C$776,СВЦЭМ!$A$33:$A$776,$A111,СВЦЭМ!$B$33:$B$776,V$83)+'СЕТ СН'!$H$12+СВЦЭМ!$D$10+'СЕТ СН'!$H$6-'СЕТ СН'!$H$22</f>
        <v>1294.7516299600002</v>
      </c>
      <c r="W111" s="36">
        <f>SUMIFS(СВЦЭМ!$C$33:$C$776,СВЦЭМ!$A$33:$A$776,$A111,СВЦЭМ!$B$33:$B$776,W$83)+'СЕТ СН'!$H$12+СВЦЭМ!$D$10+'СЕТ СН'!$H$6-'СЕТ СН'!$H$22</f>
        <v>1304.08867338</v>
      </c>
      <c r="X111" s="36">
        <f>SUMIFS(СВЦЭМ!$C$33:$C$776,СВЦЭМ!$A$33:$A$776,$A111,СВЦЭМ!$B$33:$B$776,X$83)+'СЕТ СН'!$H$12+СВЦЭМ!$D$10+'СЕТ СН'!$H$6-'СЕТ СН'!$H$22</f>
        <v>1316.9539708100001</v>
      </c>
      <c r="Y111" s="36">
        <f>SUMIFS(СВЦЭМ!$C$33:$C$776,СВЦЭМ!$A$33:$A$776,$A111,СВЦЭМ!$B$33:$B$776,Y$83)+'СЕТ СН'!$H$12+СВЦЭМ!$D$10+'СЕТ СН'!$H$6-'СЕТ СН'!$H$22</f>
        <v>1361.1650400399999</v>
      </c>
    </row>
    <row r="112" spans="1:25" ht="15.75" x14ac:dyDescent="0.2">
      <c r="A112" s="35">
        <f t="shared" si="2"/>
        <v>43584</v>
      </c>
      <c r="B112" s="36">
        <f>SUMIFS(СВЦЭМ!$C$33:$C$776,СВЦЭМ!$A$33:$A$776,$A112,СВЦЭМ!$B$33:$B$776,B$83)+'СЕТ СН'!$H$12+СВЦЭМ!$D$10+'СЕТ СН'!$H$6-'СЕТ СН'!$H$22</f>
        <v>1460.3826619399999</v>
      </c>
      <c r="C112" s="36">
        <f>SUMIFS(СВЦЭМ!$C$33:$C$776,СВЦЭМ!$A$33:$A$776,$A112,СВЦЭМ!$B$33:$B$776,C$83)+'СЕТ СН'!$H$12+СВЦЭМ!$D$10+'СЕТ СН'!$H$6-'СЕТ СН'!$H$22</f>
        <v>1496.1077660599999</v>
      </c>
      <c r="D112" s="36">
        <f>SUMIFS(СВЦЭМ!$C$33:$C$776,СВЦЭМ!$A$33:$A$776,$A112,СВЦЭМ!$B$33:$B$776,D$83)+'СЕТ СН'!$H$12+СВЦЭМ!$D$10+'СЕТ СН'!$H$6-'СЕТ СН'!$H$22</f>
        <v>1524.4001826799999</v>
      </c>
      <c r="E112" s="36">
        <f>SUMIFS(СВЦЭМ!$C$33:$C$776,СВЦЭМ!$A$33:$A$776,$A112,СВЦЭМ!$B$33:$B$776,E$83)+'СЕТ СН'!$H$12+СВЦЭМ!$D$10+'СЕТ СН'!$H$6-'СЕТ СН'!$H$22</f>
        <v>1528.6571484200001</v>
      </c>
      <c r="F112" s="36">
        <f>SUMIFS(СВЦЭМ!$C$33:$C$776,СВЦЭМ!$A$33:$A$776,$A112,СВЦЭМ!$B$33:$B$776,F$83)+'СЕТ СН'!$H$12+СВЦЭМ!$D$10+'СЕТ СН'!$H$6-'СЕТ СН'!$H$22</f>
        <v>1536.6656981799999</v>
      </c>
      <c r="G112" s="36">
        <f>SUMIFS(СВЦЭМ!$C$33:$C$776,СВЦЭМ!$A$33:$A$776,$A112,СВЦЭМ!$B$33:$B$776,G$83)+'СЕТ СН'!$H$12+СВЦЭМ!$D$10+'СЕТ СН'!$H$6-'СЕТ СН'!$H$22</f>
        <v>1521.8592586300001</v>
      </c>
      <c r="H112" s="36">
        <f>SUMIFS(СВЦЭМ!$C$33:$C$776,СВЦЭМ!$A$33:$A$776,$A112,СВЦЭМ!$B$33:$B$776,H$83)+'СЕТ СН'!$H$12+СВЦЭМ!$D$10+'СЕТ СН'!$H$6-'СЕТ СН'!$H$22</f>
        <v>1508.02160209</v>
      </c>
      <c r="I112" s="36">
        <f>SUMIFS(СВЦЭМ!$C$33:$C$776,СВЦЭМ!$A$33:$A$776,$A112,СВЦЭМ!$B$33:$B$776,I$83)+'СЕТ СН'!$H$12+СВЦЭМ!$D$10+'СЕТ СН'!$H$6-'СЕТ СН'!$H$22</f>
        <v>1458.4182218799999</v>
      </c>
      <c r="J112" s="36">
        <f>SUMIFS(СВЦЭМ!$C$33:$C$776,СВЦЭМ!$A$33:$A$776,$A112,СВЦЭМ!$B$33:$B$776,J$83)+'СЕТ СН'!$H$12+СВЦЭМ!$D$10+'СЕТ СН'!$H$6-'СЕТ СН'!$H$22</f>
        <v>1410.8059876100001</v>
      </c>
      <c r="K112" s="36">
        <f>SUMIFS(СВЦЭМ!$C$33:$C$776,СВЦЭМ!$A$33:$A$776,$A112,СВЦЭМ!$B$33:$B$776,K$83)+'СЕТ СН'!$H$12+СВЦЭМ!$D$10+'СЕТ СН'!$H$6-'СЕТ СН'!$H$22</f>
        <v>1396.93358526</v>
      </c>
      <c r="L112" s="36">
        <f>SUMIFS(СВЦЭМ!$C$33:$C$776,СВЦЭМ!$A$33:$A$776,$A112,СВЦЭМ!$B$33:$B$776,L$83)+'СЕТ СН'!$H$12+СВЦЭМ!$D$10+'СЕТ СН'!$H$6-'СЕТ СН'!$H$22</f>
        <v>1364.3685922499999</v>
      </c>
      <c r="M112" s="36">
        <f>SUMIFS(СВЦЭМ!$C$33:$C$776,СВЦЭМ!$A$33:$A$776,$A112,СВЦЭМ!$B$33:$B$776,M$83)+'СЕТ СН'!$H$12+СВЦЭМ!$D$10+'СЕТ СН'!$H$6-'СЕТ СН'!$H$22</f>
        <v>1393.9810636</v>
      </c>
      <c r="N112" s="36">
        <f>SUMIFS(СВЦЭМ!$C$33:$C$776,СВЦЭМ!$A$33:$A$776,$A112,СВЦЭМ!$B$33:$B$776,N$83)+'СЕТ СН'!$H$12+СВЦЭМ!$D$10+'СЕТ СН'!$H$6-'СЕТ СН'!$H$22</f>
        <v>1393.78096213</v>
      </c>
      <c r="O112" s="36">
        <f>SUMIFS(СВЦЭМ!$C$33:$C$776,СВЦЭМ!$A$33:$A$776,$A112,СВЦЭМ!$B$33:$B$776,O$83)+'СЕТ СН'!$H$12+СВЦЭМ!$D$10+'СЕТ СН'!$H$6-'СЕТ СН'!$H$22</f>
        <v>1397.0062155400001</v>
      </c>
      <c r="P112" s="36">
        <f>SUMIFS(СВЦЭМ!$C$33:$C$776,СВЦЭМ!$A$33:$A$776,$A112,СВЦЭМ!$B$33:$B$776,P$83)+'СЕТ СН'!$H$12+СВЦЭМ!$D$10+'СЕТ СН'!$H$6-'СЕТ СН'!$H$22</f>
        <v>1418.0276921099999</v>
      </c>
      <c r="Q112" s="36">
        <f>SUMIFS(СВЦЭМ!$C$33:$C$776,СВЦЭМ!$A$33:$A$776,$A112,СВЦЭМ!$B$33:$B$776,Q$83)+'СЕТ СН'!$H$12+СВЦЭМ!$D$10+'СЕТ СН'!$H$6-'СЕТ СН'!$H$22</f>
        <v>1427.8874902699999</v>
      </c>
      <c r="R112" s="36">
        <f>SUMIFS(СВЦЭМ!$C$33:$C$776,СВЦЭМ!$A$33:$A$776,$A112,СВЦЭМ!$B$33:$B$776,R$83)+'СЕТ СН'!$H$12+СВЦЭМ!$D$10+'СЕТ СН'!$H$6-'СЕТ СН'!$H$22</f>
        <v>1416.07431761</v>
      </c>
      <c r="S112" s="36">
        <f>SUMIFS(СВЦЭМ!$C$33:$C$776,СВЦЭМ!$A$33:$A$776,$A112,СВЦЭМ!$B$33:$B$776,S$83)+'СЕТ СН'!$H$12+СВЦЭМ!$D$10+'СЕТ СН'!$H$6-'СЕТ СН'!$H$22</f>
        <v>1415.9500897799999</v>
      </c>
      <c r="T112" s="36">
        <f>SUMIFS(СВЦЭМ!$C$33:$C$776,СВЦЭМ!$A$33:$A$776,$A112,СВЦЭМ!$B$33:$B$776,T$83)+'СЕТ СН'!$H$12+СВЦЭМ!$D$10+'СЕТ СН'!$H$6-'СЕТ СН'!$H$22</f>
        <v>1397.1087466500001</v>
      </c>
      <c r="U112" s="36">
        <f>SUMIFS(СВЦЭМ!$C$33:$C$776,СВЦЭМ!$A$33:$A$776,$A112,СВЦЭМ!$B$33:$B$776,U$83)+'СЕТ СН'!$H$12+СВЦЭМ!$D$10+'СЕТ СН'!$H$6-'СЕТ СН'!$H$22</f>
        <v>1384.2337140699999</v>
      </c>
      <c r="V112" s="36">
        <f>SUMIFS(СВЦЭМ!$C$33:$C$776,СВЦЭМ!$A$33:$A$776,$A112,СВЦЭМ!$B$33:$B$776,V$83)+'СЕТ СН'!$H$12+СВЦЭМ!$D$10+'СЕТ СН'!$H$6-'СЕТ СН'!$H$22</f>
        <v>1347.28440024</v>
      </c>
      <c r="W112" s="36">
        <f>SUMIFS(СВЦЭМ!$C$33:$C$776,СВЦЭМ!$A$33:$A$776,$A112,СВЦЭМ!$B$33:$B$776,W$83)+'СЕТ СН'!$H$12+СВЦЭМ!$D$10+'СЕТ СН'!$H$6-'СЕТ СН'!$H$22</f>
        <v>1323.8518024</v>
      </c>
      <c r="X112" s="36">
        <f>SUMIFS(СВЦЭМ!$C$33:$C$776,СВЦЭМ!$A$33:$A$776,$A112,СВЦЭМ!$B$33:$B$776,X$83)+'СЕТ СН'!$H$12+СВЦЭМ!$D$10+'СЕТ СН'!$H$6-'СЕТ СН'!$H$22</f>
        <v>1356.6762825599999</v>
      </c>
      <c r="Y112" s="36">
        <f>SUMIFS(СВЦЭМ!$C$33:$C$776,СВЦЭМ!$A$33:$A$776,$A112,СВЦЭМ!$B$33:$B$776,Y$83)+'СЕТ СН'!$H$12+СВЦЭМ!$D$10+'СЕТ СН'!$H$6-'СЕТ СН'!$H$22</f>
        <v>1393.46945329</v>
      </c>
    </row>
    <row r="113" spans="1:27" ht="15.75" x14ac:dyDescent="0.2">
      <c r="A113" s="35">
        <f t="shared" si="2"/>
        <v>43585</v>
      </c>
      <c r="B113" s="36">
        <f>SUMIFS(СВЦЭМ!$C$33:$C$776,СВЦЭМ!$A$33:$A$776,$A113,СВЦЭМ!$B$33:$B$776,B$83)+'СЕТ СН'!$H$12+СВЦЭМ!$D$10+'СЕТ СН'!$H$6-'СЕТ СН'!$H$22</f>
        <v>1469.2416836299999</v>
      </c>
      <c r="C113" s="36">
        <f>SUMIFS(СВЦЭМ!$C$33:$C$776,СВЦЭМ!$A$33:$A$776,$A113,СВЦЭМ!$B$33:$B$776,C$83)+'СЕТ СН'!$H$12+СВЦЭМ!$D$10+'СЕТ СН'!$H$6-'СЕТ СН'!$H$22</f>
        <v>1509.4728450299999</v>
      </c>
      <c r="D113" s="36">
        <f>SUMIFS(СВЦЭМ!$C$33:$C$776,СВЦЭМ!$A$33:$A$776,$A113,СВЦЭМ!$B$33:$B$776,D$83)+'СЕТ СН'!$H$12+СВЦЭМ!$D$10+'СЕТ СН'!$H$6-'СЕТ СН'!$H$22</f>
        <v>1545.7220563000001</v>
      </c>
      <c r="E113" s="36">
        <f>SUMIFS(СВЦЭМ!$C$33:$C$776,СВЦЭМ!$A$33:$A$776,$A113,СВЦЭМ!$B$33:$B$776,E$83)+'СЕТ СН'!$H$12+СВЦЭМ!$D$10+'СЕТ СН'!$H$6-'СЕТ СН'!$H$22</f>
        <v>1552.2365203300001</v>
      </c>
      <c r="F113" s="36">
        <f>SUMIFS(СВЦЭМ!$C$33:$C$776,СВЦЭМ!$A$33:$A$776,$A113,СВЦЭМ!$B$33:$B$776,F$83)+'СЕТ СН'!$H$12+СВЦЭМ!$D$10+'СЕТ СН'!$H$6-'СЕТ СН'!$H$22</f>
        <v>1554.6802958000001</v>
      </c>
      <c r="G113" s="36">
        <f>SUMIFS(СВЦЭМ!$C$33:$C$776,СВЦЭМ!$A$33:$A$776,$A113,СВЦЭМ!$B$33:$B$776,G$83)+'СЕТ СН'!$H$12+СВЦЭМ!$D$10+'СЕТ СН'!$H$6-'СЕТ СН'!$H$22</f>
        <v>1533.5127652599999</v>
      </c>
      <c r="H113" s="36">
        <f>SUMIFS(СВЦЭМ!$C$33:$C$776,СВЦЭМ!$A$33:$A$776,$A113,СВЦЭМ!$B$33:$B$776,H$83)+'СЕТ СН'!$H$12+СВЦЭМ!$D$10+'СЕТ СН'!$H$6-'СЕТ СН'!$H$22</f>
        <v>1462.45201671</v>
      </c>
      <c r="I113" s="36">
        <f>SUMIFS(СВЦЭМ!$C$33:$C$776,СВЦЭМ!$A$33:$A$776,$A113,СВЦЭМ!$B$33:$B$776,I$83)+'СЕТ СН'!$H$12+СВЦЭМ!$D$10+'СЕТ СН'!$H$6-'СЕТ СН'!$H$22</f>
        <v>1402.28182068</v>
      </c>
      <c r="J113" s="36">
        <f>SUMIFS(СВЦЭМ!$C$33:$C$776,СВЦЭМ!$A$33:$A$776,$A113,СВЦЭМ!$B$33:$B$776,J$83)+'СЕТ СН'!$H$12+СВЦЭМ!$D$10+'СЕТ СН'!$H$6-'СЕТ СН'!$H$22</f>
        <v>1389.87359141</v>
      </c>
      <c r="K113" s="36">
        <f>SUMIFS(СВЦЭМ!$C$33:$C$776,СВЦЭМ!$A$33:$A$776,$A113,СВЦЭМ!$B$33:$B$776,K$83)+'СЕТ СН'!$H$12+СВЦЭМ!$D$10+'СЕТ СН'!$H$6-'СЕТ СН'!$H$22</f>
        <v>1394.0304644299999</v>
      </c>
      <c r="L113" s="36">
        <f>SUMIFS(СВЦЭМ!$C$33:$C$776,СВЦЭМ!$A$33:$A$776,$A113,СВЦЭМ!$B$33:$B$776,L$83)+'СЕТ СН'!$H$12+СВЦЭМ!$D$10+'СЕТ СН'!$H$6-'СЕТ СН'!$H$22</f>
        <v>1388.6713312699999</v>
      </c>
      <c r="M113" s="36">
        <f>SUMIFS(СВЦЭМ!$C$33:$C$776,СВЦЭМ!$A$33:$A$776,$A113,СВЦЭМ!$B$33:$B$776,M$83)+'СЕТ СН'!$H$12+СВЦЭМ!$D$10+'СЕТ СН'!$H$6-'СЕТ СН'!$H$22</f>
        <v>1372.30890034</v>
      </c>
      <c r="N113" s="36">
        <f>SUMIFS(СВЦЭМ!$C$33:$C$776,СВЦЭМ!$A$33:$A$776,$A113,СВЦЭМ!$B$33:$B$776,N$83)+'СЕТ СН'!$H$12+СВЦЭМ!$D$10+'СЕТ СН'!$H$6-'СЕТ СН'!$H$22</f>
        <v>1371.8130384199999</v>
      </c>
      <c r="O113" s="36">
        <f>SUMIFS(СВЦЭМ!$C$33:$C$776,СВЦЭМ!$A$33:$A$776,$A113,СВЦЭМ!$B$33:$B$776,O$83)+'СЕТ СН'!$H$12+СВЦЭМ!$D$10+'СЕТ СН'!$H$6-'СЕТ СН'!$H$22</f>
        <v>1375.3372123499998</v>
      </c>
      <c r="P113" s="36">
        <f>SUMIFS(СВЦЭМ!$C$33:$C$776,СВЦЭМ!$A$33:$A$776,$A113,СВЦЭМ!$B$33:$B$776,P$83)+'СЕТ СН'!$H$12+СВЦЭМ!$D$10+'СЕТ СН'!$H$6-'СЕТ СН'!$H$22</f>
        <v>1399.4981061799999</v>
      </c>
      <c r="Q113" s="36">
        <f>SUMIFS(СВЦЭМ!$C$33:$C$776,СВЦЭМ!$A$33:$A$776,$A113,СВЦЭМ!$B$33:$B$776,Q$83)+'СЕТ СН'!$H$12+СВЦЭМ!$D$10+'СЕТ СН'!$H$6-'СЕТ СН'!$H$22</f>
        <v>1408.04091135</v>
      </c>
      <c r="R113" s="36">
        <f>SUMIFS(СВЦЭМ!$C$33:$C$776,СВЦЭМ!$A$33:$A$776,$A113,СВЦЭМ!$B$33:$B$776,R$83)+'СЕТ СН'!$H$12+СВЦЭМ!$D$10+'СЕТ СН'!$H$6-'СЕТ СН'!$H$22</f>
        <v>1407.2240528699999</v>
      </c>
      <c r="S113" s="36">
        <f>SUMIFS(СВЦЭМ!$C$33:$C$776,СВЦЭМ!$A$33:$A$776,$A113,СВЦЭМ!$B$33:$B$776,S$83)+'СЕТ СН'!$H$12+СВЦЭМ!$D$10+'СЕТ СН'!$H$6-'СЕТ СН'!$H$22</f>
        <v>1390.03311147</v>
      </c>
      <c r="T113" s="36">
        <f>SUMIFS(СВЦЭМ!$C$33:$C$776,СВЦЭМ!$A$33:$A$776,$A113,СВЦЭМ!$B$33:$B$776,T$83)+'СЕТ СН'!$H$12+СВЦЭМ!$D$10+'СЕТ СН'!$H$6-'СЕТ СН'!$H$22</f>
        <v>1367.1993138400001</v>
      </c>
      <c r="U113" s="36">
        <f>SUMIFS(СВЦЭМ!$C$33:$C$776,СВЦЭМ!$A$33:$A$776,$A113,СВЦЭМ!$B$33:$B$776,U$83)+'СЕТ СН'!$H$12+СВЦЭМ!$D$10+'СЕТ СН'!$H$6-'СЕТ СН'!$H$22</f>
        <v>1354.05292947</v>
      </c>
      <c r="V113" s="36">
        <f>SUMIFS(СВЦЭМ!$C$33:$C$776,СВЦЭМ!$A$33:$A$776,$A113,СВЦЭМ!$B$33:$B$776,V$83)+'СЕТ СН'!$H$12+СВЦЭМ!$D$10+'СЕТ СН'!$H$6-'СЕТ СН'!$H$22</f>
        <v>1341.81324958</v>
      </c>
      <c r="W113" s="36">
        <f>SUMIFS(СВЦЭМ!$C$33:$C$776,СВЦЭМ!$A$33:$A$776,$A113,СВЦЭМ!$B$33:$B$776,W$83)+'СЕТ СН'!$H$12+СВЦЭМ!$D$10+'СЕТ СН'!$H$6-'СЕТ СН'!$H$22</f>
        <v>1336.09851994</v>
      </c>
      <c r="X113" s="36">
        <f>SUMIFS(СВЦЭМ!$C$33:$C$776,СВЦЭМ!$A$33:$A$776,$A113,СВЦЭМ!$B$33:$B$776,X$83)+'СЕТ СН'!$H$12+СВЦЭМ!$D$10+'СЕТ СН'!$H$6-'СЕТ СН'!$H$22</f>
        <v>1357.90170633</v>
      </c>
      <c r="Y113" s="36">
        <f>SUMIFS(СВЦЭМ!$C$33:$C$776,СВЦЭМ!$A$33:$A$776,$A113,СВЦЭМ!$B$33:$B$776,Y$83)+'СЕТ СН'!$H$12+СВЦЭМ!$D$10+'СЕТ СН'!$H$6-'СЕТ СН'!$H$22</f>
        <v>1379.81859661</v>
      </c>
      <c r="AA113" s="37"/>
    </row>
    <row r="114" spans="1:27" ht="15.75" hidden="1" x14ac:dyDescent="0.2">
      <c r="A114" s="35">
        <f t="shared" si="2"/>
        <v>43586</v>
      </c>
      <c r="B114" s="36">
        <f>SUMIFS(СВЦЭМ!$C$33:$C$776,СВЦЭМ!$A$33:$A$776,$A114,СВЦЭМ!$B$33:$B$776,B$83)+'СЕТ СН'!$H$12+СВЦЭМ!$D$10+'СЕТ СН'!$H$6-'СЕТ СН'!$H$22</f>
        <v>413.19344387000001</v>
      </c>
      <c r="C114" s="36">
        <f>SUMIFS(СВЦЭМ!$C$33:$C$776,СВЦЭМ!$A$33:$A$776,$A114,СВЦЭМ!$B$33:$B$776,C$83)+'СЕТ СН'!$H$12+СВЦЭМ!$D$10+'СЕТ СН'!$H$6-'СЕТ СН'!$H$22</f>
        <v>413.19344387000001</v>
      </c>
      <c r="D114" s="36">
        <f>SUMIFS(СВЦЭМ!$C$33:$C$776,СВЦЭМ!$A$33:$A$776,$A114,СВЦЭМ!$B$33:$B$776,D$83)+'СЕТ СН'!$H$12+СВЦЭМ!$D$10+'СЕТ СН'!$H$6-'СЕТ СН'!$H$22</f>
        <v>413.19344387000001</v>
      </c>
      <c r="E114" s="36">
        <f>SUMIFS(СВЦЭМ!$C$33:$C$776,СВЦЭМ!$A$33:$A$776,$A114,СВЦЭМ!$B$33:$B$776,E$83)+'СЕТ СН'!$H$12+СВЦЭМ!$D$10+'СЕТ СН'!$H$6-'СЕТ СН'!$H$22</f>
        <v>413.19344387000001</v>
      </c>
      <c r="F114" s="36">
        <f>SUMIFS(СВЦЭМ!$C$33:$C$776,СВЦЭМ!$A$33:$A$776,$A114,СВЦЭМ!$B$33:$B$776,F$83)+'СЕТ СН'!$H$12+СВЦЭМ!$D$10+'СЕТ СН'!$H$6-'СЕТ СН'!$H$22</f>
        <v>413.19344387000001</v>
      </c>
      <c r="G114" s="36">
        <f>SUMIFS(СВЦЭМ!$C$33:$C$776,СВЦЭМ!$A$33:$A$776,$A114,СВЦЭМ!$B$33:$B$776,G$83)+'СЕТ СН'!$H$12+СВЦЭМ!$D$10+'СЕТ СН'!$H$6-'СЕТ СН'!$H$22</f>
        <v>413.19344387000001</v>
      </c>
      <c r="H114" s="36">
        <f>SUMIFS(СВЦЭМ!$C$33:$C$776,СВЦЭМ!$A$33:$A$776,$A114,СВЦЭМ!$B$33:$B$776,H$83)+'СЕТ СН'!$H$12+СВЦЭМ!$D$10+'СЕТ СН'!$H$6-'СЕТ СН'!$H$22</f>
        <v>413.19344387000001</v>
      </c>
      <c r="I114" s="36">
        <f>SUMIFS(СВЦЭМ!$C$33:$C$776,СВЦЭМ!$A$33:$A$776,$A114,СВЦЭМ!$B$33:$B$776,I$83)+'СЕТ СН'!$H$12+СВЦЭМ!$D$10+'СЕТ СН'!$H$6-'СЕТ СН'!$H$22</f>
        <v>413.19344387000001</v>
      </c>
      <c r="J114" s="36">
        <f>SUMIFS(СВЦЭМ!$C$33:$C$776,СВЦЭМ!$A$33:$A$776,$A114,СВЦЭМ!$B$33:$B$776,J$83)+'СЕТ СН'!$H$12+СВЦЭМ!$D$10+'СЕТ СН'!$H$6-'СЕТ СН'!$H$22</f>
        <v>413.19344387000001</v>
      </c>
      <c r="K114" s="36">
        <f>SUMIFS(СВЦЭМ!$C$33:$C$776,СВЦЭМ!$A$33:$A$776,$A114,СВЦЭМ!$B$33:$B$776,K$83)+'СЕТ СН'!$H$12+СВЦЭМ!$D$10+'СЕТ СН'!$H$6-'СЕТ СН'!$H$22</f>
        <v>413.19344387000001</v>
      </c>
      <c r="L114" s="36">
        <f>SUMIFS(СВЦЭМ!$C$33:$C$776,СВЦЭМ!$A$33:$A$776,$A114,СВЦЭМ!$B$33:$B$776,L$83)+'СЕТ СН'!$H$12+СВЦЭМ!$D$10+'СЕТ СН'!$H$6-'СЕТ СН'!$H$22</f>
        <v>413.19344387000001</v>
      </c>
      <c r="M114" s="36">
        <f>SUMIFS(СВЦЭМ!$C$33:$C$776,СВЦЭМ!$A$33:$A$776,$A114,СВЦЭМ!$B$33:$B$776,M$83)+'СЕТ СН'!$H$12+СВЦЭМ!$D$10+'СЕТ СН'!$H$6-'СЕТ СН'!$H$22</f>
        <v>413.19344387000001</v>
      </c>
      <c r="N114" s="36">
        <f>SUMIFS(СВЦЭМ!$C$33:$C$776,СВЦЭМ!$A$33:$A$776,$A114,СВЦЭМ!$B$33:$B$776,N$83)+'СЕТ СН'!$H$12+СВЦЭМ!$D$10+'СЕТ СН'!$H$6-'СЕТ СН'!$H$22</f>
        <v>413.19344387000001</v>
      </c>
      <c r="O114" s="36">
        <f>SUMIFS(СВЦЭМ!$C$33:$C$776,СВЦЭМ!$A$33:$A$776,$A114,СВЦЭМ!$B$33:$B$776,O$83)+'СЕТ СН'!$H$12+СВЦЭМ!$D$10+'СЕТ СН'!$H$6-'СЕТ СН'!$H$22</f>
        <v>413.19344387000001</v>
      </c>
      <c r="P114" s="36">
        <f>SUMIFS(СВЦЭМ!$C$33:$C$776,СВЦЭМ!$A$33:$A$776,$A114,СВЦЭМ!$B$33:$B$776,P$83)+'СЕТ СН'!$H$12+СВЦЭМ!$D$10+'СЕТ СН'!$H$6-'СЕТ СН'!$H$22</f>
        <v>413.19344387000001</v>
      </c>
      <c r="Q114" s="36">
        <f>SUMIFS(СВЦЭМ!$C$33:$C$776,СВЦЭМ!$A$33:$A$776,$A114,СВЦЭМ!$B$33:$B$776,Q$83)+'СЕТ СН'!$H$12+СВЦЭМ!$D$10+'СЕТ СН'!$H$6-'СЕТ СН'!$H$22</f>
        <v>413.19344387000001</v>
      </c>
      <c r="R114" s="36">
        <f>SUMIFS(СВЦЭМ!$C$33:$C$776,СВЦЭМ!$A$33:$A$776,$A114,СВЦЭМ!$B$33:$B$776,R$83)+'СЕТ СН'!$H$12+СВЦЭМ!$D$10+'СЕТ СН'!$H$6-'СЕТ СН'!$H$22</f>
        <v>413.19344387000001</v>
      </c>
      <c r="S114" s="36">
        <f>SUMIFS(СВЦЭМ!$C$33:$C$776,СВЦЭМ!$A$33:$A$776,$A114,СВЦЭМ!$B$33:$B$776,S$83)+'СЕТ СН'!$H$12+СВЦЭМ!$D$10+'СЕТ СН'!$H$6-'СЕТ СН'!$H$22</f>
        <v>413.19344387000001</v>
      </c>
      <c r="T114" s="36">
        <f>SUMIFS(СВЦЭМ!$C$33:$C$776,СВЦЭМ!$A$33:$A$776,$A114,СВЦЭМ!$B$33:$B$776,T$83)+'СЕТ СН'!$H$12+СВЦЭМ!$D$10+'СЕТ СН'!$H$6-'СЕТ СН'!$H$22</f>
        <v>413.19344387000001</v>
      </c>
      <c r="U114" s="36">
        <f>SUMIFS(СВЦЭМ!$C$33:$C$776,СВЦЭМ!$A$33:$A$776,$A114,СВЦЭМ!$B$33:$B$776,U$83)+'СЕТ СН'!$H$12+СВЦЭМ!$D$10+'СЕТ СН'!$H$6-'СЕТ СН'!$H$22</f>
        <v>413.19344387000001</v>
      </c>
      <c r="V114" s="36">
        <f>SUMIFS(СВЦЭМ!$C$33:$C$776,СВЦЭМ!$A$33:$A$776,$A114,СВЦЭМ!$B$33:$B$776,V$83)+'СЕТ СН'!$H$12+СВЦЭМ!$D$10+'СЕТ СН'!$H$6-'СЕТ СН'!$H$22</f>
        <v>413.19344387000001</v>
      </c>
      <c r="W114" s="36">
        <f>SUMIFS(СВЦЭМ!$C$33:$C$776,СВЦЭМ!$A$33:$A$776,$A114,СВЦЭМ!$B$33:$B$776,W$83)+'СЕТ СН'!$H$12+СВЦЭМ!$D$10+'СЕТ СН'!$H$6-'СЕТ СН'!$H$22</f>
        <v>413.19344387000001</v>
      </c>
      <c r="X114" s="36">
        <f>SUMIFS(СВЦЭМ!$C$33:$C$776,СВЦЭМ!$A$33:$A$776,$A114,СВЦЭМ!$B$33:$B$776,X$83)+'СЕТ СН'!$H$12+СВЦЭМ!$D$10+'СЕТ СН'!$H$6-'СЕТ СН'!$H$22</f>
        <v>413.19344387000001</v>
      </c>
      <c r="Y114" s="36">
        <f>SUMIFS(СВЦЭМ!$C$33:$C$776,СВЦЭМ!$A$33:$A$776,$A114,СВЦЭМ!$B$33:$B$776,Y$83)+'СЕТ СН'!$H$12+СВЦЭМ!$D$10+'СЕТ СН'!$H$6-'СЕТ СН'!$H$22</f>
        <v>413.19344387000001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01.04.2019</v>
      </c>
      <c r="B120" s="36">
        <f>SUMIFS(СВЦЭМ!$C$33:$C$776,СВЦЭМ!$A$33:$A$776,$A120,СВЦЭМ!$B$33:$B$776,B$119)+'СЕТ СН'!$I$12+СВЦЭМ!$D$10+'СЕТ СН'!$I$6-'СЕТ СН'!$I$22</f>
        <v>1638.0971810199999</v>
      </c>
      <c r="C120" s="36">
        <f>SUMIFS(СВЦЭМ!$C$33:$C$776,СВЦЭМ!$A$33:$A$776,$A120,СВЦЭМ!$B$33:$B$776,C$119)+'СЕТ СН'!$I$12+СВЦЭМ!$D$10+'СЕТ СН'!$I$6-'СЕТ СН'!$I$22</f>
        <v>1679.6941751300001</v>
      </c>
      <c r="D120" s="36">
        <f>SUMIFS(СВЦЭМ!$C$33:$C$776,СВЦЭМ!$A$33:$A$776,$A120,СВЦЭМ!$B$33:$B$776,D$119)+'СЕТ СН'!$I$12+СВЦЭМ!$D$10+'СЕТ СН'!$I$6-'СЕТ СН'!$I$22</f>
        <v>1704.664902</v>
      </c>
      <c r="E120" s="36">
        <f>SUMIFS(СВЦЭМ!$C$33:$C$776,СВЦЭМ!$A$33:$A$776,$A120,СВЦЭМ!$B$33:$B$776,E$119)+'СЕТ СН'!$I$12+СВЦЭМ!$D$10+'СЕТ СН'!$I$6-'СЕТ СН'!$I$22</f>
        <v>1726.0074271500002</v>
      </c>
      <c r="F120" s="36">
        <f>SUMIFS(СВЦЭМ!$C$33:$C$776,СВЦЭМ!$A$33:$A$776,$A120,СВЦЭМ!$B$33:$B$776,F$119)+'СЕТ СН'!$I$12+СВЦЭМ!$D$10+'СЕТ СН'!$I$6-'СЕТ СН'!$I$22</f>
        <v>1696.4914001299999</v>
      </c>
      <c r="G120" s="36">
        <f>SUMIFS(СВЦЭМ!$C$33:$C$776,СВЦЭМ!$A$33:$A$776,$A120,СВЦЭМ!$B$33:$B$776,G$119)+'СЕТ СН'!$I$12+СВЦЭМ!$D$10+'СЕТ СН'!$I$6-'СЕТ СН'!$I$22</f>
        <v>1701.5461538899999</v>
      </c>
      <c r="H120" s="36">
        <f>SUMIFS(СВЦЭМ!$C$33:$C$776,СВЦЭМ!$A$33:$A$776,$A120,СВЦЭМ!$B$33:$B$776,H$119)+'СЕТ СН'!$I$12+СВЦЭМ!$D$10+'СЕТ СН'!$I$6-'СЕТ СН'!$I$22</f>
        <v>1601.9398971199998</v>
      </c>
      <c r="I120" s="36">
        <f>SUMIFS(СВЦЭМ!$C$33:$C$776,СВЦЭМ!$A$33:$A$776,$A120,СВЦЭМ!$B$33:$B$776,I$119)+'СЕТ СН'!$I$12+СВЦЭМ!$D$10+'СЕТ СН'!$I$6-'СЕТ СН'!$I$22</f>
        <v>1588.3425694299999</v>
      </c>
      <c r="J120" s="36">
        <f>SUMIFS(СВЦЭМ!$C$33:$C$776,СВЦЭМ!$A$33:$A$776,$A120,СВЦЭМ!$B$33:$B$776,J$119)+'СЕТ СН'!$I$12+СВЦЭМ!$D$10+'СЕТ СН'!$I$6-'СЕТ СН'!$I$22</f>
        <v>1526.85547073</v>
      </c>
      <c r="K120" s="36">
        <f>SUMIFS(СВЦЭМ!$C$33:$C$776,СВЦЭМ!$A$33:$A$776,$A120,СВЦЭМ!$B$33:$B$776,K$119)+'СЕТ СН'!$I$12+СВЦЭМ!$D$10+'СЕТ СН'!$I$6-'СЕТ СН'!$I$22</f>
        <v>1491.4102927900001</v>
      </c>
      <c r="L120" s="36">
        <f>SUMIFS(СВЦЭМ!$C$33:$C$776,СВЦЭМ!$A$33:$A$776,$A120,СВЦЭМ!$B$33:$B$776,L$119)+'СЕТ СН'!$I$12+СВЦЭМ!$D$10+'СЕТ СН'!$I$6-'СЕТ СН'!$I$22</f>
        <v>1481.10284873</v>
      </c>
      <c r="M120" s="36">
        <f>SUMIFS(СВЦЭМ!$C$33:$C$776,СВЦЭМ!$A$33:$A$776,$A120,СВЦЭМ!$B$33:$B$776,M$119)+'СЕТ СН'!$I$12+СВЦЭМ!$D$10+'СЕТ СН'!$I$6-'СЕТ СН'!$I$22</f>
        <v>1483.96442673</v>
      </c>
      <c r="N120" s="36">
        <f>SUMIFS(СВЦЭМ!$C$33:$C$776,СВЦЭМ!$A$33:$A$776,$A120,СВЦЭМ!$B$33:$B$776,N$119)+'СЕТ СН'!$I$12+СВЦЭМ!$D$10+'СЕТ СН'!$I$6-'СЕТ СН'!$I$22</f>
        <v>1483.3065211500002</v>
      </c>
      <c r="O120" s="36">
        <f>SUMIFS(СВЦЭМ!$C$33:$C$776,СВЦЭМ!$A$33:$A$776,$A120,СВЦЭМ!$B$33:$B$776,O$119)+'СЕТ СН'!$I$12+СВЦЭМ!$D$10+'СЕТ СН'!$I$6-'СЕТ СН'!$I$22</f>
        <v>1493.5760205400002</v>
      </c>
      <c r="P120" s="36">
        <f>SUMIFS(СВЦЭМ!$C$33:$C$776,СВЦЭМ!$A$33:$A$776,$A120,СВЦЭМ!$B$33:$B$776,P$119)+'СЕТ СН'!$I$12+СВЦЭМ!$D$10+'СЕТ СН'!$I$6-'СЕТ СН'!$I$22</f>
        <v>1511.2502785500001</v>
      </c>
      <c r="Q120" s="36">
        <f>SUMIFS(СВЦЭМ!$C$33:$C$776,СВЦЭМ!$A$33:$A$776,$A120,СВЦЭМ!$B$33:$B$776,Q$119)+'СЕТ СН'!$I$12+СВЦЭМ!$D$10+'СЕТ СН'!$I$6-'СЕТ СН'!$I$22</f>
        <v>1497.49665712</v>
      </c>
      <c r="R120" s="36">
        <f>SUMIFS(СВЦЭМ!$C$33:$C$776,СВЦЭМ!$A$33:$A$776,$A120,СВЦЭМ!$B$33:$B$776,R$119)+'СЕТ СН'!$I$12+СВЦЭМ!$D$10+'СЕТ СН'!$I$6-'СЕТ СН'!$I$22</f>
        <v>1500.2060083700001</v>
      </c>
      <c r="S120" s="36">
        <f>SUMIFS(СВЦЭМ!$C$33:$C$776,СВЦЭМ!$A$33:$A$776,$A120,СВЦЭМ!$B$33:$B$776,S$119)+'СЕТ СН'!$I$12+СВЦЭМ!$D$10+'СЕТ СН'!$I$6-'СЕТ СН'!$I$22</f>
        <v>1486.74828742</v>
      </c>
      <c r="T120" s="36">
        <f>SUMIFS(СВЦЭМ!$C$33:$C$776,СВЦЭМ!$A$33:$A$776,$A120,СВЦЭМ!$B$33:$B$776,T$119)+'СЕТ СН'!$I$12+СВЦЭМ!$D$10+'СЕТ СН'!$I$6-'СЕТ СН'!$I$22</f>
        <v>1461.8026589999999</v>
      </c>
      <c r="U120" s="36">
        <f>SUMIFS(СВЦЭМ!$C$33:$C$776,СВЦЭМ!$A$33:$A$776,$A120,СВЦЭМ!$B$33:$B$776,U$119)+'СЕТ СН'!$I$12+СВЦЭМ!$D$10+'СЕТ СН'!$I$6-'СЕТ СН'!$I$22</f>
        <v>1436.24146395</v>
      </c>
      <c r="V120" s="36">
        <f>SUMIFS(СВЦЭМ!$C$33:$C$776,СВЦЭМ!$A$33:$A$776,$A120,СВЦЭМ!$B$33:$B$776,V$119)+'СЕТ СН'!$I$12+СВЦЭМ!$D$10+'СЕТ СН'!$I$6-'СЕТ СН'!$I$22</f>
        <v>1419.46898394</v>
      </c>
      <c r="W120" s="36">
        <f>SUMIFS(СВЦЭМ!$C$33:$C$776,СВЦЭМ!$A$33:$A$776,$A120,СВЦЭМ!$B$33:$B$776,W$119)+'СЕТ СН'!$I$12+СВЦЭМ!$D$10+'СЕТ СН'!$I$6-'СЕТ СН'!$I$22</f>
        <v>1415.4084074800001</v>
      </c>
      <c r="X120" s="36">
        <f>SUMIFS(СВЦЭМ!$C$33:$C$776,СВЦЭМ!$A$33:$A$776,$A120,СВЦЭМ!$B$33:$B$776,X$119)+'СЕТ СН'!$I$12+СВЦЭМ!$D$10+'СЕТ СН'!$I$6-'СЕТ СН'!$I$22</f>
        <v>1481.75767197</v>
      </c>
      <c r="Y120" s="36">
        <f>SUMIFS(СВЦЭМ!$C$33:$C$776,СВЦЭМ!$A$33:$A$776,$A120,СВЦЭМ!$B$33:$B$776,Y$119)+'СЕТ СН'!$I$12+СВЦЭМ!$D$10+'СЕТ СН'!$I$6-'СЕТ СН'!$I$22</f>
        <v>1600.2695402999998</v>
      </c>
    </row>
    <row r="121" spans="1:27" ht="15.75" x14ac:dyDescent="0.2">
      <c r="A121" s="35">
        <f>A120+1</f>
        <v>43557</v>
      </c>
      <c r="B121" s="36">
        <f>SUMIFS(СВЦЭМ!$C$33:$C$776,СВЦЭМ!$A$33:$A$776,$A121,СВЦЭМ!$B$33:$B$776,B$119)+'СЕТ СН'!$I$12+СВЦЭМ!$D$10+'СЕТ СН'!$I$6-'СЕТ СН'!$I$22</f>
        <v>1684.8716241500001</v>
      </c>
      <c r="C121" s="36">
        <f>SUMIFS(СВЦЭМ!$C$33:$C$776,СВЦЭМ!$A$33:$A$776,$A121,СВЦЭМ!$B$33:$B$776,C$119)+'СЕТ СН'!$I$12+СВЦЭМ!$D$10+'СЕТ СН'!$I$6-'СЕТ СН'!$I$22</f>
        <v>1808.06949781</v>
      </c>
      <c r="D121" s="36">
        <f>SUMIFS(СВЦЭМ!$C$33:$C$776,СВЦЭМ!$A$33:$A$776,$A121,СВЦЭМ!$B$33:$B$776,D$119)+'СЕТ СН'!$I$12+СВЦЭМ!$D$10+'СЕТ СН'!$I$6-'СЕТ СН'!$I$22</f>
        <v>1868.0543103</v>
      </c>
      <c r="E121" s="36">
        <f>SUMIFS(СВЦЭМ!$C$33:$C$776,СВЦЭМ!$A$33:$A$776,$A121,СВЦЭМ!$B$33:$B$776,E$119)+'СЕТ СН'!$I$12+СВЦЭМ!$D$10+'СЕТ СН'!$I$6-'СЕТ СН'!$I$22</f>
        <v>1870.4393738899998</v>
      </c>
      <c r="F121" s="36">
        <f>SUMIFS(СВЦЭМ!$C$33:$C$776,СВЦЭМ!$A$33:$A$776,$A121,СВЦЭМ!$B$33:$B$776,F$119)+'СЕТ СН'!$I$12+СВЦЭМ!$D$10+'СЕТ СН'!$I$6-'СЕТ СН'!$I$22</f>
        <v>1863.2181156500001</v>
      </c>
      <c r="G121" s="36">
        <f>SUMIFS(СВЦЭМ!$C$33:$C$776,СВЦЭМ!$A$33:$A$776,$A121,СВЦЭМ!$B$33:$B$776,G$119)+'СЕТ СН'!$I$12+СВЦЭМ!$D$10+'СЕТ СН'!$I$6-'СЕТ СН'!$I$22</f>
        <v>1857.7649791600002</v>
      </c>
      <c r="H121" s="36">
        <f>SUMIFS(СВЦЭМ!$C$33:$C$776,СВЦЭМ!$A$33:$A$776,$A121,СВЦЭМ!$B$33:$B$776,H$119)+'СЕТ СН'!$I$12+СВЦЭМ!$D$10+'СЕТ СН'!$I$6-'СЕТ СН'!$I$22</f>
        <v>1748.2858028599999</v>
      </c>
      <c r="I121" s="36">
        <f>SUMIFS(СВЦЭМ!$C$33:$C$776,СВЦЭМ!$A$33:$A$776,$A121,СВЦЭМ!$B$33:$B$776,I$119)+'СЕТ СН'!$I$12+СВЦЭМ!$D$10+'СЕТ СН'!$I$6-'СЕТ СН'!$I$22</f>
        <v>608.27344387000005</v>
      </c>
      <c r="J121" s="36">
        <f>SUMIFS(СВЦЭМ!$C$33:$C$776,СВЦЭМ!$A$33:$A$776,$A121,СВЦЭМ!$B$33:$B$776,J$119)+'СЕТ СН'!$I$12+СВЦЭМ!$D$10+'СЕТ СН'!$I$6-'СЕТ СН'!$I$22</f>
        <v>608.27344387000005</v>
      </c>
      <c r="K121" s="36">
        <f>SUMIFS(СВЦЭМ!$C$33:$C$776,СВЦЭМ!$A$33:$A$776,$A121,СВЦЭМ!$B$33:$B$776,K$119)+'СЕТ СН'!$I$12+СВЦЭМ!$D$10+'СЕТ СН'!$I$6-'СЕТ СН'!$I$22</f>
        <v>608.27344387000005</v>
      </c>
      <c r="L121" s="36">
        <f>SUMIFS(СВЦЭМ!$C$33:$C$776,СВЦЭМ!$A$33:$A$776,$A121,СВЦЭМ!$B$33:$B$776,L$119)+'СЕТ СН'!$I$12+СВЦЭМ!$D$10+'СЕТ СН'!$I$6-'СЕТ СН'!$I$22</f>
        <v>608.27344387000005</v>
      </c>
      <c r="M121" s="36">
        <f>SUMIFS(СВЦЭМ!$C$33:$C$776,СВЦЭМ!$A$33:$A$776,$A121,СВЦЭМ!$B$33:$B$776,M$119)+'СЕТ СН'!$I$12+СВЦЭМ!$D$10+'СЕТ СН'!$I$6-'СЕТ СН'!$I$22</f>
        <v>608.27344387000005</v>
      </c>
      <c r="N121" s="36">
        <f>SUMIFS(СВЦЭМ!$C$33:$C$776,СВЦЭМ!$A$33:$A$776,$A121,СВЦЭМ!$B$33:$B$776,N$119)+'СЕТ СН'!$I$12+СВЦЭМ!$D$10+'СЕТ СН'!$I$6-'СЕТ СН'!$I$22</f>
        <v>608.27344387000005</v>
      </c>
      <c r="O121" s="36">
        <f>SUMIFS(СВЦЭМ!$C$33:$C$776,СВЦЭМ!$A$33:$A$776,$A121,СВЦЭМ!$B$33:$B$776,O$119)+'СЕТ СН'!$I$12+СВЦЭМ!$D$10+'СЕТ СН'!$I$6-'СЕТ СН'!$I$22</f>
        <v>608.27344387000005</v>
      </c>
      <c r="P121" s="36">
        <f>SUMIFS(СВЦЭМ!$C$33:$C$776,СВЦЭМ!$A$33:$A$776,$A121,СВЦЭМ!$B$33:$B$776,P$119)+'СЕТ СН'!$I$12+СВЦЭМ!$D$10+'СЕТ СН'!$I$6-'СЕТ СН'!$I$22</f>
        <v>608.27344387000005</v>
      </c>
      <c r="Q121" s="36">
        <f>SUMIFS(СВЦЭМ!$C$33:$C$776,СВЦЭМ!$A$33:$A$776,$A121,СВЦЭМ!$B$33:$B$776,Q$119)+'СЕТ СН'!$I$12+СВЦЭМ!$D$10+'СЕТ СН'!$I$6-'СЕТ СН'!$I$22</f>
        <v>608.27344387000005</v>
      </c>
      <c r="R121" s="36">
        <f>SUMIFS(СВЦЭМ!$C$33:$C$776,СВЦЭМ!$A$33:$A$776,$A121,СВЦЭМ!$B$33:$B$776,R$119)+'СЕТ СН'!$I$12+СВЦЭМ!$D$10+'СЕТ СН'!$I$6-'СЕТ СН'!$I$22</f>
        <v>608.27344387000005</v>
      </c>
      <c r="S121" s="36">
        <f>SUMIFS(СВЦЭМ!$C$33:$C$776,СВЦЭМ!$A$33:$A$776,$A121,СВЦЭМ!$B$33:$B$776,S$119)+'СЕТ СН'!$I$12+СВЦЭМ!$D$10+'СЕТ СН'!$I$6-'СЕТ СН'!$I$22</f>
        <v>608.27344387000005</v>
      </c>
      <c r="T121" s="36">
        <f>SUMIFS(СВЦЭМ!$C$33:$C$776,СВЦЭМ!$A$33:$A$776,$A121,СВЦЭМ!$B$33:$B$776,T$119)+'СЕТ СН'!$I$12+СВЦЭМ!$D$10+'СЕТ СН'!$I$6-'СЕТ СН'!$I$22</f>
        <v>608.27344387000005</v>
      </c>
      <c r="U121" s="36">
        <f>SUMIFS(СВЦЭМ!$C$33:$C$776,СВЦЭМ!$A$33:$A$776,$A121,СВЦЭМ!$B$33:$B$776,U$119)+'СЕТ СН'!$I$12+СВЦЭМ!$D$10+'СЕТ СН'!$I$6-'СЕТ СН'!$I$22</f>
        <v>1934.1861781900002</v>
      </c>
      <c r="V121" s="36">
        <f>SUMIFS(СВЦЭМ!$C$33:$C$776,СВЦЭМ!$A$33:$A$776,$A121,СВЦЭМ!$B$33:$B$776,V$119)+'СЕТ СН'!$I$12+СВЦЭМ!$D$10+'СЕТ СН'!$I$6-'СЕТ СН'!$I$22</f>
        <v>1410.17163323</v>
      </c>
      <c r="W121" s="36">
        <f>SUMIFS(СВЦЭМ!$C$33:$C$776,СВЦЭМ!$A$33:$A$776,$A121,СВЦЭМ!$B$33:$B$776,W$119)+'СЕТ СН'!$I$12+СВЦЭМ!$D$10+'СЕТ СН'!$I$6-'СЕТ СН'!$I$22</f>
        <v>1396.4723217599999</v>
      </c>
      <c r="X121" s="36">
        <f>SUMIFS(СВЦЭМ!$C$33:$C$776,СВЦЭМ!$A$33:$A$776,$A121,СВЦЭМ!$B$33:$B$776,X$119)+'СЕТ СН'!$I$12+СВЦЭМ!$D$10+'СЕТ СН'!$I$6-'СЕТ СН'!$I$22</f>
        <v>1444.66606336</v>
      </c>
      <c r="Y121" s="36">
        <f>SUMIFS(СВЦЭМ!$C$33:$C$776,СВЦЭМ!$A$33:$A$776,$A121,СВЦЭМ!$B$33:$B$776,Y$119)+'СЕТ СН'!$I$12+СВЦЭМ!$D$10+'СЕТ СН'!$I$6-'СЕТ СН'!$I$22</f>
        <v>1560.14027723</v>
      </c>
    </row>
    <row r="122" spans="1:27" ht="15.75" x14ac:dyDescent="0.2">
      <c r="A122" s="35">
        <f t="shared" ref="A122:A150" si="3">A121+1</f>
        <v>43558</v>
      </c>
      <c r="B122" s="36">
        <f>SUMIFS(СВЦЭМ!$C$33:$C$776,СВЦЭМ!$A$33:$A$776,$A122,СВЦЭМ!$B$33:$B$776,B$119)+'СЕТ СН'!$I$12+СВЦЭМ!$D$10+'СЕТ СН'!$I$6-'СЕТ СН'!$I$22</f>
        <v>1683.08765541</v>
      </c>
      <c r="C122" s="36">
        <f>SUMIFS(СВЦЭМ!$C$33:$C$776,СВЦЭМ!$A$33:$A$776,$A122,СВЦЭМ!$B$33:$B$776,C$119)+'СЕТ СН'!$I$12+СВЦЭМ!$D$10+'СЕТ СН'!$I$6-'СЕТ СН'!$I$22</f>
        <v>1801.18951186</v>
      </c>
      <c r="D122" s="36">
        <f>SUMIFS(СВЦЭМ!$C$33:$C$776,СВЦЭМ!$A$33:$A$776,$A122,СВЦЭМ!$B$33:$B$776,D$119)+'СЕТ СН'!$I$12+СВЦЭМ!$D$10+'СЕТ СН'!$I$6-'СЕТ СН'!$I$22</f>
        <v>1783.8997037899999</v>
      </c>
      <c r="E122" s="36">
        <f>SUMIFS(СВЦЭМ!$C$33:$C$776,СВЦЭМ!$A$33:$A$776,$A122,СВЦЭМ!$B$33:$B$776,E$119)+'СЕТ СН'!$I$12+СВЦЭМ!$D$10+'СЕТ СН'!$I$6-'СЕТ СН'!$I$22</f>
        <v>1779.9777953799999</v>
      </c>
      <c r="F122" s="36">
        <f>SUMIFS(СВЦЭМ!$C$33:$C$776,СВЦЭМ!$A$33:$A$776,$A122,СВЦЭМ!$B$33:$B$776,F$119)+'СЕТ СН'!$I$12+СВЦЭМ!$D$10+'СЕТ СН'!$I$6-'СЕТ СН'!$I$22</f>
        <v>1776.3238544199999</v>
      </c>
      <c r="G122" s="36">
        <f>SUMIFS(СВЦЭМ!$C$33:$C$776,СВЦЭМ!$A$33:$A$776,$A122,СВЦЭМ!$B$33:$B$776,G$119)+'СЕТ СН'!$I$12+СВЦЭМ!$D$10+'СЕТ СН'!$I$6-'СЕТ СН'!$I$22</f>
        <v>1804.8600810200001</v>
      </c>
      <c r="H122" s="36">
        <f>SUMIFS(СВЦЭМ!$C$33:$C$776,СВЦЭМ!$A$33:$A$776,$A122,СВЦЭМ!$B$33:$B$776,H$119)+'СЕТ СН'!$I$12+СВЦЭМ!$D$10+'СЕТ СН'!$I$6-'СЕТ СН'!$I$22</f>
        <v>1747.2000609000002</v>
      </c>
      <c r="I122" s="36">
        <f>SUMIFS(СВЦЭМ!$C$33:$C$776,СВЦЭМ!$A$33:$A$776,$A122,СВЦЭМ!$B$33:$B$776,I$119)+'СЕТ СН'!$I$12+СВЦЭМ!$D$10+'СЕТ СН'!$I$6-'СЕТ СН'!$I$22</f>
        <v>1665.34376574</v>
      </c>
      <c r="J122" s="36">
        <f>SUMIFS(СВЦЭМ!$C$33:$C$776,СВЦЭМ!$A$33:$A$776,$A122,СВЦЭМ!$B$33:$B$776,J$119)+'СЕТ СН'!$I$12+СВЦЭМ!$D$10+'СЕТ СН'!$I$6-'СЕТ СН'!$I$22</f>
        <v>4048.6361590199999</v>
      </c>
      <c r="K122" s="36">
        <f>SUMIFS(СВЦЭМ!$C$33:$C$776,СВЦЭМ!$A$33:$A$776,$A122,СВЦЭМ!$B$33:$B$776,K$119)+'СЕТ СН'!$I$12+СВЦЭМ!$D$10+'СЕТ СН'!$I$6-'СЕТ СН'!$I$22</f>
        <v>608.27344387000005</v>
      </c>
      <c r="L122" s="36">
        <f>SUMIFS(СВЦЭМ!$C$33:$C$776,СВЦЭМ!$A$33:$A$776,$A122,СВЦЭМ!$B$33:$B$776,L$119)+'СЕТ СН'!$I$12+СВЦЭМ!$D$10+'СЕТ СН'!$I$6-'СЕТ СН'!$I$22</f>
        <v>608.27344387000005</v>
      </c>
      <c r="M122" s="36">
        <f>SUMIFS(СВЦЭМ!$C$33:$C$776,СВЦЭМ!$A$33:$A$776,$A122,СВЦЭМ!$B$33:$B$776,M$119)+'СЕТ СН'!$I$12+СВЦЭМ!$D$10+'СЕТ СН'!$I$6-'СЕТ СН'!$I$22</f>
        <v>608.27344387000005</v>
      </c>
      <c r="N122" s="36">
        <f>SUMIFS(СВЦЭМ!$C$33:$C$776,СВЦЭМ!$A$33:$A$776,$A122,СВЦЭМ!$B$33:$B$776,N$119)+'СЕТ СН'!$I$12+СВЦЭМ!$D$10+'СЕТ СН'!$I$6-'СЕТ СН'!$I$22</f>
        <v>608.27344387000005</v>
      </c>
      <c r="O122" s="36">
        <f>SUMIFS(СВЦЭМ!$C$33:$C$776,СВЦЭМ!$A$33:$A$776,$A122,СВЦЭМ!$B$33:$B$776,O$119)+'СЕТ СН'!$I$12+СВЦЭМ!$D$10+'СЕТ СН'!$I$6-'СЕТ СН'!$I$22</f>
        <v>608.27344387000005</v>
      </c>
      <c r="P122" s="36">
        <f>SUMIFS(СВЦЭМ!$C$33:$C$776,СВЦЭМ!$A$33:$A$776,$A122,СВЦЭМ!$B$33:$B$776,P$119)+'СЕТ СН'!$I$12+СВЦЭМ!$D$10+'СЕТ СН'!$I$6-'СЕТ СН'!$I$22</f>
        <v>608.27344387000005</v>
      </c>
      <c r="Q122" s="36">
        <f>SUMIFS(СВЦЭМ!$C$33:$C$776,СВЦЭМ!$A$33:$A$776,$A122,СВЦЭМ!$B$33:$B$776,Q$119)+'СЕТ СН'!$I$12+СВЦЭМ!$D$10+'СЕТ СН'!$I$6-'СЕТ СН'!$I$22</f>
        <v>608.27344387000005</v>
      </c>
      <c r="R122" s="36">
        <f>SUMIFS(СВЦЭМ!$C$33:$C$776,СВЦЭМ!$A$33:$A$776,$A122,СВЦЭМ!$B$33:$B$776,R$119)+'СЕТ СН'!$I$12+СВЦЭМ!$D$10+'СЕТ СН'!$I$6-'СЕТ СН'!$I$22</f>
        <v>608.27344387000005</v>
      </c>
      <c r="S122" s="36">
        <f>SUMIFS(СВЦЭМ!$C$33:$C$776,СВЦЭМ!$A$33:$A$776,$A122,СВЦЭМ!$B$33:$B$776,S$119)+'СЕТ СН'!$I$12+СВЦЭМ!$D$10+'СЕТ СН'!$I$6-'СЕТ СН'!$I$22</f>
        <v>608.27344387000005</v>
      </c>
      <c r="T122" s="36">
        <f>SUMIFS(СВЦЭМ!$C$33:$C$776,СВЦЭМ!$A$33:$A$776,$A122,СВЦЭМ!$B$33:$B$776,T$119)+'СЕТ СН'!$I$12+СВЦЭМ!$D$10+'СЕТ СН'!$I$6-'СЕТ СН'!$I$22</f>
        <v>608.27344387000005</v>
      </c>
      <c r="U122" s="36">
        <f>SUMIFS(СВЦЭМ!$C$33:$C$776,СВЦЭМ!$A$33:$A$776,$A122,СВЦЭМ!$B$33:$B$776,U$119)+'СЕТ СН'!$I$12+СВЦЭМ!$D$10+'СЕТ СН'!$I$6-'СЕТ СН'!$I$22</f>
        <v>608.27344387000005</v>
      </c>
      <c r="V122" s="36">
        <f>SUMIFS(СВЦЭМ!$C$33:$C$776,СВЦЭМ!$A$33:$A$776,$A122,СВЦЭМ!$B$33:$B$776,V$119)+'СЕТ СН'!$I$12+СВЦЭМ!$D$10+'СЕТ СН'!$I$6-'СЕТ СН'!$I$22</f>
        <v>1421.9984619700001</v>
      </c>
      <c r="W122" s="36">
        <f>SUMIFS(СВЦЭМ!$C$33:$C$776,СВЦЭМ!$A$33:$A$776,$A122,СВЦЭМ!$B$33:$B$776,W$119)+'СЕТ СН'!$I$12+СВЦЭМ!$D$10+'СЕТ СН'!$I$6-'СЕТ СН'!$I$22</f>
        <v>1404.5172064399999</v>
      </c>
      <c r="X122" s="36">
        <f>SUMIFS(СВЦЭМ!$C$33:$C$776,СВЦЭМ!$A$33:$A$776,$A122,СВЦЭМ!$B$33:$B$776,X$119)+'СЕТ СН'!$I$12+СВЦЭМ!$D$10+'СЕТ СН'!$I$6-'СЕТ СН'!$I$22</f>
        <v>1467.0859946400001</v>
      </c>
      <c r="Y122" s="36">
        <f>SUMIFS(СВЦЭМ!$C$33:$C$776,СВЦЭМ!$A$33:$A$776,$A122,СВЦЭМ!$B$33:$B$776,Y$119)+'СЕТ СН'!$I$12+СВЦЭМ!$D$10+'СЕТ СН'!$I$6-'СЕТ СН'!$I$22</f>
        <v>1606.9577913500002</v>
      </c>
    </row>
    <row r="123" spans="1:27" ht="15.75" x14ac:dyDescent="0.2">
      <c r="A123" s="35">
        <f t="shared" si="3"/>
        <v>43559</v>
      </c>
      <c r="B123" s="36">
        <f>SUMIFS(СВЦЭМ!$C$33:$C$776,СВЦЭМ!$A$33:$A$776,$A123,СВЦЭМ!$B$33:$B$776,B$119)+'СЕТ СН'!$I$12+СВЦЭМ!$D$10+'СЕТ СН'!$I$6-'СЕТ СН'!$I$22</f>
        <v>1670.6320853699999</v>
      </c>
      <c r="C123" s="36">
        <f>SUMIFS(СВЦЭМ!$C$33:$C$776,СВЦЭМ!$A$33:$A$776,$A123,СВЦЭМ!$B$33:$B$776,C$119)+'СЕТ СН'!$I$12+СВЦЭМ!$D$10+'СЕТ СН'!$I$6-'СЕТ СН'!$I$22</f>
        <v>1772.7773026700002</v>
      </c>
      <c r="D123" s="36">
        <f>SUMIFS(СВЦЭМ!$C$33:$C$776,СВЦЭМ!$A$33:$A$776,$A123,СВЦЭМ!$B$33:$B$776,D$119)+'СЕТ СН'!$I$12+СВЦЭМ!$D$10+'СЕТ СН'!$I$6-'СЕТ СН'!$I$22</f>
        <v>1819.3466952399999</v>
      </c>
      <c r="E123" s="36">
        <f>SUMIFS(СВЦЭМ!$C$33:$C$776,СВЦЭМ!$A$33:$A$776,$A123,СВЦЭМ!$B$33:$B$776,E$119)+'СЕТ СН'!$I$12+СВЦЭМ!$D$10+'СЕТ СН'!$I$6-'СЕТ СН'!$I$22</f>
        <v>1816.8773836</v>
      </c>
      <c r="F123" s="36">
        <f>SUMIFS(СВЦЭМ!$C$33:$C$776,СВЦЭМ!$A$33:$A$776,$A123,СВЦЭМ!$B$33:$B$776,F$119)+'СЕТ СН'!$I$12+СВЦЭМ!$D$10+'СЕТ СН'!$I$6-'СЕТ СН'!$I$22</f>
        <v>1805.4923595800001</v>
      </c>
      <c r="G123" s="36">
        <f>SUMIFS(СВЦЭМ!$C$33:$C$776,СВЦЭМ!$A$33:$A$776,$A123,СВЦЭМ!$B$33:$B$776,G$119)+'СЕТ СН'!$I$12+СВЦЭМ!$D$10+'СЕТ СН'!$I$6-'СЕТ СН'!$I$22</f>
        <v>1825.1225075400002</v>
      </c>
      <c r="H123" s="36">
        <f>SUMIFS(СВЦЭМ!$C$33:$C$776,СВЦЭМ!$A$33:$A$776,$A123,СВЦЭМ!$B$33:$B$776,H$119)+'СЕТ СН'!$I$12+СВЦЭМ!$D$10+'СЕТ СН'!$I$6-'СЕТ СН'!$I$22</f>
        <v>1729.0450529099999</v>
      </c>
      <c r="I123" s="36">
        <f>SUMIFS(СВЦЭМ!$C$33:$C$776,СВЦЭМ!$A$33:$A$776,$A123,СВЦЭМ!$B$33:$B$776,I$119)+'СЕТ СН'!$I$12+СВЦЭМ!$D$10+'СЕТ СН'!$I$6-'СЕТ СН'!$I$22</f>
        <v>1661.9606387700001</v>
      </c>
      <c r="J123" s="36">
        <f>SUMIFS(СВЦЭМ!$C$33:$C$776,СВЦЭМ!$A$33:$A$776,$A123,СВЦЭМ!$B$33:$B$776,J$119)+'СЕТ СН'!$I$12+СВЦЭМ!$D$10+'СЕТ СН'!$I$6-'СЕТ СН'!$I$22</f>
        <v>608.27344387000005</v>
      </c>
      <c r="K123" s="36">
        <f>SUMIFS(СВЦЭМ!$C$33:$C$776,СВЦЭМ!$A$33:$A$776,$A123,СВЦЭМ!$B$33:$B$776,K$119)+'СЕТ СН'!$I$12+СВЦЭМ!$D$10+'СЕТ СН'!$I$6-'СЕТ СН'!$I$22</f>
        <v>608.27344387000005</v>
      </c>
      <c r="L123" s="36">
        <f>SUMIFS(СВЦЭМ!$C$33:$C$776,СВЦЭМ!$A$33:$A$776,$A123,СВЦЭМ!$B$33:$B$776,L$119)+'СЕТ СН'!$I$12+СВЦЭМ!$D$10+'СЕТ СН'!$I$6-'СЕТ СН'!$I$22</f>
        <v>608.27344387000005</v>
      </c>
      <c r="M123" s="36">
        <f>SUMIFS(СВЦЭМ!$C$33:$C$776,СВЦЭМ!$A$33:$A$776,$A123,СВЦЭМ!$B$33:$B$776,M$119)+'СЕТ СН'!$I$12+СВЦЭМ!$D$10+'СЕТ СН'!$I$6-'СЕТ СН'!$I$22</f>
        <v>608.27344387000005</v>
      </c>
      <c r="N123" s="36">
        <f>SUMIFS(СВЦЭМ!$C$33:$C$776,СВЦЭМ!$A$33:$A$776,$A123,СВЦЭМ!$B$33:$B$776,N$119)+'СЕТ СН'!$I$12+СВЦЭМ!$D$10+'СЕТ СН'!$I$6-'СЕТ СН'!$I$22</f>
        <v>608.27344387000005</v>
      </c>
      <c r="O123" s="36">
        <f>SUMIFS(СВЦЭМ!$C$33:$C$776,СВЦЭМ!$A$33:$A$776,$A123,СВЦЭМ!$B$33:$B$776,O$119)+'СЕТ СН'!$I$12+СВЦЭМ!$D$10+'СЕТ СН'!$I$6-'СЕТ СН'!$I$22</f>
        <v>608.27344387000005</v>
      </c>
      <c r="P123" s="36">
        <f>SUMIFS(СВЦЭМ!$C$33:$C$776,СВЦЭМ!$A$33:$A$776,$A123,СВЦЭМ!$B$33:$B$776,P$119)+'СЕТ СН'!$I$12+СВЦЭМ!$D$10+'СЕТ СН'!$I$6-'СЕТ СН'!$I$22</f>
        <v>608.27344387000005</v>
      </c>
      <c r="Q123" s="36">
        <f>SUMIFS(СВЦЭМ!$C$33:$C$776,СВЦЭМ!$A$33:$A$776,$A123,СВЦЭМ!$B$33:$B$776,Q$119)+'СЕТ СН'!$I$12+СВЦЭМ!$D$10+'СЕТ СН'!$I$6-'СЕТ СН'!$I$22</f>
        <v>608.27344387000005</v>
      </c>
      <c r="R123" s="36">
        <f>SUMIFS(СВЦЭМ!$C$33:$C$776,СВЦЭМ!$A$33:$A$776,$A123,СВЦЭМ!$B$33:$B$776,R$119)+'СЕТ СН'!$I$12+СВЦЭМ!$D$10+'СЕТ СН'!$I$6-'СЕТ СН'!$I$22</f>
        <v>608.27344387000005</v>
      </c>
      <c r="S123" s="36">
        <f>SUMIFS(СВЦЭМ!$C$33:$C$776,СВЦЭМ!$A$33:$A$776,$A123,СВЦЭМ!$B$33:$B$776,S$119)+'СЕТ СН'!$I$12+СВЦЭМ!$D$10+'СЕТ СН'!$I$6-'СЕТ СН'!$I$22</f>
        <v>608.27344387000005</v>
      </c>
      <c r="T123" s="36">
        <f>SUMIFS(СВЦЭМ!$C$33:$C$776,СВЦЭМ!$A$33:$A$776,$A123,СВЦЭМ!$B$33:$B$776,T$119)+'СЕТ СН'!$I$12+СВЦЭМ!$D$10+'СЕТ СН'!$I$6-'СЕТ СН'!$I$22</f>
        <v>608.27344387000005</v>
      </c>
      <c r="U123" s="36">
        <f>SUMIFS(СВЦЭМ!$C$33:$C$776,СВЦЭМ!$A$33:$A$776,$A123,СВЦЭМ!$B$33:$B$776,U$119)+'СЕТ СН'!$I$12+СВЦЭМ!$D$10+'СЕТ СН'!$I$6-'СЕТ СН'!$I$22</f>
        <v>608.27344387000005</v>
      </c>
      <c r="V123" s="36">
        <f>SUMIFS(СВЦЭМ!$C$33:$C$776,СВЦЭМ!$A$33:$A$776,$A123,СВЦЭМ!$B$33:$B$776,V$119)+'СЕТ СН'!$I$12+СВЦЭМ!$D$10+'СЕТ СН'!$I$6-'СЕТ СН'!$I$22</f>
        <v>1418.0941231900001</v>
      </c>
      <c r="W123" s="36">
        <f>SUMIFS(СВЦЭМ!$C$33:$C$776,СВЦЭМ!$A$33:$A$776,$A123,СВЦЭМ!$B$33:$B$776,W$119)+'СЕТ СН'!$I$12+СВЦЭМ!$D$10+'СЕТ СН'!$I$6-'СЕТ СН'!$I$22</f>
        <v>1418.4014154900001</v>
      </c>
      <c r="X123" s="36">
        <f>SUMIFS(СВЦЭМ!$C$33:$C$776,СВЦЭМ!$A$33:$A$776,$A123,СВЦЭМ!$B$33:$B$776,X$119)+'СЕТ СН'!$I$12+СВЦЭМ!$D$10+'СЕТ СН'!$I$6-'СЕТ СН'!$I$22</f>
        <v>1511.5777410300002</v>
      </c>
      <c r="Y123" s="36">
        <f>SUMIFS(СВЦЭМ!$C$33:$C$776,СВЦЭМ!$A$33:$A$776,$A123,СВЦЭМ!$B$33:$B$776,Y$119)+'СЕТ СН'!$I$12+СВЦЭМ!$D$10+'СЕТ СН'!$I$6-'СЕТ СН'!$I$22</f>
        <v>1679.7849022099999</v>
      </c>
    </row>
    <row r="124" spans="1:27" ht="15.75" x14ac:dyDescent="0.2">
      <c r="A124" s="35">
        <f t="shared" si="3"/>
        <v>43560</v>
      </c>
      <c r="B124" s="36">
        <f>SUMIFS(СВЦЭМ!$C$33:$C$776,СВЦЭМ!$A$33:$A$776,$A124,СВЦЭМ!$B$33:$B$776,B$119)+'СЕТ СН'!$I$12+СВЦЭМ!$D$10+'СЕТ СН'!$I$6-'СЕТ СН'!$I$22</f>
        <v>1669.2661832100002</v>
      </c>
      <c r="C124" s="36">
        <f>SUMIFS(СВЦЭМ!$C$33:$C$776,СВЦЭМ!$A$33:$A$776,$A124,СВЦЭМ!$B$33:$B$776,C$119)+'СЕТ СН'!$I$12+СВЦЭМ!$D$10+'СЕТ СН'!$I$6-'СЕТ СН'!$I$22</f>
        <v>1768.0148055200002</v>
      </c>
      <c r="D124" s="36">
        <f>SUMIFS(СВЦЭМ!$C$33:$C$776,СВЦЭМ!$A$33:$A$776,$A124,СВЦЭМ!$B$33:$B$776,D$119)+'СЕТ СН'!$I$12+СВЦЭМ!$D$10+'СЕТ СН'!$I$6-'СЕТ СН'!$I$22</f>
        <v>1832.1250593700001</v>
      </c>
      <c r="E124" s="36">
        <f>SUMIFS(СВЦЭМ!$C$33:$C$776,СВЦЭМ!$A$33:$A$776,$A124,СВЦЭМ!$B$33:$B$776,E$119)+'СЕТ СН'!$I$12+СВЦЭМ!$D$10+'СЕТ СН'!$I$6-'СЕТ СН'!$I$22</f>
        <v>1826.3569936500003</v>
      </c>
      <c r="F124" s="36">
        <f>SUMIFS(СВЦЭМ!$C$33:$C$776,СВЦЭМ!$A$33:$A$776,$A124,СВЦЭМ!$B$33:$B$776,F$119)+'СЕТ СН'!$I$12+СВЦЭМ!$D$10+'СЕТ СН'!$I$6-'СЕТ СН'!$I$22</f>
        <v>1822.7064330600001</v>
      </c>
      <c r="G124" s="36">
        <f>SUMIFS(СВЦЭМ!$C$33:$C$776,СВЦЭМ!$A$33:$A$776,$A124,СВЦЭМ!$B$33:$B$776,G$119)+'СЕТ СН'!$I$12+СВЦЭМ!$D$10+'СЕТ СН'!$I$6-'СЕТ СН'!$I$22</f>
        <v>1820.3310562800002</v>
      </c>
      <c r="H124" s="36">
        <f>SUMIFS(СВЦЭМ!$C$33:$C$776,СВЦЭМ!$A$33:$A$776,$A124,СВЦЭМ!$B$33:$B$776,H$119)+'СЕТ СН'!$I$12+СВЦЭМ!$D$10+'СЕТ СН'!$I$6-'СЕТ СН'!$I$22</f>
        <v>1744.2881437800002</v>
      </c>
      <c r="I124" s="36">
        <f>SUMIFS(СВЦЭМ!$C$33:$C$776,СВЦЭМ!$A$33:$A$776,$A124,СВЦЭМ!$B$33:$B$776,I$119)+'СЕТ СН'!$I$12+СВЦЭМ!$D$10+'СЕТ СН'!$I$6-'СЕТ СН'!$I$22</f>
        <v>1678.2215266500002</v>
      </c>
      <c r="J124" s="36">
        <f>SUMIFS(СВЦЭМ!$C$33:$C$776,СВЦЭМ!$A$33:$A$776,$A124,СВЦЭМ!$B$33:$B$776,J$119)+'СЕТ СН'!$I$12+СВЦЭМ!$D$10+'СЕТ СН'!$I$6-'СЕТ СН'!$I$22</f>
        <v>608.27344387000005</v>
      </c>
      <c r="K124" s="36">
        <f>SUMIFS(СВЦЭМ!$C$33:$C$776,СВЦЭМ!$A$33:$A$776,$A124,СВЦЭМ!$B$33:$B$776,K$119)+'СЕТ СН'!$I$12+СВЦЭМ!$D$10+'СЕТ СН'!$I$6-'СЕТ СН'!$I$22</f>
        <v>608.27344387000005</v>
      </c>
      <c r="L124" s="36">
        <f>SUMIFS(СВЦЭМ!$C$33:$C$776,СВЦЭМ!$A$33:$A$776,$A124,СВЦЭМ!$B$33:$B$776,L$119)+'СЕТ СН'!$I$12+СВЦЭМ!$D$10+'СЕТ СН'!$I$6-'СЕТ СН'!$I$22</f>
        <v>608.27344387000005</v>
      </c>
      <c r="M124" s="36">
        <f>SUMIFS(СВЦЭМ!$C$33:$C$776,СВЦЭМ!$A$33:$A$776,$A124,СВЦЭМ!$B$33:$B$776,M$119)+'СЕТ СН'!$I$12+СВЦЭМ!$D$10+'СЕТ СН'!$I$6-'СЕТ СН'!$I$22</f>
        <v>608.27344387000005</v>
      </c>
      <c r="N124" s="36">
        <f>SUMIFS(СВЦЭМ!$C$33:$C$776,СВЦЭМ!$A$33:$A$776,$A124,СВЦЭМ!$B$33:$B$776,N$119)+'СЕТ СН'!$I$12+СВЦЭМ!$D$10+'СЕТ СН'!$I$6-'СЕТ СН'!$I$22</f>
        <v>608.27344387000005</v>
      </c>
      <c r="O124" s="36">
        <f>SUMIFS(СВЦЭМ!$C$33:$C$776,СВЦЭМ!$A$33:$A$776,$A124,СВЦЭМ!$B$33:$B$776,O$119)+'СЕТ СН'!$I$12+СВЦЭМ!$D$10+'СЕТ СН'!$I$6-'СЕТ СН'!$I$22</f>
        <v>608.27344387000005</v>
      </c>
      <c r="P124" s="36">
        <f>SUMIFS(СВЦЭМ!$C$33:$C$776,СВЦЭМ!$A$33:$A$776,$A124,СВЦЭМ!$B$33:$B$776,P$119)+'СЕТ СН'!$I$12+СВЦЭМ!$D$10+'СЕТ СН'!$I$6-'СЕТ СН'!$I$22</f>
        <v>608.27344387000005</v>
      </c>
      <c r="Q124" s="36">
        <f>SUMIFS(СВЦЭМ!$C$33:$C$776,СВЦЭМ!$A$33:$A$776,$A124,СВЦЭМ!$B$33:$B$776,Q$119)+'СЕТ СН'!$I$12+СВЦЭМ!$D$10+'СЕТ СН'!$I$6-'СЕТ СН'!$I$22</f>
        <v>608.27344387000005</v>
      </c>
      <c r="R124" s="36">
        <f>SUMIFS(СВЦЭМ!$C$33:$C$776,СВЦЭМ!$A$33:$A$776,$A124,СВЦЭМ!$B$33:$B$776,R$119)+'СЕТ СН'!$I$12+СВЦЭМ!$D$10+'СЕТ СН'!$I$6-'СЕТ СН'!$I$22</f>
        <v>608.27344387000005</v>
      </c>
      <c r="S124" s="36">
        <f>SUMIFS(СВЦЭМ!$C$33:$C$776,СВЦЭМ!$A$33:$A$776,$A124,СВЦЭМ!$B$33:$B$776,S$119)+'СЕТ СН'!$I$12+СВЦЭМ!$D$10+'СЕТ СН'!$I$6-'СЕТ СН'!$I$22</f>
        <v>608.27344387000005</v>
      </c>
      <c r="T124" s="36">
        <f>SUMIFS(СВЦЭМ!$C$33:$C$776,СВЦЭМ!$A$33:$A$776,$A124,СВЦЭМ!$B$33:$B$776,T$119)+'СЕТ СН'!$I$12+СВЦЭМ!$D$10+'СЕТ СН'!$I$6-'СЕТ СН'!$I$22</f>
        <v>608.27344387000005</v>
      </c>
      <c r="U124" s="36">
        <f>SUMIFS(СВЦЭМ!$C$33:$C$776,СВЦЭМ!$A$33:$A$776,$A124,СВЦЭМ!$B$33:$B$776,U$119)+'СЕТ СН'!$I$12+СВЦЭМ!$D$10+'СЕТ СН'!$I$6-'СЕТ СН'!$I$22</f>
        <v>1485.2980578900001</v>
      </c>
      <c r="V124" s="36">
        <f>SUMIFS(СВЦЭМ!$C$33:$C$776,СВЦЭМ!$A$33:$A$776,$A124,СВЦЭМ!$B$33:$B$776,V$119)+'СЕТ СН'!$I$12+СВЦЭМ!$D$10+'СЕТ СН'!$I$6-'СЕТ СН'!$I$22</f>
        <v>1478.3378657600001</v>
      </c>
      <c r="W124" s="36">
        <f>SUMIFS(СВЦЭМ!$C$33:$C$776,СВЦЭМ!$A$33:$A$776,$A124,СВЦЭМ!$B$33:$B$776,W$119)+'СЕТ СН'!$I$12+СВЦЭМ!$D$10+'СЕТ СН'!$I$6-'СЕТ СН'!$I$22</f>
        <v>1487.48822857</v>
      </c>
      <c r="X124" s="36">
        <f>SUMIFS(СВЦЭМ!$C$33:$C$776,СВЦЭМ!$A$33:$A$776,$A124,СВЦЭМ!$B$33:$B$776,X$119)+'СЕТ СН'!$I$12+СВЦЭМ!$D$10+'СЕТ СН'!$I$6-'СЕТ СН'!$I$22</f>
        <v>1529.8816292800002</v>
      </c>
      <c r="Y124" s="36">
        <f>SUMIFS(СВЦЭМ!$C$33:$C$776,СВЦЭМ!$A$33:$A$776,$A124,СВЦЭМ!$B$33:$B$776,Y$119)+'СЕТ СН'!$I$12+СВЦЭМ!$D$10+'СЕТ СН'!$I$6-'СЕТ СН'!$I$22</f>
        <v>1633.6394605199998</v>
      </c>
    </row>
    <row r="125" spans="1:27" ht="15.75" x14ac:dyDescent="0.2">
      <c r="A125" s="35">
        <f t="shared" si="3"/>
        <v>43561</v>
      </c>
      <c r="B125" s="36">
        <f>SUMIFS(СВЦЭМ!$C$33:$C$776,СВЦЭМ!$A$33:$A$776,$A125,СВЦЭМ!$B$33:$B$776,B$119)+'СЕТ СН'!$I$12+СВЦЭМ!$D$10+'СЕТ СН'!$I$6-'СЕТ СН'!$I$22</f>
        <v>1702.3809151300002</v>
      </c>
      <c r="C125" s="36">
        <f>SUMIFS(СВЦЭМ!$C$33:$C$776,СВЦЭМ!$A$33:$A$776,$A125,СВЦЭМ!$B$33:$B$776,C$119)+'СЕТ СН'!$I$12+СВЦЭМ!$D$10+'СЕТ СН'!$I$6-'СЕТ СН'!$I$22</f>
        <v>1795.7382019199999</v>
      </c>
      <c r="D125" s="36">
        <f>SUMIFS(СВЦЭМ!$C$33:$C$776,СВЦЭМ!$A$33:$A$776,$A125,СВЦЭМ!$B$33:$B$776,D$119)+'СЕТ СН'!$I$12+СВЦЭМ!$D$10+'СЕТ СН'!$I$6-'СЕТ СН'!$I$22</f>
        <v>1825.7646442599998</v>
      </c>
      <c r="E125" s="36">
        <f>SUMIFS(СВЦЭМ!$C$33:$C$776,СВЦЭМ!$A$33:$A$776,$A125,СВЦЭМ!$B$33:$B$776,E$119)+'СЕТ СН'!$I$12+СВЦЭМ!$D$10+'СЕТ СН'!$I$6-'СЕТ СН'!$I$22</f>
        <v>1814.74066369</v>
      </c>
      <c r="F125" s="36">
        <f>SUMIFS(СВЦЭМ!$C$33:$C$776,СВЦЭМ!$A$33:$A$776,$A125,СВЦЭМ!$B$33:$B$776,F$119)+'СЕТ СН'!$I$12+СВЦЭМ!$D$10+'СЕТ СН'!$I$6-'СЕТ СН'!$I$22</f>
        <v>1812.5313058000002</v>
      </c>
      <c r="G125" s="36">
        <f>SUMIFS(СВЦЭМ!$C$33:$C$776,СВЦЭМ!$A$33:$A$776,$A125,СВЦЭМ!$B$33:$B$776,G$119)+'СЕТ СН'!$I$12+СВЦЭМ!$D$10+'СЕТ СН'!$I$6-'СЕТ СН'!$I$22</f>
        <v>1823.5798821900003</v>
      </c>
      <c r="H125" s="36">
        <f>SUMIFS(СВЦЭМ!$C$33:$C$776,СВЦЭМ!$A$33:$A$776,$A125,СВЦЭМ!$B$33:$B$776,H$119)+'СЕТ СН'!$I$12+СВЦЭМ!$D$10+'СЕТ СН'!$I$6-'СЕТ СН'!$I$22</f>
        <v>1729.9915320999999</v>
      </c>
      <c r="I125" s="36">
        <f>SUMIFS(СВЦЭМ!$C$33:$C$776,СВЦЭМ!$A$33:$A$776,$A125,СВЦЭМ!$B$33:$B$776,I$119)+'СЕТ СН'!$I$12+СВЦЭМ!$D$10+'СЕТ СН'!$I$6-'СЕТ СН'!$I$22</f>
        <v>1724.8770739500001</v>
      </c>
      <c r="J125" s="36">
        <f>SUMIFS(СВЦЭМ!$C$33:$C$776,СВЦЭМ!$A$33:$A$776,$A125,СВЦЭМ!$B$33:$B$776,J$119)+'СЕТ СН'!$I$12+СВЦЭМ!$D$10+'СЕТ СН'!$I$6-'СЕТ СН'!$I$22</f>
        <v>608.27344387000005</v>
      </c>
      <c r="K125" s="36">
        <f>SUMIFS(СВЦЭМ!$C$33:$C$776,СВЦЭМ!$A$33:$A$776,$A125,СВЦЭМ!$B$33:$B$776,K$119)+'СЕТ СН'!$I$12+СВЦЭМ!$D$10+'СЕТ СН'!$I$6-'СЕТ СН'!$I$22</f>
        <v>608.27344387000005</v>
      </c>
      <c r="L125" s="36">
        <f>SUMIFS(СВЦЭМ!$C$33:$C$776,СВЦЭМ!$A$33:$A$776,$A125,СВЦЭМ!$B$33:$B$776,L$119)+'СЕТ СН'!$I$12+СВЦЭМ!$D$10+'СЕТ СН'!$I$6-'СЕТ СН'!$I$22</f>
        <v>608.27344387000005</v>
      </c>
      <c r="M125" s="36">
        <f>SUMIFS(СВЦЭМ!$C$33:$C$776,СВЦЭМ!$A$33:$A$776,$A125,СВЦЭМ!$B$33:$B$776,M$119)+'СЕТ СН'!$I$12+СВЦЭМ!$D$10+'СЕТ СН'!$I$6-'СЕТ СН'!$I$22</f>
        <v>608.27344387000005</v>
      </c>
      <c r="N125" s="36">
        <f>SUMIFS(СВЦЭМ!$C$33:$C$776,СВЦЭМ!$A$33:$A$776,$A125,СВЦЭМ!$B$33:$B$776,N$119)+'СЕТ СН'!$I$12+СВЦЭМ!$D$10+'СЕТ СН'!$I$6-'СЕТ СН'!$I$22</f>
        <v>608.27344387000005</v>
      </c>
      <c r="O125" s="36">
        <f>SUMIFS(СВЦЭМ!$C$33:$C$776,СВЦЭМ!$A$33:$A$776,$A125,СВЦЭМ!$B$33:$B$776,O$119)+'СЕТ СН'!$I$12+СВЦЭМ!$D$10+'СЕТ СН'!$I$6-'СЕТ СН'!$I$22</f>
        <v>608.27344387000005</v>
      </c>
      <c r="P125" s="36">
        <f>SUMIFS(СВЦЭМ!$C$33:$C$776,СВЦЭМ!$A$33:$A$776,$A125,СВЦЭМ!$B$33:$B$776,P$119)+'СЕТ СН'!$I$12+СВЦЭМ!$D$10+'СЕТ СН'!$I$6-'СЕТ СН'!$I$22</f>
        <v>608.27344387000005</v>
      </c>
      <c r="Q125" s="36">
        <f>SUMIFS(СВЦЭМ!$C$33:$C$776,СВЦЭМ!$A$33:$A$776,$A125,СВЦЭМ!$B$33:$B$776,Q$119)+'СЕТ СН'!$I$12+СВЦЭМ!$D$10+'СЕТ СН'!$I$6-'СЕТ СН'!$I$22</f>
        <v>608.27344387000005</v>
      </c>
      <c r="R125" s="36">
        <f>SUMIFS(СВЦЭМ!$C$33:$C$776,СВЦЭМ!$A$33:$A$776,$A125,СВЦЭМ!$B$33:$B$776,R$119)+'СЕТ СН'!$I$12+СВЦЭМ!$D$10+'СЕТ СН'!$I$6-'СЕТ СН'!$I$22</f>
        <v>608.27344387000005</v>
      </c>
      <c r="S125" s="36">
        <f>SUMIFS(СВЦЭМ!$C$33:$C$776,СВЦЭМ!$A$33:$A$776,$A125,СВЦЭМ!$B$33:$B$776,S$119)+'СЕТ СН'!$I$12+СВЦЭМ!$D$10+'СЕТ СН'!$I$6-'СЕТ СН'!$I$22</f>
        <v>608.27344387000005</v>
      </c>
      <c r="T125" s="36">
        <f>SUMIFS(СВЦЭМ!$C$33:$C$776,СВЦЭМ!$A$33:$A$776,$A125,СВЦЭМ!$B$33:$B$776,T$119)+'СЕТ СН'!$I$12+СВЦЭМ!$D$10+'СЕТ СН'!$I$6-'СЕТ СН'!$I$22</f>
        <v>608.27344387000005</v>
      </c>
      <c r="U125" s="36">
        <f>SUMIFS(СВЦЭМ!$C$33:$C$776,СВЦЭМ!$A$33:$A$776,$A125,СВЦЭМ!$B$33:$B$776,U$119)+'СЕТ СН'!$I$12+СВЦЭМ!$D$10+'СЕТ СН'!$I$6-'СЕТ СН'!$I$22</f>
        <v>1423.31557262</v>
      </c>
      <c r="V125" s="36">
        <f>SUMIFS(СВЦЭМ!$C$33:$C$776,СВЦЭМ!$A$33:$A$776,$A125,СВЦЭМ!$B$33:$B$776,V$119)+'СЕТ СН'!$I$12+СВЦЭМ!$D$10+'СЕТ СН'!$I$6-'СЕТ СН'!$I$22</f>
        <v>1404.43011553</v>
      </c>
      <c r="W125" s="36">
        <f>SUMIFS(СВЦЭМ!$C$33:$C$776,СВЦЭМ!$A$33:$A$776,$A125,СВЦЭМ!$B$33:$B$776,W$119)+'СЕТ СН'!$I$12+СВЦЭМ!$D$10+'СЕТ СН'!$I$6-'СЕТ СН'!$I$22</f>
        <v>1382.98955492</v>
      </c>
      <c r="X125" s="36">
        <f>SUMIFS(СВЦЭМ!$C$33:$C$776,СВЦЭМ!$A$33:$A$776,$A125,СВЦЭМ!$B$33:$B$776,X$119)+'СЕТ СН'!$I$12+СВЦЭМ!$D$10+'СЕТ СН'!$I$6-'СЕТ СН'!$I$22</f>
        <v>1403.7870431400002</v>
      </c>
      <c r="Y125" s="36">
        <f>SUMIFS(СВЦЭМ!$C$33:$C$776,СВЦЭМ!$A$33:$A$776,$A125,СВЦЭМ!$B$33:$B$776,Y$119)+'СЕТ СН'!$I$12+СВЦЭМ!$D$10+'СЕТ СН'!$I$6-'СЕТ СН'!$I$22</f>
        <v>1524.8010861100001</v>
      </c>
    </row>
    <row r="126" spans="1:27" ht="15.75" x14ac:dyDescent="0.2">
      <c r="A126" s="35">
        <f t="shared" si="3"/>
        <v>43562</v>
      </c>
      <c r="B126" s="36">
        <f>SUMIFS(СВЦЭМ!$C$33:$C$776,СВЦЭМ!$A$33:$A$776,$A126,СВЦЭМ!$B$33:$B$776,B$119)+'СЕТ СН'!$I$12+СВЦЭМ!$D$10+'СЕТ СН'!$I$6-'СЕТ СН'!$I$22</f>
        <v>1673.8830253199999</v>
      </c>
      <c r="C126" s="36">
        <f>SUMIFS(СВЦЭМ!$C$33:$C$776,СВЦЭМ!$A$33:$A$776,$A126,СВЦЭМ!$B$33:$B$776,C$119)+'СЕТ СН'!$I$12+СВЦЭМ!$D$10+'СЕТ СН'!$I$6-'СЕТ СН'!$I$22</f>
        <v>1780.3552258300001</v>
      </c>
      <c r="D126" s="36">
        <f>SUMIFS(СВЦЭМ!$C$33:$C$776,СВЦЭМ!$A$33:$A$776,$A126,СВЦЭМ!$B$33:$B$776,D$119)+'СЕТ СН'!$I$12+СВЦЭМ!$D$10+'СЕТ СН'!$I$6-'СЕТ СН'!$I$22</f>
        <v>1860.9808477300003</v>
      </c>
      <c r="E126" s="36">
        <f>SUMIFS(СВЦЭМ!$C$33:$C$776,СВЦЭМ!$A$33:$A$776,$A126,СВЦЭМ!$B$33:$B$776,E$119)+'СЕТ СН'!$I$12+СВЦЭМ!$D$10+'СЕТ СН'!$I$6-'СЕТ СН'!$I$22</f>
        <v>1885.36809662</v>
      </c>
      <c r="F126" s="36">
        <f>SUMIFS(СВЦЭМ!$C$33:$C$776,СВЦЭМ!$A$33:$A$776,$A126,СВЦЭМ!$B$33:$B$776,F$119)+'СЕТ СН'!$I$12+СВЦЭМ!$D$10+'СЕТ СН'!$I$6-'СЕТ СН'!$I$22</f>
        <v>1873.7202313399998</v>
      </c>
      <c r="G126" s="36">
        <f>SUMIFS(СВЦЭМ!$C$33:$C$776,СВЦЭМ!$A$33:$A$776,$A126,СВЦЭМ!$B$33:$B$776,G$119)+'СЕТ СН'!$I$12+СВЦЭМ!$D$10+'СЕТ СН'!$I$6-'СЕТ СН'!$I$22</f>
        <v>1841.26390322</v>
      </c>
      <c r="H126" s="36">
        <f>SUMIFS(СВЦЭМ!$C$33:$C$776,СВЦЭМ!$A$33:$A$776,$A126,СВЦЭМ!$B$33:$B$776,H$119)+'СЕТ СН'!$I$12+СВЦЭМ!$D$10+'СЕТ СН'!$I$6-'СЕТ СН'!$I$22</f>
        <v>1757.2421006700001</v>
      </c>
      <c r="I126" s="36">
        <f>SUMIFS(СВЦЭМ!$C$33:$C$776,СВЦЭМ!$A$33:$A$776,$A126,СВЦЭМ!$B$33:$B$776,I$119)+'СЕТ СН'!$I$12+СВЦЭМ!$D$10+'СЕТ СН'!$I$6-'СЕТ СН'!$I$22</f>
        <v>1721.7205011300002</v>
      </c>
      <c r="J126" s="36">
        <f>SUMIFS(СВЦЭМ!$C$33:$C$776,СВЦЭМ!$A$33:$A$776,$A126,СВЦЭМ!$B$33:$B$776,J$119)+'СЕТ СН'!$I$12+СВЦЭМ!$D$10+'СЕТ СН'!$I$6-'СЕТ СН'!$I$22</f>
        <v>608.27344387000005</v>
      </c>
      <c r="K126" s="36">
        <f>SUMIFS(СВЦЭМ!$C$33:$C$776,СВЦЭМ!$A$33:$A$776,$A126,СВЦЭМ!$B$33:$B$776,K$119)+'СЕТ СН'!$I$12+СВЦЭМ!$D$10+'СЕТ СН'!$I$6-'СЕТ СН'!$I$22</f>
        <v>608.27344387000005</v>
      </c>
      <c r="L126" s="36">
        <f>SUMIFS(СВЦЭМ!$C$33:$C$776,СВЦЭМ!$A$33:$A$776,$A126,СВЦЭМ!$B$33:$B$776,L$119)+'СЕТ СН'!$I$12+СВЦЭМ!$D$10+'СЕТ СН'!$I$6-'СЕТ СН'!$I$22</f>
        <v>608.27344387000005</v>
      </c>
      <c r="M126" s="36">
        <f>SUMIFS(СВЦЭМ!$C$33:$C$776,СВЦЭМ!$A$33:$A$776,$A126,СВЦЭМ!$B$33:$B$776,M$119)+'СЕТ СН'!$I$12+СВЦЭМ!$D$10+'СЕТ СН'!$I$6-'СЕТ СН'!$I$22</f>
        <v>608.27344387000005</v>
      </c>
      <c r="N126" s="36">
        <f>SUMIFS(СВЦЭМ!$C$33:$C$776,СВЦЭМ!$A$33:$A$776,$A126,СВЦЭМ!$B$33:$B$776,N$119)+'СЕТ СН'!$I$12+СВЦЭМ!$D$10+'СЕТ СН'!$I$6-'СЕТ СН'!$I$22</f>
        <v>608.27344387000005</v>
      </c>
      <c r="O126" s="36">
        <f>SUMIFS(СВЦЭМ!$C$33:$C$776,СВЦЭМ!$A$33:$A$776,$A126,СВЦЭМ!$B$33:$B$776,O$119)+'СЕТ СН'!$I$12+СВЦЭМ!$D$10+'СЕТ СН'!$I$6-'СЕТ СН'!$I$22</f>
        <v>608.27344387000005</v>
      </c>
      <c r="P126" s="36">
        <f>SUMIFS(СВЦЭМ!$C$33:$C$776,СВЦЭМ!$A$33:$A$776,$A126,СВЦЭМ!$B$33:$B$776,P$119)+'СЕТ СН'!$I$12+СВЦЭМ!$D$10+'СЕТ СН'!$I$6-'СЕТ СН'!$I$22</f>
        <v>608.27344387000005</v>
      </c>
      <c r="Q126" s="36">
        <f>SUMIFS(СВЦЭМ!$C$33:$C$776,СВЦЭМ!$A$33:$A$776,$A126,СВЦЭМ!$B$33:$B$776,Q$119)+'СЕТ СН'!$I$12+СВЦЭМ!$D$10+'СЕТ СН'!$I$6-'СЕТ СН'!$I$22</f>
        <v>608.27344387000005</v>
      </c>
      <c r="R126" s="36">
        <f>SUMIFS(СВЦЭМ!$C$33:$C$776,СВЦЭМ!$A$33:$A$776,$A126,СВЦЭМ!$B$33:$B$776,R$119)+'СЕТ СН'!$I$12+СВЦЭМ!$D$10+'СЕТ СН'!$I$6-'СЕТ СН'!$I$22</f>
        <v>608.27344387000005</v>
      </c>
      <c r="S126" s="36">
        <f>SUMIFS(СВЦЭМ!$C$33:$C$776,СВЦЭМ!$A$33:$A$776,$A126,СВЦЭМ!$B$33:$B$776,S$119)+'СЕТ СН'!$I$12+СВЦЭМ!$D$10+'СЕТ СН'!$I$6-'СЕТ СН'!$I$22</f>
        <v>608.27344387000005</v>
      </c>
      <c r="T126" s="36">
        <f>SUMIFS(СВЦЭМ!$C$33:$C$776,СВЦЭМ!$A$33:$A$776,$A126,СВЦЭМ!$B$33:$B$776,T$119)+'СЕТ СН'!$I$12+СВЦЭМ!$D$10+'СЕТ СН'!$I$6-'СЕТ СН'!$I$22</f>
        <v>608.27344387000005</v>
      </c>
      <c r="U126" s="36">
        <f>SUMIFS(СВЦЭМ!$C$33:$C$776,СВЦЭМ!$A$33:$A$776,$A126,СВЦЭМ!$B$33:$B$776,U$119)+'СЕТ СН'!$I$12+СВЦЭМ!$D$10+'СЕТ СН'!$I$6-'СЕТ СН'!$I$22</f>
        <v>1390.6752588899999</v>
      </c>
      <c r="V126" s="36">
        <f>SUMIFS(СВЦЭМ!$C$33:$C$776,СВЦЭМ!$A$33:$A$776,$A126,СВЦЭМ!$B$33:$B$776,V$119)+'СЕТ СН'!$I$12+СВЦЭМ!$D$10+'СЕТ СН'!$I$6-'СЕТ СН'!$I$22</f>
        <v>1373.6169695399999</v>
      </c>
      <c r="W126" s="36">
        <f>SUMIFS(СВЦЭМ!$C$33:$C$776,СВЦЭМ!$A$33:$A$776,$A126,СВЦЭМ!$B$33:$B$776,W$119)+'СЕТ СН'!$I$12+СВЦЭМ!$D$10+'СЕТ СН'!$I$6-'СЕТ СН'!$I$22</f>
        <v>1380.0314425000001</v>
      </c>
      <c r="X126" s="36">
        <f>SUMIFS(СВЦЭМ!$C$33:$C$776,СВЦЭМ!$A$33:$A$776,$A126,СВЦЭМ!$B$33:$B$776,X$119)+'СЕТ СН'!$I$12+СВЦЭМ!$D$10+'СЕТ СН'!$I$6-'СЕТ СН'!$I$22</f>
        <v>1429.28482994</v>
      </c>
      <c r="Y126" s="36">
        <f>SUMIFS(СВЦЭМ!$C$33:$C$776,СВЦЭМ!$A$33:$A$776,$A126,СВЦЭМ!$B$33:$B$776,Y$119)+'СЕТ СН'!$I$12+СВЦЭМ!$D$10+'СЕТ СН'!$I$6-'СЕТ СН'!$I$22</f>
        <v>1550.64175742</v>
      </c>
    </row>
    <row r="127" spans="1:27" ht="15.75" x14ac:dyDescent="0.2">
      <c r="A127" s="35">
        <f t="shared" si="3"/>
        <v>43563</v>
      </c>
      <c r="B127" s="36">
        <f>SUMIFS(СВЦЭМ!$C$33:$C$776,СВЦЭМ!$A$33:$A$776,$A127,СВЦЭМ!$B$33:$B$776,B$119)+'СЕТ СН'!$I$12+СВЦЭМ!$D$10+'СЕТ СН'!$I$6-'СЕТ СН'!$I$22</f>
        <v>1679.5102170200003</v>
      </c>
      <c r="C127" s="36">
        <f>SUMIFS(СВЦЭМ!$C$33:$C$776,СВЦЭМ!$A$33:$A$776,$A127,СВЦЭМ!$B$33:$B$776,C$119)+'СЕТ СН'!$I$12+СВЦЭМ!$D$10+'СЕТ СН'!$I$6-'СЕТ СН'!$I$22</f>
        <v>1788.6371910600001</v>
      </c>
      <c r="D127" s="36">
        <f>SUMIFS(СВЦЭМ!$C$33:$C$776,СВЦЭМ!$A$33:$A$776,$A127,СВЦЭМ!$B$33:$B$776,D$119)+'СЕТ СН'!$I$12+СВЦЭМ!$D$10+'СЕТ СН'!$I$6-'СЕТ СН'!$I$22</f>
        <v>1889.0516569400002</v>
      </c>
      <c r="E127" s="36">
        <f>SUMIFS(СВЦЭМ!$C$33:$C$776,СВЦЭМ!$A$33:$A$776,$A127,СВЦЭМ!$B$33:$B$776,E$119)+'СЕТ СН'!$I$12+СВЦЭМ!$D$10+'СЕТ СН'!$I$6-'СЕТ СН'!$I$22</f>
        <v>1889.0881314900003</v>
      </c>
      <c r="F127" s="36">
        <f>SUMIFS(СВЦЭМ!$C$33:$C$776,СВЦЭМ!$A$33:$A$776,$A127,СВЦЭМ!$B$33:$B$776,F$119)+'СЕТ СН'!$I$12+СВЦЭМ!$D$10+'СЕТ СН'!$I$6-'СЕТ СН'!$I$22</f>
        <v>1851.8052830199999</v>
      </c>
      <c r="G127" s="36">
        <f>SUMIFS(СВЦЭМ!$C$33:$C$776,СВЦЭМ!$A$33:$A$776,$A127,СВЦЭМ!$B$33:$B$776,G$119)+'СЕТ СН'!$I$12+СВЦЭМ!$D$10+'СЕТ СН'!$I$6-'СЕТ СН'!$I$22</f>
        <v>1831.3867826700002</v>
      </c>
      <c r="H127" s="36">
        <f>SUMIFS(СВЦЭМ!$C$33:$C$776,СВЦЭМ!$A$33:$A$776,$A127,СВЦЭМ!$B$33:$B$776,H$119)+'СЕТ СН'!$I$12+СВЦЭМ!$D$10+'СЕТ СН'!$I$6-'СЕТ СН'!$I$22</f>
        <v>1753.8538155599999</v>
      </c>
      <c r="I127" s="36">
        <f>SUMIFS(СВЦЭМ!$C$33:$C$776,СВЦЭМ!$A$33:$A$776,$A127,СВЦЭМ!$B$33:$B$776,I$119)+'СЕТ СН'!$I$12+СВЦЭМ!$D$10+'СЕТ СН'!$I$6-'СЕТ СН'!$I$22</f>
        <v>1673.33020885</v>
      </c>
      <c r="J127" s="36">
        <f>SUMIFS(СВЦЭМ!$C$33:$C$776,СВЦЭМ!$A$33:$A$776,$A127,СВЦЭМ!$B$33:$B$776,J$119)+'СЕТ СН'!$I$12+СВЦЭМ!$D$10+'СЕТ СН'!$I$6-'СЕТ СН'!$I$22</f>
        <v>608.27344387000005</v>
      </c>
      <c r="K127" s="36">
        <f>SUMIFS(СВЦЭМ!$C$33:$C$776,СВЦЭМ!$A$33:$A$776,$A127,СВЦЭМ!$B$33:$B$776,K$119)+'СЕТ СН'!$I$12+СВЦЭМ!$D$10+'СЕТ СН'!$I$6-'СЕТ СН'!$I$22</f>
        <v>608.27344387000005</v>
      </c>
      <c r="L127" s="36">
        <f>SUMIFS(СВЦЭМ!$C$33:$C$776,СВЦЭМ!$A$33:$A$776,$A127,СВЦЭМ!$B$33:$B$776,L$119)+'СЕТ СН'!$I$12+СВЦЭМ!$D$10+'СЕТ СН'!$I$6-'СЕТ СН'!$I$22</f>
        <v>608.27344387000005</v>
      </c>
      <c r="M127" s="36">
        <f>SUMIFS(СВЦЭМ!$C$33:$C$776,СВЦЭМ!$A$33:$A$776,$A127,СВЦЭМ!$B$33:$B$776,M$119)+'СЕТ СН'!$I$12+СВЦЭМ!$D$10+'СЕТ СН'!$I$6-'СЕТ СН'!$I$22</f>
        <v>608.27344387000005</v>
      </c>
      <c r="N127" s="36">
        <f>SUMIFS(СВЦЭМ!$C$33:$C$776,СВЦЭМ!$A$33:$A$776,$A127,СВЦЭМ!$B$33:$B$776,N$119)+'СЕТ СН'!$I$12+СВЦЭМ!$D$10+'СЕТ СН'!$I$6-'СЕТ СН'!$I$22</f>
        <v>608.27344387000005</v>
      </c>
      <c r="O127" s="36">
        <f>SUMIFS(СВЦЭМ!$C$33:$C$776,СВЦЭМ!$A$33:$A$776,$A127,СВЦЭМ!$B$33:$B$776,O$119)+'СЕТ СН'!$I$12+СВЦЭМ!$D$10+'СЕТ СН'!$I$6-'СЕТ СН'!$I$22</f>
        <v>608.27344387000005</v>
      </c>
      <c r="P127" s="36">
        <f>SUMIFS(СВЦЭМ!$C$33:$C$776,СВЦЭМ!$A$33:$A$776,$A127,СВЦЭМ!$B$33:$B$776,P$119)+'СЕТ СН'!$I$12+СВЦЭМ!$D$10+'СЕТ СН'!$I$6-'СЕТ СН'!$I$22</f>
        <v>608.27344387000005</v>
      </c>
      <c r="Q127" s="36">
        <f>SUMIFS(СВЦЭМ!$C$33:$C$776,СВЦЭМ!$A$33:$A$776,$A127,СВЦЭМ!$B$33:$B$776,Q$119)+'СЕТ СН'!$I$12+СВЦЭМ!$D$10+'СЕТ СН'!$I$6-'СЕТ СН'!$I$22</f>
        <v>608.27344387000005</v>
      </c>
      <c r="R127" s="36">
        <f>SUMIFS(СВЦЭМ!$C$33:$C$776,СВЦЭМ!$A$33:$A$776,$A127,СВЦЭМ!$B$33:$B$776,R$119)+'СЕТ СН'!$I$12+СВЦЭМ!$D$10+'СЕТ СН'!$I$6-'СЕТ СН'!$I$22</f>
        <v>608.27344387000005</v>
      </c>
      <c r="S127" s="36">
        <f>SUMIFS(СВЦЭМ!$C$33:$C$776,СВЦЭМ!$A$33:$A$776,$A127,СВЦЭМ!$B$33:$B$776,S$119)+'СЕТ СН'!$I$12+СВЦЭМ!$D$10+'СЕТ СН'!$I$6-'СЕТ СН'!$I$22</f>
        <v>608.27344387000005</v>
      </c>
      <c r="T127" s="36">
        <f>SUMIFS(СВЦЭМ!$C$33:$C$776,СВЦЭМ!$A$33:$A$776,$A127,СВЦЭМ!$B$33:$B$776,T$119)+'СЕТ СН'!$I$12+СВЦЭМ!$D$10+'СЕТ СН'!$I$6-'СЕТ СН'!$I$22</f>
        <v>608.27344387000005</v>
      </c>
      <c r="U127" s="36">
        <f>SUMIFS(СВЦЭМ!$C$33:$C$776,СВЦЭМ!$A$33:$A$776,$A127,СВЦЭМ!$B$33:$B$776,U$119)+'СЕТ СН'!$I$12+СВЦЭМ!$D$10+'СЕТ СН'!$I$6-'СЕТ СН'!$I$22</f>
        <v>1407.41279579</v>
      </c>
      <c r="V127" s="36">
        <f>SUMIFS(СВЦЭМ!$C$33:$C$776,СВЦЭМ!$A$33:$A$776,$A127,СВЦЭМ!$B$33:$B$776,V$119)+'СЕТ СН'!$I$12+СВЦЭМ!$D$10+'СЕТ СН'!$I$6-'СЕТ СН'!$I$22</f>
        <v>1398.7612752</v>
      </c>
      <c r="W127" s="36">
        <f>SUMIFS(СВЦЭМ!$C$33:$C$776,СВЦЭМ!$A$33:$A$776,$A127,СВЦЭМ!$B$33:$B$776,W$119)+'СЕТ СН'!$I$12+СВЦЭМ!$D$10+'СЕТ СН'!$I$6-'СЕТ СН'!$I$22</f>
        <v>1416.2647775700002</v>
      </c>
      <c r="X127" s="36">
        <f>SUMIFS(СВЦЭМ!$C$33:$C$776,СВЦЭМ!$A$33:$A$776,$A127,СВЦЭМ!$B$33:$B$776,X$119)+'СЕТ СН'!$I$12+СВЦЭМ!$D$10+'СЕТ СН'!$I$6-'СЕТ СН'!$I$22</f>
        <v>1488.18954964</v>
      </c>
      <c r="Y127" s="36">
        <f>SUMIFS(СВЦЭМ!$C$33:$C$776,СВЦЭМ!$A$33:$A$776,$A127,СВЦЭМ!$B$33:$B$776,Y$119)+'СЕТ СН'!$I$12+СВЦЭМ!$D$10+'СЕТ СН'!$I$6-'СЕТ СН'!$I$22</f>
        <v>1609.05611972</v>
      </c>
    </row>
    <row r="128" spans="1:27" ht="15.75" x14ac:dyDescent="0.2">
      <c r="A128" s="35">
        <f t="shared" si="3"/>
        <v>43564</v>
      </c>
      <c r="B128" s="36">
        <f>SUMIFS(СВЦЭМ!$C$33:$C$776,СВЦЭМ!$A$33:$A$776,$A128,СВЦЭМ!$B$33:$B$776,B$119)+'СЕТ СН'!$I$12+СВЦЭМ!$D$10+'СЕТ СН'!$I$6-'СЕТ СН'!$I$22</f>
        <v>1635.2414542400002</v>
      </c>
      <c r="C128" s="36">
        <f>SUMIFS(СВЦЭМ!$C$33:$C$776,СВЦЭМ!$A$33:$A$776,$A128,СВЦЭМ!$B$33:$B$776,C$119)+'СЕТ СН'!$I$12+СВЦЭМ!$D$10+'СЕТ СН'!$I$6-'СЕТ СН'!$I$22</f>
        <v>1744.5183045600002</v>
      </c>
      <c r="D128" s="36">
        <f>SUMIFS(СВЦЭМ!$C$33:$C$776,СВЦЭМ!$A$33:$A$776,$A128,СВЦЭМ!$B$33:$B$776,D$119)+'СЕТ СН'!$I$12+СВЦЭМ!$D$10+'СЕТ СН'!$I$6-'СЕТ СН'!$I$22</f>
        <v>1825.5534357199999</v>
      </c>
      <c r="E128" s="36">
        <f>SUMIFS(СВЦЭМ!$C$33:$C$776,СВЦЭМ!$A$33:$A$776,$A128,СВЦЭМ!$B$33:$B$776,E$119)+'СЕТ СН'!$I$12+СВЦЭМ!$D$10+'СЕТ СН'!$I$6-'СЕТ СН'!$I$22</f>
        <v>1837.71206278</v>
      </c>
      <c r="F128" s="36">
        <f>SUMIFS(СВЦЭМ!$C$33:$C$776,СВЦЭМ!$A$33:$A$776,$A128,СВЦЭМ!$B$33:$B$776,F$119)+'СЕТ СН'!$I$12+СВЦЭМ!$D$10+'СЕТ СН'!$I$6-'СЕТ СН'!$I$22</f>
        <v>1832.0745419600003</v>
      </c>
      <c r="G128" s="36">
        <f>SUMIFS(СВЦЭМ!$C$33:$C$776,СВЦЭМ!$A$33:$A$776,$A128,СВЦЭМ!$B$33:$B$776,G$119)+'СЕТ СН'!$I$12+СВЦЭМ!$D$10+'СЕТ СН'!$I$6-'СЕТ СН'!$I$22</f>
        <v>1802.9134555999999</v>
      </c>
      <c r="H128" s="36">
        <f>SUMIFS(СВЦЭМ!$C$33:$C$776,СВЦЭМ!$A$33:$A$776,$A128,СВЦЭМ!$B$33:$B$776,H$119)+'СЕТ СН'!$I$12+СВЦЭМ!$D$10+'СЕТ СН'!$I$6-'СЕТ СН'!$I$22</f>
        <v>1692.7271113100001</v>
      </c>
      <c r="I128" s="36">
        <f>SUMIFS(СВЦЭМ!$C$33:$C$776,СВЦЭМ!$A$33:$A$776,$A128,СВЦЭМ!$B$33:$B$776,I$119)+'СЕТ СН'!$I$12+СВЦЭМ!$D$10+'СЕТ СН'!$I$6-'СЕТ СН'!$I$22</f>
        <v>1632.1212403300001</v>
      </c>
      <c r="J128" s="36">
        <f>SUMIFS(СВЦЭМ!$C$33:$C$776,СВЦЭМ!$A$33:$A$776,$A128,СВЦЭМ!$B$33:$B$776,J$119)+'СЕТ СН'!$I$12+СВЦЭМ!$D$10+'СЕТ СН'!$I$6-'СЕТ СН'!$I$22</f>
        <v>1551.96652552</v>
      </c>
      <c r="K128" s="36">
        <f>SUMIFS(СВЦЭМ!$C$33:$C$776,СВЦЭМ!$A$33:$A$776,$A128,СВЦЭМ!$B$33:$B$776,K$119)+'СЕТ СН'!$I$12+СВЦЭМ!$D$10+'СЕТ СН'!$I$6-'СЕТ СН'!$I$22</f>
        <v>1487.7799320399999</v>
      </c>
      <c r="L128" s="36">
        <f>SUMIFS(СВЦЭМ!$C$33:$C$776,СВЦЭМ!$A$33:$A$776,$A128,СВЦЭМ!$B$33:$B$776,L$119)+'СЕТ СН'!$I$12+СВЦЭМ!$D$10+'СЕТ СН'!$I$6-'СЕТ СН'!$I$22</f>
        <v>1449.8096815399999</v>
      </c>
      <c r="M128" s="36">
        <f>SUMIFS(СВЦЭМ!$C$33:$C$776,СВЦЭМ!$A$33:$A$776,$A128,СВЦЭМ!$B$33:$B$776,M$119)+'СЕТ СН'!$I$12+СВЦЭМ!$D$10+'СЕТ СН'!$I$6-'СЕТ СН'!$I$22</f>
        <v>1439.5938314800001</v>
      </c>
      <c r="N128" s="36">
        <f>SUMIFS(СВЦЭМ!$C$33:$C$776,СВЦЭМ!$A$33:$A$776,$A128,СВЦЭМ!$B$33:$B$776,N$119)+'СЕТ СН'!$I$12+СВЦЭМ!$D$10+'СЕТ СН'!$I$6-'СЕТ СН'!$I$22</f>
        <v>1435.02746725</v>
      </c>
      <c r="O128" s="36">
        <f>SUMIFS(СВЦЭМ!$C$33:$C$776,СВЦЭМ!$A$33:$A$776,$A128,СВЦЭМ!$B$33:$B$776,O$119)+'СЕТ СН'!$I$12+СВЦЭМ!$D$10+'СЕТ СН'!$I$6-'СЕТ СН'!$I$22</f>
        <v>1422.22186543</v>
      </c>
      <c r="P128" s="36">
        <f>SUMIFS(СВЦЭМ!$C$33:$C$776,СВЦЭМ!$A$33:$A$776,$A128,СВЦЭМ!$B$33:$B$776,P$119)+'СЕТ СН'!$I$12+СВЦЭМ!$D$10+'СЕТ СН'!$I$6-'СЕТ СН'!$I$22</f>
        <v>1452.96360682</v>
      </c>
      <c r="Q128" s="36">
        <f>SUMIFS(СВЦЭМ!$C$33:$C$776,СВЦЭМ!$A$33:$A$776,$A128,СВЦЭМ!$B$33:$B$776,Q$119)+'СЕТ СН'!$I$12+СВЦЭМ!$D$10+'СЕТ СН'!$I$6-'СЕТ СН'!$I$22</f>
        <v>1466.9758484700001</v>
      </c>
      <c r="R128" s="36">
        <f>SUMIFS(СВЦЭМ!$C$33:$C$776,СВЦЭМ!$A$33:$A$776,$A128,СВЦЭМ!$B$33:$B$776,R$119)+'СЕТ СН'!$I$12+СВЦЭМ!$D$10+'СЕТ СН'!$I$6-'СЕТ СН'!$I$22</f>
        <v>1467.40386117</v>
      </c>
      <c r="S128" s="36">
        <f>SUMIFS(СВЦЭМ!$C$33:$C$776,СВЦЭМ!$A$33:$A$776,$A128,СВЦЭМ!$B$33:$B$776,S$119)+'СЕТ СН'!$I$12+СВЦЭМ!$D$10+'СЕТ СН'!$I$6-'СЕТ СН'!$I$22</f>
        <v>1471.82463044</v>
      </c>
      <c r="T128" s="36">
        <f>SUMIFS(СВЦЭМ!$C$33:$C$776,СВЦЭМ!$A$33:$A$776,$A128,СВЦЭМ!$B$33:$B$776,T$119)+'СЕТ СН'!$I$12+СВЦЭМ!$D$10+'СЕТ СН'!$I$6-'СЕТ СН'!$I$22</f>
        <v>1457.0056712800001</v>
      </c>
      <c r="U128" s="36">
        <f>SUMIFS(СВЦЭМ!$C$33:$C$776,СВЦЭМ!$A$33:$A$776,$A128,СВЦЭМ!$B$33:$B$776,U$119)+'СЕТ СН'!$I$12+СВЦЭМ!$D$10+'СЕТ СН'!$I$6-'СЕТ СН'!$I$22</f>
        <v>1411.57853411</v>
      </c>
      <c r="V128" s="36">
        <f>SUMIFS(СВЦЭМ!$C$33:$C$776,СВЦЭМ!$A$33:$A$776,$A128,СВЦЭМ!$B$33:$B$776,V$119)+'СЕТ СН'!$I$12+СВЦЭМ!$D$10+'СЕТ СН'!$I$6-'СЕТ СН'!$I$22</f>
        <v>1400.0184713399999</v>
      </c>
      <c r="W128" s="36">
        <f>SUMIFS(СВЦЭМ!$C$33:$C$776,СВЦЭМ!$A$33:$A$776,$A128,СВЦЭМ!$B$33:$B$776,W$119)+'СЕТ СН'!$I$12+СВЦЭМ!$D$10+'СЕТ СН'!$I$6-'СЕТ СН'!$I$22</f>
        <v>1410.43946848</v>
      </c>
      <c r="X128" s="36">
        <f>SUMIFS(СВЦЭМ!$C$33:$C$776,СВЦЭМ!$A$33:$A$776,$A128,СВЦЭМ!$B$33:$B$776,X$119)+'СЕТ СН'!$I$12+СВЦЭМ!$D$10+'СЕТ СН'!$I$6-'СЕТ СН'!$I$22</f>
        <v>1435.2401022900001</v>
      </c>
      <c r="Y128" s="36">
        <f>SUMIFS(СВЦЭМ!$C$33:$C$776,СВЦЭМ!$A$33:$A$776,$A128,СВЦЭМ!$B$33:$B$776,Y$119)+'СЕТ СН'!$I$12+СВЦЭМ!$D$10+'СЕТ СН'!$I$6-'СЕТ СН'!$I$22</f>
        <v>1507.7098789199999</v>
      </c>
    </row>
    <row r="129" spans="1:25" ht="15.75" x14ac:dyDescent="0.2">
      <c r="A129" s="35">
        <f t="shared" si="3"/>
        <v>43565</v>
      </c>
      <c r="B129" s="36">
        <f>SUMIFS(СВЦЭМ!$C$33:$C$776,СВЦЭМ!$A$33:$A$776,$A129,СВЦЭМ!$B$33:$B$776,B$119)+'СЕТ СН'!$I$12+СВЦЭМ!$D$10+'СЕТ СН'!$I$6-'СЕТ СН'!$I$22</f>
        <v>1616.9382813299999</v>
      </c>
      <c r="C129" s="36">
        <f>SUMIFS(СВЦЭМ!$C$33:$C$776,СВЦЭМ!$A$33:$A$776,$A129,СВЦЭМ!$B$33:$B$776,C$119)+'СЕТ СН'!$I$12+СВЦЭМ!$D$10+'СЕТ СН'!$I$6-'СЕТ СН'!$I$22</f>
        <v>1736.9622051800002</v>
      </c>
      <c r="D129" s="36">
        <f>SUMIFS(СВЦЭМ!$C$33:$C$776,СВЦЭМ!$A$33:$A$776,$A129,СВЦЭМ!$B$33:$B$776,D$119)+'СЕТ СН'!$I$12+СВЦЭМ!$D$10+'СЕТ СН'!$I$6-'СЕТ СН'!$I$22</f>
        <v>1828.9141500999999</v>
      </c>
      <c r="E129" s="36">
        <f>SUMIFS(СВЦЭМ!$C$33:$C$776,СВЦЭМ!$A$33:$A$776,$A129,СВЦЭМ!$B$33:$B$776,E$119)+'СЕТ СН'!$I$12+СВЦЭМ!$D$10+'СЕТ СН'!$I$6-'СЕТ СН'!$I$22</f>
        <v>1850.7080254400003</v>
      </c>
      <c r="F129" s="36">
        <f>SUMIFS(СВЦЭМ!$C$33:$C$776,СВЦЭМ!$A$33:$A$776,$A129,СВЦЭМ!$B$33:$B$776,F$119)+'СЕТ СН'!$I$12+СВЦЭМ!$D$10+'СЕТ СН'!$I$6-'СЕТ СН'!$I$22</f>
        <v>1843.6851207200002</v>
      </c>
      <c r="G129" s="36">
        <f>SUMIFS(СВЦЭМ!$C$33:$C$776,СВЦЭМ!$A$33:$A$776,$A129,СВЦЭМ!$B$33:$B$776,G$119)+'СЕТ СН'!$I$12+СВЦЭМ!$D$10+'СЕТ СН'!$I$6-'СЕТ СН'!$I$22</f>
        <v>1826.8836451000002</v>
      </c>
      <c r="H129" s="36">
        <f>SUMIFS(СВЦЭМ!$C$33:$C$776,СВЦЭМ!$A$33:$A$776,$A129,СВЦЭМ!$B$33:$B$776,H$119)+'СЕТ СН'!$I$12+СВЦЭМ!$D$10+'СЕТ СН'!$I$6-'СЕТ СН'!$I$22</f>
        <v>1737.69332257</v>
      </c>
      <c r="I129" s="36">
        <f>SUMIFS(СВЦЭМ!$C$33:$C$776,СВЦЭМ!$A$33:$A$776,$A129,СВЦЭМ!$B$33:$B$776,I$119)+'СЕТ СН'!$I$12+СВЦЭМ!$D$10+'СЕТ СН'!$I$6-'СЕТ СН'!$I$22</f>
        <v>1649.2737693300001</v>
      </c>
      <c r="J129" s="36">
        <f>SUMIFS(СВЦЭМ!$C$33:$C$776,СВЦЭМ!$A$33:$A$776,$A129,СВЦЭМ!$B$33:$B$776,J$119)+'СЕТ СН'!$I$12+СВЦЭМ!$D$10+'СЕТ СН'!$I$6-'СЕТ СН'!$I$22</f>
        <v>1536.3411967500001</v>
      </c>
      <c r="K129" s="36">
        <f>SUMIFS(СВЦЭМ!$C$33:$C$776,СВЦЭМ!$A$33:$A$776,$A129,СВЦЭМ!$B$33:$B$776,K$119)+'СЕТ СН'!$I$12+СВЦЭМ!$D$10+'СЕТ СН'!$I$6-'СЕТ СН'!$I$22</f>
        <v>1435.8518810200001</v>
      </c>
      <c r="L129" s="36">
        <f>SUMIFS(СВЦЭМ!$C$33:$C$776,СВЦЭМ!$A$33:$A$776,$A129,СВЦЭМ!$B$33:$B$776,L$119)+'СЕТ СН'!$I$12+СВЦЭМ!$D$10+'СЕТ СН'!$I$6-'СЕТ СН'!$I$22</f>
        <v>1407.40175174</v>
      </c>
      <c r="M129" s="36">
        <f>SUMIFS(СВЦЭМ!$C$33:$C$776,СВЦЭМ!$A$33:$A$776,$A129,СВЦЭМ!$B$33:$B$776,M$119)+'СЕТ СН'!$I$12+СВЦЭМ!$D$10+'СЕТ СН'!$I$6-'СЕТ СН'!$I$22</f>
        <v>1417.59220456</v>
      </c>
      <c r="N129" s="36">
        <f>SUMIFS(СВЦЭМ!$C$33:$C$776,СВЦЭМ!$A$33:$A$776,$A129,СВЦЭМ!$B$33:$B$776,N$119)+'СЕТ СН'!$I$12+СВЦЭМ!$D$10+'СЕТ СН'!$I$6-'СЕТ СН'!$I$22</f>
        <v>1422.5828504999999</v>
      </c>
      <c r="O129" s="36">
        <f>SUMIFS(СВЦЭМ!$C$33:$C$776,СВЦЭМ!$A$33:$A$776,$A129,СВЦЭМ!$B$33:$B$776,O$119)+'СЕТ СН'!$I$12+СВЦЭМ!$D$10+'СЕТ СН'!$I$6-'СЕТ СН'!$I$22</f>
        <v>1421.8070982300001</v>
      </c>
      <c r="P129" s="36">
        <f>SUMIFS(СВЦЭМ!$C$33:$C$776,СВЦЭМ!$A$33:$A$776,$A129,СВЦЭМ!$B$33:$B$776,P$119)+'СЕТ СН'!$I$12+СВЦЭМ!$D$10+'СЕТ СН'!$I$6-'СЕТ СН'!$I$22</f>
        <v>1433.42877694</v>
      </c>
      <c r="Q129" s="36">
        <f>SUMIFS(СВЦЭМ!$C$33:$C$776,СВЦЭМ!$A$33:$A$776,$A129,СВЦЭМ!$B$33:$B$776,Q$119)+'СЕТ СН'!$I$12+СВЦЭМ!$D$10+'СЕТ СН'!$I$6-'СЕТ СН'!$I$22</f>
        <v>1441.7242508300001</v>
      </c>
      <c r="R129" s="36">
        <f>SUMIFS(СВЦЭМ!$C$33:$C$776,СВЦЭМ!$A$33:$A$776,$A129,СВЦЭМ!$B$33:$B$776,R$119)+'СЕТ СН'!$I$12+СВЦЭМ!$D$10+'СЕТ СН'!$I$6-'СЕТ СН'!$I$22</f>
        <v>1442.59900481</v>
      </c>
      <c r="S129" s="36">
        <f>SUMIFS(СВЦЭМ!$C$33:$C$776,СВЦЭМ!$A$33:$A$776,$A129,СВЦЭМ!$B$33:$B$776,S$119)+'СЕТ СН'!$I$12+СВЦЭМ!$D$10+'СЕТ СН'!$I$6-'СЕТ СН'!$I$22</f>
        <v>1439.9458628100001</v>
      </c>
      <c r="T129" s="36">
        <f>SUMIFS(СВЦЭМ!$C$33:$C$776,СВЦЭМ!$A$33:$A$776,$A129,СВЦЭМ!$B$33:$B$776,T$119)+'СЕТ СН'!$I$12+СВЦЭМ!$D$10+'СЕТ СН'!$I$6-'СЕТ СН'!$I$22</f>
        <v>1426.8580436100001</v>
      </c>
      <c r="U129" s="36">
        <f>SUMIFS(СВЦЭМ!$C$33:$C$776,СВЦЭМ!$A$33:$A$776,$A129,СВЦЭМ!$B$33:$B$776,U$119)+'СЕТ СН'!$I$12+СВЦЭМ!$D$10+'СЕТ СН'!$I$6-'СЕТ СН'!$I$22</f>
        <v>1393.93841797</v>
      </c>
      <c r="V129" s="36">
        <f>SUMIFS(СВЦЭМ!$C$33:$C$776,СВЦЭМ!$A$33:$A$776,$A129,СВЦЭМ!$B$33:$B$776,V$119)+'СЕТ СН'!$I$12+СВЦЭМ!$D$10+'СЕТ СН'!$I$6-'СЕТ СН'!$I$22</f>
        <v>1369.7157526200001</v>
      </c>
      <c r="W129" s="36">
        <f>SUMIFS(СВЦЭМ!$C$33:$C$776,СВЦЭМ!$A$33:$A$776,$A129,СВЦЭМ!$B$33:$B$776,W$119)+'СЕТ СН'!$I$12+СВЦЭМ!$D$10+'СЕТ СН'!$I$6-'СЕТ СН'!$I$22</f>
        <v>1365.7967132600002</v>
      </c>
      <c r="X129" s="36">
        <f>SUMIFS(СВЦЭМ!$C$33:$C$776,СВЦЭМ!$A$33:$A$776,$A129,СВЦЭМ!$B$33:$B$776,X$119)+'СЕТ СН'!$I$12+СВЦЭМ!$D$10+'СЕТ СН'!$I$6-'СЕТ СН'!$I$22</f>
        <v>1434.21445782</v>
      </c>
      <c r="Y129" s="36">
        <f>SUMIFS(СВЦЭМ!$C$33:$C$776,СВЦЭМ!$A$33:$A$776,$A129,СВЦЭМ!$B$33:$B$776,Y$119)+'СЕТ СН'!$I$12+СВЦЭМ!$D$10+'СЕТ СН'!$I$6-'СЕТ СН'!$I$22</f>
        <v>1568.6232683500002</v>
      </c>
    </row>
    <row r="130" spans="1:25" ht="15.75" x14ac:dyDescent="0.2">
      <c r="A130" s="35">
        <f t="shared" si="3"/>
        <v>43566</v>
      </c>
      <c r="B130" s="36">
        <f>SUMIFS(СВЦЭМ!$C$33:$C$776,СВЦЭМ!$A$33:$A$776,$A130,СВЦЭМ!$B$33:$B$776,B$119)+'СЕТ СН'!$I$12+СВЦЭМ!$D$10+'СЕТ СН'!$I$6-'СЕТ СН'!$I$22</f>
        <v>1632.8003843900001</v>
      </c>
      <c r="C130" s="36">
        <f>SUMIFS(СВЦЭМ!$C$33:$C$776,СВЦЭМ!$A$33:$A$776,$A130,СВЦЭМ!$B$33:$B$776,C$119)+'СЕТ СН'!$I$12+СВЦЭМ!$D$10+'СЕТ СН'!$I$6-'СЕТ СН'!$I$22</f>
        <v>1770.26498571</v>
      </c>
      <c r="D130" s="36">
        <f>SUMIFS(СВЦЭМ!$C$33:$C$776,СВЦЭМ!$A$33:$A$776,$A130,СВЦЭМ!$B$33:$B$776,D$119)+'СЕТ СН'!$I$12+СВЦЭМ!$D$10+'СЕТ СН'!$I$6-'СЕТ СН'!$I$22</f>
        <v>1944.23328184</v>
      </c>
      <c r="E130" s="36">
        <f>SUMIFS(СВЦЭМ!$C$33:$C$776,СВЦЭМ!$A$33:$A$776,$A130,СВЦЭМ!$B$33:$B$776,E$119)+'СЕТ СН'!$I$12+СВЦЭМ!$D$10+'СЕТ СН'!$I$6-'СЕТ СН'!$I$22</f>
        <v>1970.7720812100001</v>
      </c>
      <c r="F130" s="36">
        <f>SUMIFS(СВЦЭМ!$C$33:$C$776,СВЦЭМ!$A$33:$A$776,$A130,СВЦЭМ!$B$33:$B$776,F$119)+'СЕТ СН'!$I$12+СВЦЭМ!$D$10+'СЕТ СН'!$I$6-'СЕТ СН'!$I$22</f>
        <v>1973.4083554899998</v>
      </c>
      <c r="G130" s="36">
        <f>SUMIFS(СВЦЭМ!$C$33:$C$776,СВЦЭМ!$A$33:$A$776,$A130,СВЦЭМ!$B$33:$B$776,G$119)+'СЕТ СН'!$I$12+СВЦЭМ!$D$10+'СЕТ СН'!$I$6-'СЕТ СН'!$I$22</f>
        <v>1970.6854717400001</v>
      </c>
      <c r="H130" s="36">
        <f>SUMIFS(СВЦЭМ!$C$33:$C$776,СВЦЭМ!$A$33:$A$776,$A130,СВЦЭМ!$B$33:$B$776,H$119)+'СЕТ СН'!$I$12+СВЦЭМ!$D$10+'СЕТ СН'!$I$6-'СЕТ СН'!$I$22</f>
        <v>1877.5085177999999</v>
      </c>
      <c r="I130" s="36">
        <f>SUMIFS(СВЦЭМ!$C$33:$C$776,СВЦЭМ!$A$33:$A$776,$A130,СВЦЭМ!$B$33:$B$776,I$119)+'СЕТ СН'!$I$12+СВЦЭМ!$D$10+'СЕТ СН'!$I$6-'СЕТ СН'!$I$22</f>
        <v>1777.9897932600002</v>
      </c>
      <c r="J130" s="36">
        <f>SUMIFS(СВЦЭМ!$C$33:$C$776,СВЦЭМ!$A$33:$A$776,$A130,СВЦЭМ!$B$33:$B$776,J$119)+'СЕТ СН'!$I$12+СВЦЭМ!$D$10+'СЕТ СН'!$I$6-'СЕТ СН'!$I$22</f>
        <v>1637.5893182300001</v>
      </c>
      <c r="K130" s="36">
        <f>SUMIFS(СВЦЭМ!$C$33:$C$776,СВЦЭМ!$A$33:$A$776,$A130,СВЦЭМ!$B$33:$B$776,K$119)+'СЕТ СН'!$I$12+СВЦЭМ!$D$10+'СЕТ СН'!$I$6-'СЕТ СН'!$I$22</f>
        <v>1532.5177627100002</v>
      </c>
      <c r="L130" s="36">
        <f>SUMIFS(СВЦЭМ!$C$33:$C$776,СВЦЭМ!$A$33:$A$776,$A130,СВЦЭМ!$B$33:$B$776,L$119)+'СЕТ СН'!$I$12+СВЦЭМ!$D$10+'СЕТ СН'!$I$6-'СЕТ СН'!$I$22</f>
        <v>1478.8790139299999</v>
      </c>
      <c r="M130" s="36">
        <f>SUMIFS(СВЦЭМ!$C$33:$C$776,СВЦЭМ!$A$33:$A$776,$A130,СВЦЭМ!$B$33:$B$776,M$119)+'СЕТ СН'!$I$12+СВЦЭМ!$D$10+'СЕТ СН'!$I$6-'СЕТ СН'!$I$22</f>
        <v>1507.0982836600001</v>
      </c>
      <c r="N130" s="36">
        <f>SUMIFS(СВЦЭМ!$C$33:$C$776,СВЦЭМ!$A$33:$A$776,$A130,СВЦЭМ!$B$33:$B$776,N$119)+'СЕТ СН'!$I$12+СВЦЭМ!$D$10+'СЕТ СН'!$I$6-'СЕТ СН'!$I$22</f>
        <v>1492.16708758</v>
      </c>
      <c r="O130" s="36">
        <f>SUMIFS(СВЦЭМ!$C$33:$C$776,СВЦЭМ!$A$33:$A$776,$A130,СВЦЭМ!$B$33:$B$776,O$119)+'СЕТ СН'!$I$12+СВЦЭМ!$D$10+'СЕТ СН'!$I$6-'СЕТ СН'!$I$22</f>
        <v>1499.5976740199999</v>
      </c>
      <c r="P130" s="36">
        <f>SUMIFS(СВЦЭМ!$C$33:$C$776,СВЦЭМ!$A$33:$A$776,$A130,СВЦЭМ!$B$33:$B$776,P$119)+'СЕТ СН'!$I$12+СВЦЭМ!$D$10+'СЕТ СН'!$I$6-'СЕТ СН'!$I$22</f>
        <v>1513.5468756</v>
      </c>
      <c r="Q130" s="36">
        <f>SUMIFS(СВЦЭМ!$C$33:$C$776,СВЦЭМ!$A$33:$A$776,$A130,СВЦЭМ!$B$33:$B$776,Q$119)+'СЕТ СН'!$I$12+СВЦЭМ!$D$10+'СЕТ СН'!$I$6-'СЕТ СН'!$I$22</f>
        <v>1525.02772319</v>
      </c>
      <c r="R130" s="36">
        <f>SUMIFS(СВЦЭМ!$C$33:$C$776,СВЦЭМ!$A$33:$A$776,$A130,СВЦЭМ!$B$33:$B$776,R$119)+'СЕТ СН'!$I$12+СВЦЭМ!$D$10+'СЕТ СН'!$I$6-'СЕТ СН'!$I$22</f>
        <v>1523.16360343</v>
      </c>
      <c r="S130" s="36">
        <f>SUMIFS(СВЦЭМ!$C$33:$C$776,СВЦЭМ!$A$33:$A$776,$A130,СВЦЭМ!$B$33:$B$776,S$119)+'СЕТ СН'!$I$12+СВЦЭМ!$D$10+'СЕТ СН'!$I$6-'СЕТ СН'!$I$22</f>
        <v>1529.2029604899999</v>
      </c>
      <c r="T130" s="36">
        <f>SUMIFS(СВЦЭМ!$C$33:$C$776,СВЦЭМ!$A$33:$A$776,$A130,СВЦЭМ!$B$33:$B$776,T$119)+'СЕТ СН'!$I$12+СВЦЭМ!$D$10+'СЕТ СН'!$I$6-'СЕТ СН'!$I$22</f>
        <v>1511.3377146900002</v>
      </c>
      <c r="U130" s="36">
        <f>SUMIFS(СВЦЭМ!$C$33:$C$776,СВЦЭМ!$A$33:$A$776,$A130,СВЦЭМ!$B$33:$B$776,U$119)+'СЕТ СН'!$I$12+СВЦЭМ!$D$10+'СЕТ СН'!$I$6-'СЕТ СН'!$I$22</f>
        <v>1484.69736083</v>
      </c>
      <c r="V130" s="36">
        <f>SUMIFS(СВЦЭМ!$C$33:$C$776,СВЦЭМ!$A$33:$A$776,$A130,СВЦЭМ!$B$33:$B$776,V$119)+'СЕТ СН'!$I$12+СВЦЭМ!$D$10+'СЕТ СН'!$I$6-'СЕТ СН'!$I$22</f>
        <v>1480.8766925700002</v>
      </c>
      <c r="W130" s="36">
        <f>SUMIFS(СВЦЭМ!$C$33:$C$776,СВЦЭМ!$A$33:$A$776,$A130,СВЦЭМ!$B$33:$B$776,W$119)+'СЕТ СН'!$I$12+СВЦЭМ!$D$10+'СЕТ СН'!$I$6-'СЕТ СН'!$I$22</f>
        <v>1461.2946797899999</v>
      </c>
      <c r="X130" s="36">
        <f>SUMIFS(СВЦЭМ!$C$33:$C$776,СВЦЭМ!$A$33:$A$776,$A130,СВЦЭМ!$B$33:$B$776,X$119)+'СЕТ СН'!$I$12+СВЦЭМ!$D$10+'СЕТ СН'!$I$6-'СЕТ СН'!$I$22</f>
        <v>1543.8502474400002</v>
      </c>
      <c r="Y130" s="36">
        <f>SUMIFS(СВЦЭМ!$C$33:$C$776,СВЦЭМ!$A$33:$A$776,$A130,СВЦЭМ!$B$33:$B$776,Y$119)+'СЕТ СН'!$I$12+СВЦЭМ!$D$10+'СЕТ СН'!$I$6-'СЕТ СН'!$I$22</f>
        <v>1681.6870243399999</v>
      </c>
    </row>
    <row r="131" spans="1:25" ht="15.75" x14ac:dyDescent="0.2">
      <c r="A131" s="35">
        <f t="shared" si="3"/>
        <v>43567</v>
      </c>
      <c r="B131" s="36">
        <f>SUMIFS(СВЦЭМ!$C$33:$C$776,СВЦЭМ!$A$33:$A$776,$A131,СВЦЭМ!$B$33:$B$776,B$119)+'СЕТ СН'!$I$12+СВЦЭМ!$D$10+'СЕТ СН'!$I$6-'СЕТ СН'!$I$22</f>
        <v>1792.3668710699999</v>
      </c>
      <c r="C131" s="36">
        <f>SUMIFS(СВЦЭМ!$C$33:$C$776,СВЦЭМ!$A$33:$A$776,$A131,СВЦЭМ!$B$33:$B$776,C$119)+'СЕТ СН'!$I$12+СВЦЭМ!$D$10+'СЕТ СН'!$I$6-'СЕТ СН'!$I$22</f>
        <v>1896.1481356200002</v>
      </c>
      <c r="D131" s="36">
        <f>SUMIFS(СВЦЭМ!$C$33:$C$776,СВЦЭМ!$A$33:$A$776,$A131,СВЦЭМ!$B$33:$B$776,D$119)+'СЕТ СН'!$I$12+СВЦЭМ!$D$10+'СЕТ СН'!$I$6-'СЕТ СН'!$I$22</f>
        <v>1947.05453317</v>
      </c>
      <c r="E131" s="36">
        <f>SUMIFS(СВЦЭМ!$C$33:$C$776,СВЦЭМ!$A$33:$A$776,$A131,СВЦЭМ!$B$33:$B$776,E$119)+'СЕТ СН'!$I$12+СВЦЭМ!$D$10+'СЕТ СН'!$I$6-'СЕТ СН'!$I$22</f>
        <v>1951.28806476</v>
      </c>
      <c r="F131" s="36">
        <f>SUMIFS(СВЦЭМ!$C$33:$C$776,СВЦЭМ!$A$33:$A$776,$A131,СВЦЭМ!$B$33:$B$776,F$119)+'СЕТ СН'!$I$12+СВЦЭМ!$D$10+'СЕТ СН'!$I$6-'СЕТ СН'!$I$22</f>
        <v>1950.2713619000001</v>
      </c>
      <c r="G131" s="36">
        <f>SUMIFS(СВЦЭМ!$C$33:$C$776,СВЦЭМ!$A$33:$A$776,$A131,СВЦЭМ!$B$33:$B$776,G$119)+'СЕТ СН'!$I$12+СВЦЭМ!$D$10+'СЕТ СН'!$I$6-'СЕТ СН'!$I$22</f>
        <v>1935.3160917499999</v>
      </c>
      <c r="H131" s="36">
        <f>SUMIFS(СВЦЭМ!$C$33:$C$776,СВЦЭМ!$A$33:$A$776,$A131,СВЦЭМ!$B$33:$B$776,H$119)+'СЕТ СН'!$I$12+СВЦЭМ!$D$10+'СЕТ СН'!$I$6-'СЕТ СН'!$I$22</f>
        <v>1837.2143303399998</v>
      </c>
      <c r="I131" s="36">
        <f>SUMIFS(СВЦЭМ!$C$33:$C$776,СВЦЭМ!$A$33:$A$776,$A131,СВЦЭМ!$B$33:$B$776,I$119)+'СЕТ СН'!$I$12+СВЦЭМ!$D$10+'СЕТ СН'!$I$6-'СЕТ СН'!$I$22</f>
        <v>1770.1723070100002</v>
      </c>
      <c r="J131" s="36">
        <f>SUMIFS(СВЦЭМ!$C$33:$C$776,СВЦЭМ!$A$33:$A$776,$A131,СВЦЭМ!$B$33:$B$776,J$119)+'СЕТ СН'!$I$12+СВЦЭМ!$D$10+'СЕТ СН'!$I$6-'СЕТ СН'!$I$22</f>
        <v>1635.2982744000001</v>
      </c>
      <c r="K131" s="36">
        <f>SUMIFS(СВЦЭМ!$C$33:$C$776,СВЦЭМ!$A$33:$A$776,$A131,СВЦЭМ!$B$33:$B$776,K$119)+'СЕТ СН'!$I$12+СВЦЭМ!$D$10+'СЕТ СН'!$I$6-'СЕТ СН'!$I$22</f>
        <v>1534.3864999900002</v>
      </c>
      <c r="L131" s="36">
        <f>SUMIFS(СВЦЭМ!$C$33:$C$776,СВЦЭМ!$A$33:$A$776,$A131,СВЦЭМ!$B$33:$B$776,L$119)+'СЕТ СН'!$I$12+СВЦЭМ!$D$10+'СЕТ СН'!$I$6-'СЕТ СН'!$I$22</f>
        <v>1493.0904917</v>
      </c>
      <c r="M131" s="36">
        <f>SUMIFS(СВЦЭМ!$C$33:$C$776,СВЦЭМ!$A$33:$A$776,$A131,СВЦЭМ!$B$33:$B$776,M$119)+'СЕТ СН'!$I$12+СВЦЭМ!$D$10+'СЕТ СН'!$I$6-'СЕТ СН'!$I$22</f>
        <v>1494.3770961499999</v>
      </c>
      <c r="N131" s="36">
        <f>SUMIFS(СВЦЭМ!$C$33:$C$776,СВЦЭМ!$A$33:$A$776,$A131,СВЦЭМ!$B$33:$B$776,N$119)+'СЕТ СН'!$I$12+СВЦЭМ!$D$10+'СЕТ СН'!$I$6-'СЕТ СН'!$I$22</f>
        <v>1472.7579761000002</v>
      </c>
      <c r="O131" s="36">
        <f>SUMIFS(СВЦЭМ!$C$33:$C$776,СВЦЭМ!$A$33:$A$776,$A131,СВЦЭМ!$B$33:$B$776,O$119)+'СЕТ СН'!$I$12+СВЦЭМ!$D$10+'СЕТ СН'!$I$6-'СЕТ СН'!$I$22</f>
        <v>1483.4340896600002</v>
      </c>
      <c r="P131" s="36">
        <f>SUMIFS(СВЦЭМ!$C$33:$C$776,СВЦЭМ!$A$33:$A$776,$A131,СВЦЭМ!$B$33:$B$776,P$119)+'СЕТ СН'!$I$12+СВЦЭМ!$D$10+'СЕТ СН'!$I$6-'СЕТ СН'!$I$22</f>
        <v>1507.5334624900001</v>
      </c>
      <c r="Q131" s="36">
        <f>SUMIFS(СВЦЭМ!$C$33:$C$776,СВЦЭМ!$A$33:$A$776,$A131,СВЦЭМ!$B$33:$B$776,Q$119)+'СЕТ СН'!$I$12+СВЦЭМ!$D$10+'СЕТ СН'!$I$6-'СЕТ СН'!$I$22</f>
        <v>1520.3698011500001</v>
      </c>
      <c r="R131" s="36">
        <f>SUMIFS(СВЦЭМ!$C$33:$C$776,СВЦЭМ!$A$33:$A$776,$A131,СВЦЭМ!$B$33:$B$776,R$119)+'СЕТ СН'!$I$12+СВЦЭМ!$D$10+'СЕТ СН'!$I$6-'СЕТ СН'!$I$22</f>
        <v>1529.9948291800001</v>
      </c>
      <c r="S131" s="36">
        <f>SUMIFS(СВЦЭМ!$C$33:$C$776,СВЦЭМ!$A$33:$A$776,$A131,СВЦЭМ!$B$33:$B$776,S$119)+'СЕТ СН'!$I$12+СВЦЭМ!$D$10+'СЕТ СН'!$I$6-'СЕТ СН'!$I$22</f>
        <v>1513.86396397</v>
      </c>
      <c r="T131" s="36">
        <f>SUMIFS(СВЦЭМ!$C$33:$C$776,СВЦЭМ!$A$33:$A$776,$A131,СВЦЭМ!$B$33:$B$776,T$119)+'СЕТ СН'!$I$12+СВЦЭМ!$D$10+'СЕТ СН'!$I$6-'СЕТ СН'!$I$22</f>
        <v>1496.30713085</v>
      </c>
      <c r="U131" s="36">
        <f>SUMIFS(СВЦЭМ!$C$33:$C$776,СВЦЭМ!$A$33:$A$776,$A131,СВЦЭМ!$B$33:$B$776,U$119)+'СЕТ СН'!$I$12+СВЦЭМ!$D$10+'СЕТ СН'!$I$6-'СЕТ СН'!$I$22</f>
        <v>1441.43177801</v>
      </c>
      <c r="V131" s="36">
        <f>SUMIFS(СВЦЭМ!$C$33:$C$776,СВЦЭМ!$A$33:$A$776,$A131,СВЦЭМ!$B$33:$B$776,V$119)+'СЕТ СН'!$I$12+СВЦЭМ!$D$10+'СЕТ СН'!$I$6-'СЕТ СН'!$I$22</f>
        <v>1432.00903883</v>
      </c>
      <c r="W131" s="36">
        <f>SUMIFS(СВЦЭМ!$C$33:$C$776,СВЦЭМ!$A$33:$A$776,$A131,СВЦЭМ!$B$33:$B$776,W$119)+'СЕТ СН'!$I$12+СВЦЭМ!$D$10+'СЕТ СН'!$I$6-'СЕТ СН'!$I$22</f>
        <v>1444.4434908200001</v>
      </c>
      <c r="X131" s="36">
        <f>SUMIFS(СВЦЭМ!$C$33:$C$776,СВЦЭМ!$A$33:$A$776,$A131,СВЦЭМ!$B$33:$B$776,X$119)+'СЕТ СН'!$I$12+СВЦЭМ!$D$10+'СЕТ СН'!$I$6-'СЕТ СН'!$I$22</f>
        <v>1519.3956377</v>
      </c>
      <c r="Y131" s="36">
        <f>SUMIFS(СВЦЭМ!$C$33:$C$776,СВЦЭМ!$A$33:$A$776,$A131,СВЦЭМ!$B$33:$B$776,Y$119)+'СЕТ СН'!$I$12+СВЦЭМ!$D$10+'СЕТ СН'!$I$6-'СЕТ СН'!$I$22</f>
        <v>1643.8614610899999</v>
      </c>
    </row>
    <row r="132" spans="1:25" ht="15.75" x14ac:dyDescent="0.2">
      <c r="A132" s="35">
        <f t="shared" si="3"/>
        <v>43568</v>
      </c>
      <c r="B132" s="36">
        <f>SUMIFS(СВЦЭМ!$C$33:$C$776,СВЦЭМ!$A$33:$A$776,$A132,СВЦЭМ!$B$33:$B$776,B$119)+'СЕТ СН'!$I$12+СВЦЭМ!$D$10+'СЕТ СН'!$I$6-'СЕТ СН'!$I$22</f>
        <v>1751.5323713100001</v>
      </c>
      <c r="C132" s="36">
        <f>SUMIFS(СВЦЭМ!$C$33:$C$776,СВЦЭМ!$A$33:$A$776,$A132,СВЦЭМ!$B$33:$B$776,C$119)+'СЕТ СН'!$I$12+СВЦЭМ!$D$10+'СЕТ СН'!$I$6-'СЕТ СН'!$I$22</f>
        <v>1843.24577383</v>
      </c>
      <c r="D132" s="36">
        <f>SUMIFS(СВЦЭМ!$C$33:$C$776,СВЦЭМ!$A$33:$A$776,$A132,СВЦЭМ!$B$33:$B$776,D$119)+'СЕТ СН'!$I$12+СВЦЭМ!$D$10+'СЕТ СН'!$I$6-'СЕТ СН'!$I$22</f>
        <v>1930.14394558</v>
      </c>
      <c r="E132" s="36">
        <f>SUMIFS(СВЦЭМ!$C$33:$C$776,СВЦЭМ!$A$33:$A$776,$A132,СВЦЭМ!$B$33:$B$776,E$119)+'СЕТ СН'!$I$12+СВЦЭМ!$D$10+'СЕТ СН'!$I$6-'СЕТ СН'!$I$22</f>
        <v>1942.3833208199999</v>
      </c>
      <c r="F132" s="36">
        <f>SUMIFS(СВЦЭМ!$C$33:$C$776,СВЦЭМ!$A$33:$A$776,$A132,СВЦЭМ!$B$33:$B$776,F$119)+'СЕТ СН'!$I$12+СВЦЭМ!$D$10+'СЕТ СН'!$I$6-'СЕТ СН'!$I$22</f>
        <v>1939.6645747400003</v>
      </c>
      <c r="G132" s="36">
        <f>SUMIFS(СВЦЭМ!$C$33:$C$776,СВЦЭМ!$A$33:$A$776,$A132,СВЦЭМ!$B$33:$B$776,G$119)+'СЕТ СН'!$I$12+СВЦЭМ!$D$10+'СЕТ СН'!$I$6-'СЕТ СН'!$I$22</f>
        <v>1910.2080355000003</v>
      </c>
      <c r="H132" s="36">
        <f>SUMIFS(СВЦЭМ!$C$33:$C$776,СВЦЭМ!$A$33:$A$776,$A132,СВЦЭМ!$B$33:$B$776,H$119)+'СЕТ СН'!$I$12+СВЦЭМ!$D$10+'СЕТ СН'!$I$6-'СЕТ СН'!$I$22</f>
        <v>1803.5150150899999</v>
      </c>
      <c r="I132" s="36">
        <f>SUMIFS(СВЦЭМ!$C$33:$C$776,СВЦЭМ!$A$33:$A$776,$A132,СВЦЭМ!$B$33:$B$776,I$119)+'СЕТ СН'!$I$12+СВЦЭМ!$D$10+'СЕТ СН'!$I$6-'СЕТ СН'!$I$22</f>
        <v>1741.1663267200001</v>
      </c>
      <c r="J132" s="36">
        <f>SUMIFS(СВЦЭМ!$C$33:$C$776,СВЦЭМ!$A$33:$A$776,$A132,СВЦЭМ!$B$33:$B$776,J$119)+'СЕТ СН'!$I$12+СВЦЭМ!$D$10+'СЕТ СН'!$I$6-'СЕТ СН'!$I$22</f>
        <v>1670.2759459100002</v>
      </c>
      <c r="K132" s="36">
        <f>SUMIFS(СВЦЭМ!$C$33:$C$776,СВЦЭМ!$A$33:$A$776,$A132,СВЦЭМ!$B$33:$B$776,K$119)+'СЕТ СН'!$I$12+СВЦЭМ!$D$10+'СЕТ СН'!$I$6-'СЕТ СН'!$I$22</f>
        <v>1536.52692129</v>
      </c>
      <c r="L132" s="36">
        <f>SUMIFS(СВЦЭМ!$C$33:$C$776,СВЦЭМ!$A$33:$A$776,$A132,СВЦЭМ!$B$33:$B$776,L$119)+'СЕТ СН'!$I$12+СВЦЭМ!$D$10+'СЕТ СН'!$I$6-'СЕТ СН'!$I$22</f>
        <v>1500.3635741100002</v>
      </c>
      <c r="M132" s="36">
        <f>SUMIFS(СВЦЭМ!$C$33:$C$776,СВЦЭМ!$A$33:$A$776,$A132,СВЦЭМ!$B$33:$B$776,M$119)+'СЕТ СН'!$I$12+СВЦЭМ!$D$10+'СЕТ СН'!$I$6-'СЕТ СН'!$I$22</f>
        <v>1486.2899826800001</v>
      </c>
      <c r="N132" s="36">
        <f>SUMIFS(СВЦЭМ!$C$33:$C$776,СВЦЭМ!$A$33:$A$776,$A132,СВЦЭМ!$B$33:$B$776,N$119)+'СЕТ СН'!$I$12+СВЦЭМ!$D$10+'СЕТ СН'!$I$6-'СЕТ СН'!$I$22</f>
        <v>1501.0966388500001</v>
      </c>
      <c r="O132" s="36">
        <f>SUMIFS(СВЦЭМ!$C$33:$C$776,СВЦЭМ!$A$33:$A$776,$A132,СВЦЭМ!$B$33:$B$776,O$119)+'СЕТ СН'!$I$12+СВЦЭМ!$D$10+'СЕТ СН'!$I$6-'СЕТ СН'!$I$22</f>
        <v>1501.5762345200001</v>
      </c>
      <c r="P132" s="36">
        <f>SUMIFS(СВЦЭМ!$C$33:$C$776,СВЦЭМ!$A$33:$A$776,$A132,СВЦЭМ!$B$33:$B$776,P$119)+'СЕТ СН'!$I$12+СВЦЭМ!$D$10+'СЕТ СН'!$I$6-'СЕТ СН'!$I$22</f>
        <v>1522.2839673799999</v>
      </c>
      <c r="Q132" s="36">
        <f>SUMIFS(СВЦЭМ!$C$33:$C$776,СВЦЭМ!$A$33:$A$776,$A132,СВЦЭМ!$B$33:$B$776,Q$119)+'СЕТ СН'!$I$12+СВЦЭМ!$D$10+'СЕТ СН'!$I$6-'СЕТ СН'!$I$22</f>
        <v>1532.8896138</v>
      </c>
      <c r="R132" s="36">
        <f>SUMIFS(СВЦЭМ!$C$33:$C$776,СВЦЭМ!$A$33:$A$776,$A132,СВЦЭМ!$B$33:$B$776,R$119)+'СЕТ СН'!$I$12+СВЦЭМ!$D$10+'СЕТ СН'!$I$6-'СЕТ СН'!$I$22</f>
        <v>1535.5541695300001</v>
      </c>
      <c r="S132" s="36">
        <f>SUMIFS(СВЦЭМ!$C$33:$C$776,СВЦЭМ!$A$33:$A$776,$A132,СВЦЭМ!$B$33:$B$776,S$119)+'СЕТ СН'!$I$12+СВЦЭМ!$D$10+'СЕТ СН'!$I$6-'СЕТ СН'!$I$22</f>
        <v>1543.2226627800001</v>
      </c>
      <c r="T132" s="36">
        <f>SUMIFS(СВЦЭМ!$C$33:$C$776,СВЦЭМ!$A$33:$A$776,$A132,СВЦЭМ!$B$33:$B$776,T$119)+'СЕТ СН'!$I$12+СВЦЭМ!$D$10+'СЕТ СН'!$I$6-'СЕТ СН'!$I$22</f>
        <v>1536.42175004</v>
      </c>
      <c r="U132" s="36">
        <f>SUMIFS(СВЦЭМ!$C$33:$C$776,СВЦЭМ!$A$33:$A$776,$A132,СВЦЭМ!$B$33:$B$776,U$119)+'СЕТ СН'!$I$12+СВЦЭМ!$D$10+'СЕТ СН'!$I$6-'СЕТ СН'!$I$22</f>
        <v>1512.0390493899999</v>
      </c>
      <c r="V132" s="36">
        <f>SUMIFS(СВЦЭМ!$C$33:$C$776,СВЦЭМ!$A$33:$A$776,$A132,СВЦЭМ!$B$33:$B$776,V$119)+'СЕТ СН'!$I$12+СВЦЭМ!$D$10+'СЕТ СН'!$I$6-'СЕТ СН'!$I$22</f>
        <v>1491.2821975300001</v>
      </c>
      <c r="W132" s="36">
        <f>SUMIFS(СВЦЭМ!$C$33:$C$776,СВЦЭМ!$A$33:$A$776,$A132,СВЦЭМ!$B$33:$B$776,W$119)+'СЕТ СН'!$I$12+СВЦЭМ!$D$10+'СЕТ СН'!$I$6-'СЕТ СН'!$I$22</f>
        <v>1478.9624184600002</v>
      </c>
      <c r="X132" s="36">
        <f>SUMIFS(СВЦЭМ!$C$33:$C$776,СВЦЭМ!$A$33:$A$776,$A132,СВЦЭМ!$B$33:$B$776,X$119)+'СЕТ СН'!$I$12+СВЦЭМ!$D$10+'СЕТ СН'!$I$6-'СЕТ СН'!$I$22</f>
        <v>1580.9655079899999</v>
      </c>
      <c r="Y132" s="36">
        <f>SUMIFS(СВЦЭМ!$C$33:$C$776,СВЦЭМ!$A$33:$A$776,$A132,СВЦЭМ!$B$33:$B$776,Y$119)+'СЕТ СН'!$I$12+СВЦЭМ!$D$10+'СЕТ СН'!$I$6-'СЕТ СН'!$I$22</f>
        <v>1699.1784030500003</v>
      </c>
    </row>
    <row r="133" spans="1:25" ht="15.75" x14ac:dyDescent="0.2">
      <c r="A133" s="35">
        <f t="shared" si="3"/>
        <v>43569</v>
      </c>
      <c r="B133" s="36">
        <f>SUMIFS(СВЦЭМ!$C$33:$C$776,СВЦЭМ!$A$33:$A$776,$A133,СВЦЭМ!$B$33:$B$776,B$119)+'СЕТ СН'!$I$12+СВЦЭМ!$D$10+'СЕТ СН'!$I$6-'СЕТ СН'!$I$22</f>
        <v>1763.5249478599999</v>
      </c>
      <c r="C133" s="36">
        <f>SUMIFS(СВЦЭМ!$C$33:$C$776,СВЦЭМ!$A$33:$A$776,$A133,СВЦЭМ!$B$33:$B$776,C$119)+'СЕТ СН'!$I$12+СВЦЭМ!$D$10+'СЕТ СН'!$I$6-'СЕТ СН'!$I$22</f>
        <v>1889.5627153800001</v>
      </c>
      <c r="D133" s="36">
        <f>SUMIFS(СВЦЭМ!$C$33:$C$776,СВЦЭМ!$A$33:$A$776,$A133,СВЦЭМ!$B$33:$B$776,D$119)+'СЕТ СН'!$I$12+СВЦЭМ!$D$10+'СЕТ СН'!$I$6-'СЕТ СН'!$I$22</f>
        <v>1987.6021839600003</v>
      </c>
      <c r="E133" s="36">
        <f>SUMIFS(СВЦЭМ!$C$33:$C$776,СВЦЭМ!$A$33:$A$776,$A133,СВЦЭМ!$B$33:$B$776,E$119)+'СЕТ СН'!$I$12+СВЦЭМ!$D$10+'СЕТ СН'!$I$6-'СЕТ СН'!$I$22</f>
        <v>2000.2160722899998</v>
      </c>
      <c r="F133" s="36">
        <f>SUMIFS(СВЦЭМ!$C$33:$C$776,СВЦЭМ!$A$33:$A$776,$A133,СВЦЭМ!$B$33:$B$776,F$119)+'СЕТ СН'!$I$12+СВЦЭМ!$D$10+'СЕТ СН'!$I$6-'СЕТ СН'!$I$22</f>
        <v>1981.26361812</v>
      </c>
      <c r="G133" s="36">
        <f>SUMIFS(СВЦЭМ!$C$33:$C$776,СВЦЭМ!$A$33:$A$776,$A133,СВЦЭМ!$B$33:$B$776,G$119)+'СЕТ СН'!$I$12+СВЦЭМ!$D$10+'СЕТ СН'!$I$6-'СЕТ СН'!$I$22</f>
        <v>1971.7102540000001</v>
      </c>
      <c r="H133" s="36">
        <f>SUMIFS(СВЦЭМ!$C$33:$C$776,СВЦЭМ!$A$33:$A$776,$A133,СВЦЭМ!$B$33:$B$776,H$119)+'СЕТ СН'!$I$12+СВЦЭМ!$D$10+'СЕТ СН'!$I$6-'СЕТ СН'!$I$22</f>
        <v>1849.30663998</v>
      </c>
      <c r="I133" s="36">
        <f>SUMIFS(СВЦЭМ!$C$33:$C$776,СВЦЭМ!$A$33:$A$776,$A133,СВЦЭМ!$B$33:$B$776,I$119)+'СЕТ СН'!$I$12+СВЦЭМ!$D$10+'СЕТ СН'!$I$6-'СЕТ СН'!$I$22</f>
        <v>1764.9794511599998</v>
      </c>
      <c r="J133" s="36">
        <f>SUMIFS(СВЦЭМ!$C$33:$C$776,СВЦЭМ!$A$33:$A$776,$A133,СВЦЭМ!$B$33:$B$776,J$119)+'СЕТ СН'!$I$12+СВЦЭМ!$D$10+'СЕТ СН'!$I$6-'СЕТ СН'!$I$22</f>
        <v>1675.9423009699999</v>
      </c>
      <c r="K133" s="36">
        <f>SUMIFS(СВЦЭМ!$C$33:$C$776,СВЦЭМ!$A$33:$A$776,$A133,СВЦЭМ!$B$33:$B$776,K$119)+'СЕТ СН'!$I$12+СВЦЭМ!$D$10+'СЕТ СН'!$I$6-'СЕТ СН'!$I$22</f>
        <v>1547.65439496</v>
      </c>
      <c r="L133" s="36">
        <f>SUMIFS(СВЦЭМ!$C$33:$C$776,СВЦЭМ!$A$33:$A$776,$A133,СВЦЭМ!$B$33:$B$776,L$119)+'СЕТ СН'!$I$12+СВЦЭМ!$D$10+'СЕТ СН'!$I$6-'СЕТ СН'!$I$22</f>
        <v>1495.08690907</v>
      </c>
      <c r="M133" s="36">
        <f>SUMIFS(СВЦЭМ!$C$33:$C$776,СВЦЭМ!$A$33:$A$776,$A133,СВЦЭМ!$B$33:$B$776,M$119)+'СЕТ СН'!$I$12+СВЦЭМ!$D$10+'СЕТ СН'!$I$6-'СЕТ СН'!$I$22</f>
        <v>1479.8773588500001</v>
      </c>
      <c r="N133" s="36">
        <f>SUMIFS(СВЦЭМ!$C$33:$C$776,СВЦЭМ!$A$33:$A$776,$A133,СВЦЭМ!$B$33:$B$776,N$119)+'СЕТ СН'!$I$12+СВЦЭМ!$D$10+'СЕТ СН'!$I$6-'СЕТ СН'!$I$22</f>
        <v>1489.8627814700001</v>
      </c>
      <c r="O133" s="36">
        <f>SUMIFS(СВЦЭМ!$C$33:$C$776,СВЦЭМ!$A$33:$A$776,$A133,СВЦЭМ!$B$33:$B$776,O$119)+'СЕТ СН'!$I$12+СВЦЭМ!$D$10+'СЕТ СН'!$I$6-'СЕТ СН'!$I$22</f>
        <v>1488.33994585</v>
      </c>
      <c r="P133" s="36">
        <f>SUMIFS(СВЦЭМ!$C$33:$C$776,СВЦЭМ!$A$33:$A$776,$A133,СВЦЭМ!$B$33:$B$776,P$119)+'СЕТ СН'!$I$12+СВЦЭМ!$D$10+'СЕТ СН'!$I$6-'СЕТ СН'!$I$22</f>
        <v>1514.4897573500002</v>
      </c>
      <c r="Q133" s="36">
        <f>SUMIFS(СВЦЭМ!$C$33:$C$776,СВЦЭМ!$A$33:$A$776,$A133,СВЦЭМ!$B$33:$B$776,Q$119)+'СЕТ СН'!$I$12+СВЦЭМ!$D$10+'СЕТ СН'!$I$6-'СЕТ СН'!$I$22</f>
        <v>1510.8689451400001</v>
      </c>
      <c r="R133" s="36">
        <f>SUMIFS(СВЦЭМ!$C$33:$C$776,СВЦЭМ!$A$33:$A$776,$A133,СВЦЭМ!$B$33:$B$776,R$119)+'СЕТ СН'!$I$12+СВЦЭМ!$D$10+'СЕТ СН'!$I$6-'СЕТ СН'!$I$22</f>
        <v>1509.76450288</v>
      </c>
      <c r="S133" s="36">
        <f>SUMIFS(СВЦЭМ!$C$33:$C$776,СВЦЭМ!$A$33:$A$776,$A133,СВЦЭМ!$B$33:$B$776,S$119)+'СЕТ СН'!$I$12+СВЦЭМ!$D$10+'СЕТ СН'!$I$6-'СЕТ СН'!$I$22</f>
        <v>1528.4292165000002</v>
      </c>
      <c r="T133" s="36">
        <f>SUMIFS(СВЦЭМ!$C$33:$C$776,СВЦЭМ!$A$33:$A$776,$A133,СВЦЭМ!$B$33:$B$776,T$119)+'СЕТ СН'!$I$12+СВЦЭМ!$D$10+'СЕТ СН'!$I$6-'СЕТ СН'!$I$22</f>
        <v>1511.1111129200001</v>
      </c>
      <c r="U133" s="36">
        <f>SUMIFS(СВЦЭМ!$C$33:$C$776,СВЦЭМ!$A$33:$A$776,$A133,СВЦЭМ!$B$33:$B$776,U$119)+'СЕТ СН'!$I$12+СВЦЭМ!$D$10+'СЕТ СН'!$I$6-'СЕТ СН'!$I$22</f>
        <v>1481.6344365300001</v>
      </c>
      <c r="V133" s="36">
        <f>SUMIFS(СВЦЭМ!$C$33:$C$776,СВЦЭМ!$A$33:$A$776,$A133,СВЦЭМ!$B$33:$B$776,V$119)+'СЕТ СН'!$I$12+СВЦЭМ!$D$10+'СЕТ СН'!$I$6-'СЕТ СН'!$I$22</f>
        <v>1466.7946633000001</v>
      </c>
      <c r="W133" s="36">
        <f>SUMIFS(СВЦЭМ!$C$33:$C$776,СВЦЭМ!$A$33:$A$776,$A133,СВЦЭМ!$B$33:$B$776,W$119)+'СЕТ СН'!$I$12+СВЦЭМ!$D$10+'СЕТ СН'!$I$6-'СЕТ СН'!$I$22</f>
        <v>1469.8733437300002</v>
      </c>
      <c r="X133" s="36">
        <f>SUMIFS(СВЦЭМ!$C$33:$C$776,СВЦЭМ!$A$33:$A$776,$A133,СВЦЭМ!$B$33:$B$776,X$119)+'СЕТ СН'!$I$12+СВЦЭМ!$D$10+'СЕТ СН'!$I$6-'СЕТ СН'!$I$22</f>
        <v>1539.5029002000001</v>
      </c>
      <c r="Y133" s="36">
        <f>SUMIFS(СВЦЭМ!$C$33:$C$776,СВЦЭМ!$A$33:$A$776,$A133,СВЦЭМ!$B$33:$B$776,Y$119)+'СЕТ СН'!$I$12+СВЦЭМ!$D$10+'СЕТ СН'!$I$6-'СЕТ СН'!$I$22</f>
        <v>1662.2964817900001</v>
      </c>
    </row>
    <row r="134" spans="1:25" ht="15.75" x14ac:dyDescent="0.2">
      <c r="A134" s="35">
        <f t="shared" si="3"/>
        <v>43570</v>
      </c>
      <c r="B134" s="36">
        <f>SUMIFS(СВЦЭМ!$C$33:$C$776,СВЦЭМ!$A$33:$A$776,$A134,СВЦЭМ!$B$33:$B$776,B$119)+'СЕТ СН'!$I$12+СВЦЭМ!$D$10+'СЕТ СН'!$I$6-'СЕТ СН'!$I$22</f>
        <v>1722.7520823999998</v>
      </c>
      <c r="C134" s="36">
        <f>SUMIFS(СВЦЭМ!$C$33:$C$776,СВЦЭМ!$A$33:$A$776,$A134,СВЦЭМ!$B$33:$B$776,C$119)+'СЕТ СН'!$I$12+СВЦЭМ!$D$10+'СЕТ СН'!$I$6-'СЕТ СН'!$I$22</f>
        <v>1825.3450205700001</v>
      </c>
      <c r="D134" s="36">
        <f>SUMIFS(СВЦЭМ!$C$33:$C$776,СВЦЭМ!$A$33:$A$776,$A134,СВЦЭМ!$B$33:$B$776,D$119)+'СЕТ СН'!$I$12+СВЦЭМ!$D$10+'СЕТ СН'!$I$6-'СЕТ СН'!$I$22</f>
        <v>1896.1550462</v>
      </c>
      <c r="E134" s="36">
        <f>SUMIFS(СВЦЭМ!$C$33:$C$776,СВЦЭМ!$A$33:$A$776,$A134,СВЦЭМ!$B$33:$B$776,E$119)+'СЕТ СН'!$I$12+СВЦЭМ!$D$10+'СЕТ СН'!$I$6-'СЕТ СН'!$I$22</f>
        <v>1902.7633846600002</v>
      </c>
      <c r="F134" s="36">
        <f>SUMIFS(СВЦЭМ!$C$33:$C$776,СВЦЭМ!$A$33:$A$776,$A134,СВЦЭМ!$B$33:$B$776,F$119)+'СЕТ СН'!$I$12+СВЦЭМ!$D$10+'СЕТ СН'!$I$6-'СЕТ СН'!$I$22</f>
        <v>1898.8696447000002</v>
      </c>
      <c r="G134" s="36">
        <f>SUMIFS(СВЦЭМ!$C$33:$C$776,СВЦЭМ!$A$33:$A$776,$A134,СВЦЭМ!$B$33:$B$776,G$119)+'СЕТ СН'!$I$12+СВЦЭМ!$D$10+'СЕТ СН'!$I$6-'СЕТ СН'!$I$22</f>
        <v>1903.0307052500002</v>
      </c>
      <c r="H134" s="36">
        <f>SUMIFS(СВЦЭМ!$C$33:$C$776,СВЦЭМ!$A$33:$A$776,$A134,СВЦЭМ!$B$33:$B$776,H$119)+'СЕТ СН'!$I$12+СВЦЭМ!$D$10+'СЕТ СН'!$I$6-'СЕТ СН'!$I$22</f>
        <v>1814.9312756899999</v>
      </c>
      <c r="I134" s="36">
        <f>SUMIFS(СВЦЭМ!$C$33:$C$776,СВЦЭМ!$A$33:$A$776,$A134,СВЦЭМ!$B$33:$B$776,I$119)+'СЕТ СН'!$I$12+СВЦЭМ!$D$10+'СЕТ СН'!$I$6-'СЕТ СН'!$I$22</f>
        <v>1761.47744453</v>
      </c>
      <c r="J134" s="36">
        <f>SUMIFS(СВЦЭМ!$C$33:$C$776,СВЦЭМ!$A$33:$A$776,$A134,СВЦЭМ!$B$33:$B$776,J$119)+'СЕТ СН'!$I$12+СВЦЭМ!$D$10+'СЕТ СН'!$I$6-'СЕТ СН'!$I$22</f>
        <v>1651.10165929</v>
      </c>
      <c r="K134" s="36">
        <f>SUMIFS(СВЦЭМ!$C$33:$C$776,СВЦЭМ!$A$33:$A$776,$A134,СВЦЭМ!$B$33:$B$776,K$119)+'СЕТ СН'!$I$12+СВЦЭМ!$D$10+'СЕТ СН'!$I$6-'СЕТ СН'!$I$22</f>
        <v>1555.4853251700001</v>
      </c>
      <c r="L134" s="36">
        <f>SUMIFS(СВЦЭМ!$C$33:$C$776,СВЦЭМ!$A$33:$A$776,$A134,СВЦЭМ!$B$33:$B$776,L$119)+'СЕТ СН'!$I$12+СВЦЭМ!$D$10+'СЕТ СН'!$I$6-'СЕТ СН'!$I$22</f>
        <v>1525.2573152</v>
      </c>
      <c r="M134" s="36">
        <f>SUMIFS(СВЦЭМ!$C$33:$C$776,СВЦЭМ!$A$33:$A$776,$A134,СВЦЭМ!$B$33:$B$776,M$119)+'СЕТ СН'!$I$12+СВЦЭМ!$D$10+'СЕТ СН'!$I$6-'СЕТ СН'!$I$22</f>
        <v>1523.3835036099999</v>
      </c>
      <c r="N134" s="36">
        <f>SUMIFS(СВЦЭМ!$C$33:$C$776,СВЦЭМ!$A$33:$A$776,$A134,СВЦЭМ!$B$33:$B$776,N$119)+'СЕТ СН'!$I$12+СВЦЭМ!$D$10+'СЕТ СН'!$I$6-'СЕТ СН'!$I$22</f>
        <v>1518.3156211300002</v>
      </c>
      <c r="O134" s="36">
        <f>SUMIFS(СВЦЭМ!$C$33:$C$776,СВЦЭМ!$A$33:$A$776,$A134,СВЦЭМ!$B$33:$B$776,O$119)+'СЕТ СН'!$I$12+СВЦЭМ!$D$10+'СЕТ СН'!$I$6-'СЕТ СН'!$I$22</f>
        <v>1532.1334586100002</v>
      </c>
      <c r="P134" s="36">
        <f>SUMIFS(СВЦЭМ!$C$33:$C$776,СВЦЭМ!$A$33:$A$776,$A134,СВЦЭМ!$B$33:$B$776,P$119)+'СЕТ СН'!$I$12+СВЦЭМ!$D$10+'СЕТ СН'!$I$6-'СЕТ СН'!$I$22</f>
        <v>1546.7395495300002</v>
      </c>
      <c r="Q134" s="36">
        <f>SUMIFS(СВЦЭМ!$C$33:$C$776,СВЦЭМ!$A$33:$A$776,$A134,СВЦЭМ!$B$33:$B$776,Q$119)+'СЕТ СН'!$I$12+СВЦЭМ!$D$10+'СЕТ СН'!$I$6-'СЕТ СН'!$I$22</f>
        <v>1553.2395849899999</v>
      </c>
      <c r="R134" s="36">
        <f>SUMIFS(СВЦЭМ!$C$33:$C$776,СВЦЭМ!$A$33:$A$776,$A134,СВЦЭМ!$B$33:$B$776,R$119)+'СЕТ СН'!$I$12+СВЦЭМ!$D$10+'СЕТ СН'!$I$6-'СЕТ СН'!$I$22</f>
        <v>1543.97021769</v>
      </c>
      <c r="S134" s="36">
        <f>SUMIFS(СВЦЭМ!$C$33:$C$776,СВЦЭМ!$A$33:$A$776,$A134,СВЦЭМ!$B$33:$B$776,S$119)+'СЕТ СН'!$I$12+СВЦЭМ!$D$10+'СЕТ СН'!$I$6-'СЕТ СН'!$I$22</f>
        <v>1550.2783045599999</v>
      </c>
      <c r="T134" s="36">
        <f>SUMIFS(СВЦЭМ!$C$33:$C$776,СВЦЭМ!$A$33:$A$776,$A134,СВЦЭМ!$B$33:$B$776,T$119)+'СЕТ СН'!$I$12+СВЦЭМ!$D$10+'СЕТ СН'!$I$6-'СЕТ СН'!$I$22</f>
        <v>1530.7192126300001</v>
      </c>
      <c r="U134" s="36">
        <f>SUMIFS(СВЦЭМ!$C$33:$C$776,СВЦЭМ!$A$33:$A$776,$A134,СВЦЭМ!$B$33:$B$776,U$119)+'СЕТ СН'!$I$12+СВЦЭМ!$D$10+'СЕТ СН'!$I$6-'СЕТ СН'!$I$22</f>
        <v>1502.20852702</v>
      </c>
      <c r="V134" s="36">
        <f>SUMIFS(СВЦЭМ!$C$33:$C$776,СВЦЭМ!$A$33:$A$776,$A134,СВЦЭМ!$B$33:$B$776,V$119)+'СЕТ СН'!$I$12+СВЦЭМ!$D$10+'СЕТ СН'!$I$6-'СЕТ СН'!$I$22</f>
        <v>1502.82908632</v>
      </c>
      <c r="W134" s="36">
        <f>SUMIFS(СВЦЭМ!$C$33:$C$776,СВЦЭМ!$A$33:$A$776,$A134,СВЦЭМ!$B$33:$B$776,W$119)+'СЕТ СН'!$I$12+СВЦЭМ!$D$10+'СЕТ СН'!$I$6-'СЕТ СН'!$I$22</f>
        <v>1504.2137200900002</v>
      </c>
      <c r="X134" s="36">
        <f>SUMIFS(СВЦЭМ!$C$33:$C$776,СВЦЭМ!$A$33:$A$776,$A134,СВЦЭМ!$B$33:$B$776,X$119)+'СЕТ СН'!$I$12+СВЦЭМ!$D$10+'СЕТ СН'!$I$6-'СЕТ СН'!$I$22</f>
        <v>1561.0146381300001</v>
      </c>
      <c r="Y134" s="36">
        <f>SUMIFS(СВЦЭМ!$C$33:$C$776,СВЦЭМ!$A$33:$A$776,$A134,СВЦЭМ!$B$33:$B$776,Y$119)+'СЕТ СН'!$I$12+СВЦЭМ!$D$10+'СЕТ СН'!$I$6-'СЕТ СН'!$I$22</f>
        <v>1654.5540122500001</v>
      </c>
    </row>
    <row r="135" spans="1:25" ht="15.75" x14ac:dyDescent="0.2">
      <c r="A135" s="35">
        <f t="shared" si="3"/>
        <v>43571</v>
      </c>
      <c r="B135" s="36">
        <f>SUMIFS(СВЦЭМ!$C$33:$C$776,СВЦЭМ!$A$33:$A$776,$A135,СВЦЭМ!$B$33:$B$776,B$119)+'СЕТ СН'!$I$12+СВЦЭМ!$D$10+'СЕТ СН'!$I$6-'СЕТ СН'!$I$22</f>
        <v>1718.7432217099999</v>
      </c>
      <c r="C135" s="36">
        <f>SUMIFS(СВЦЭМ!$C$33:$C$776,СВЦЭМ!$A$33:$A$776,$A135,СВЦЭМ!$B$33:$B$776,C$119)+'СЕТ СН'!$I$12+СВЦЭМ!$D$10+'СЕТ СН'!$I$6-'СЕТ СН'!$I$22</f>
        <v>1811.9168743099999</v>
      </c>
      <c r="D135" s="36">
        <f>SUMIFS(СВЦЭМ!$C$33:$C$776,СВЦЭМ!$A$33:$A$776,$A135,СВЦЭМ!$B$33:$B$776,D$119)+'СЕТ СН'!$I$12+СВЦЭМ!$D$10+'СЕТ СН'!$I$6-'СЕТ СН'!$I$22</f>
        <v>1900.8309238100001</v>
      </c>
      <c r="E135" s="36">
        <f>SUMIFS(СВЦЭМ!$C$33:$C$776,СВЦЭМ!$A$33:$A$776,$A135,СВЦЭМ!$B$33:$B$776,E$119)+'СЕТ СН'!$I$12+СВЦЭМ!$D$10+'СЕТ СН'!$I$6-'СЕТ СН'!$I$22</f>
        <v>1923.2310476600001</v>
      </c>
      <c r="F135" s="36">
        <f>SUMIFS(СВЦЭМ!$C$33:$C$776,СВЦЭМ!$A$33:$A$776,$A135,СВЦЭМ!$B$33:$B$776,F$119)+'СЕТ СН'!$I$12+СВЦЭМ!$D$10+'СЕТ СН'!$I$6-'СЕТ СН'!$I$22</f>
        <v>1924.17791906</v>
      </c>
      <c r="G135" s="36">
        <f>SUMIFS(СВЦЭМ!$C$33:$C$776,СВЦЭМ!$A$33:$A$776,$A135,СВЦЭМ!$B$33:$B$776,G$119)+'СЕТ СН'!$I$12+СВЦЭМ!$D$10+'СЕТ СН'!$I$6-'СЕТ СН'!$I$22</f>
        <v>1921.0213600900001</v>
      </c>
      <c r="H135" s="36">
        <f>SUMIFS(СВЦЭМ!$C$33:$C$776,СВЦЭМ!$A$33:$A$776,$A135,СВЦЭМ!$B$33:$B$776,H$119)+'СЕТ СН'!$I$12+СВЦЭМ!$D$10+'СЕТ СН'!$I$6-'СЕТ СН'!$I$22</f>
        <v>1841.9754619800001</v>
      </c>
      <c r="I135" s="36">
        <f>SUMIFS(СВЦЭМ!$C$33:$C$776,СВЦЭМ!$A$33:$A$776,$A135,СВЦЭМ!$B$33:$B$776,I$119)+'СЕТ СН'!$I$12+СВЦЭМ!$D$10+'СЕТ СН'!$I$6-'СЕТ СН'!$I$22</f>
        <v>1772.38973562</v>
      </c>
      <c r="J135" s="36">
        <f>SUMIFS(СВЦЭМ!$C$33:$C$776,СВЦЭМ!$A$33:$A$776,$A135,СВЦЭМ!$B$33:$B$776,J$119)+'СЕТ СН'!$I$12+СВЦЭМ!$D$10+'СЕТ СН'!$I$6-'СЕТ СН'!$I$22</f>
        <v>1656.1039553000001</v>
      </c>
      <c r="K135" s="36">
        <f>SUMIFS(СВЦЭМ!$C$33:$C$776,СВЦЭМ!$A$33:$A$776,$A135,СВЦЭМ!$B$33:$B$776,K$119)+'СЕТ СН'!$I$12+СВЦЭМ!$D$10+'СЕТ СН'!$I$6-'СЕТ СН'!$I$22</f>
        <v>1581.20621037</v>
      </c>
      <c r="L135" s="36">
        <f>SUMIFS(СВЦЭМ!$C$33:$C$776,СВЦЭМ!$A$33:$A$776,$A135,СВЦЭМ!$B$33:$B$776,L$119)+'СЕТ СН'!$I$12+СВЦЭМ!$D$10+'СЕТ СН'!$I$6-'СЕТ СН'!$I$22</f>
        <v>1559.9152252399999</v>
      </c>
      <c r="M135" s="36">
        <f>SUMIFS(СВЦЭМ!$C$33:$C$776,СВЦЭМ!$A$33:$A$776,$A135,СВЦЭМ!$B$33:$B$776,M$119)+'СЕТ СН'!$I$12+СВЦЭМ!$D$10+'СЕТ СН'!$I$6-'СЕТ СН'!$I$22</f>
        <v>1523.6695994500001</v>
      </c>
      <c r="N135" s="36">
        <f>SUMIFS(СВЦЭМ!$C$33:$C$776,СВЦЭМ!$A$33:$A$776,$A135,СВЦЭМ!$B$33:$B$776,N$119)+'СЕТ СН'!$I$12+СВЦЭМ!$D$10+'СЕТ СН'!$I$6-'СЕТ СН'!$I$22</f>
        <v>1543.5854596900001</v>
      </c>
      <c r="O135" s="36">
        <f>SUMIFS(СВЦЭМ!$C$33:$C$776,СВЦЭМ!$A$33:$A$776,$A135,СВЦЭМ!$B$33:$B$776,O$119)+'СЕТ СН'!$I$12+СВЦЭМ!$D$10+'СЕТ СН'!$I$6-'СЕТ СН'!$I$22</f>
        <v>1558.0985683200001</v>
      </c>
      <c r="P135" s="36">
        <f>SUMIFS(СВЦЭМ!$C$33:$C$776,СВЦЭМ!$A$33:$A$776,$A135,СВЦЭМ!$B$33:$B$776,P$119)+'СЕТ СН'!$I$12+СВЦЭМ!$D$10+'СЕТ СН'!$I$6-'СЕТ СН'!$I$22</f>
        <v>1552.7538962100002</v>
      </c>
      <c r="Q135" s="36">
        <f>SUMIFS(СВЦЭМ!$C$33:$C$776,СВЦЭМ!$A$33:$A$776,$A135,СВЦЭМ!$B$33:$B$776,Q$119)+'СЕТ СН'!$I$12+СВЦЭМ!$D$10+'СЕТ СН'!$I$6-'СЕТ СН'!$I$22</f>
        <v>1549.8772587600001</v>
      </c>
      <c r="R135" s="36">
        <f>SUMIFS(СВЦЭМ!$C$33:$C$776,СВЦЭМ!$A$33:$A$776,$A135,СВЦЭМ!$B$33:$B$776,R$119)+'СЕТ СН'!$I$12+СВЦЭМ!$D$10+'СЕТ СН'!$I$6-'СЕТ СН'!$I$22</f>
        <v>1541.8335120500001</v>
      </c>
      <c r="S135" s="36">
        <f>SUMIFS(СВЦЭМ!$C$33:$C$776,СВЦЭМ!$A$33:$A$776,$A135,СВЦЭМ!$B$33:$B$776,S$119)+'СЕТ СН'!$I$12+СВЦЭМ!$D$10+'СЕТ СН'!$I$6-'СЕТ СН'!$I$22</f>
        <v>1541.20621658</v>
      </c>
      <c r="T135" s="36">
        <f>SUMIFS(СВЦЭМ!$C$33:$C$776,СВЦЭМ!$A$33:$A$776,$A135,СВЦЭМ!$B$33:$B$776,T$119)+'СЕТ СН'!$I$12+СВЦЭМ!$D$10+'СЕТ СН'!$I$6-'СЕТ СН'!$I$22</f>
        <v>1553.0773177000001</v>
      </c>
      <c r="U135" s="36">
        <f>SUMIFS(СВЦЭМ!$C$33:$C$776,СВЦЭМ!$A$33:$A$776,$A135,СВЦЭМ!$B$33:$B$776,U$119)+'СЕТ СН'!$I$12+СВЦЭМ!$D$10+'СЕТ СН'!$I$6-'СЕТ СН'!$I$22</f>
        <v>1514.92631052</v>
      </c>
      <c r="V135" s="36">
        <f>SUMIFS(СВЦЭМ!$C$33:$C$776,СВЦЭМ!$A$33:$A$776,$A135,СВЦЭМ!$B$33:$B$776,V$119)+'СЕТ СН'!$I$12+СВЦЭМ!$D$10+'СЕТ СН'!$I$6-'СЕТ СН'!$I$22</f>
        <v>1525.95597892</v>
      </c>
      <c r="W135" s="36">
        <f>SUMIFS(СВЦЭМ!$C$33:$C$776,СВЦЭМ!$A$33:$A$776,$A135,СВЦЭМ!$B$33:$B$776,W$119)+'СЕТ СН'!$I$12+СВЦЭМ!$D$10+'СЕТ СН'!$I$6-'СЕТ СН'!$I$22</f>
        <v>1524.5437775300002</v>
      </c>
      <c r="X135" s="36">
        <f>SUMIFS(СВЦЭМ!$C$33:$C$776,СВЦЭМ!$A$33:$A$776,$A135,СВЦЭМ!$B$33:$B$776,X$119)+'СЕТ СН'!$I$12+СВЦЭМ!$D$10+'СЕТ СН'!$I$6-'СЕТ СН'!$I$22</f>
        <v>1618.9168713399999</v>
      </c>
      <c r="Y135" s="36">
        <f>SUMIFS(СВЦЭМ!$C$33:$C$776,СВЦЭМ!$A$33:$A$776,$A135,СВЦЭМ!$B$33:$B$776,Y$119)+'СЕТ СН'!$I$12+СВЦЭМ!$D$10+'СЕТ СН'!$I$6-'СЕТ СН'!$I$22</f>
        <v>1708.3766994600001</v>
      </c>
    </row>
    <row r="136" spans="1:25" ht="15.75" x14ac:dyDescent="0.2">
      <c r="A136" s="35">
        <f t="shared" si="3"/>
        <v>43572</v>
      </c>
      <c r="B136" s="36">
        <f>SUMIFS(СВЦЭМ!$C$33:$C$776,СВЦЭМ!$A$33:$A$776,$A136,СВЦЭМ!$B$33:$B$776,B$119)+'СЕТ СН'!$I$12+СВЦЭМ!$D$10+'СЕТ СН'!$I$6-'СЕТ СН'!$I$22</f>
        <v>1738.2832567</v>
      </c>
      <c r="C136" s="36">
        <f>SUMIFS(СВЦЭМ!$C$33:$C$776,СВЦЭМ!$A$33:$A$776,$A136,СВЦЭМ!$B$33:$B$776,C$119)+'СЕТ СН'!$I$12+СВЦЭМ!$D$10+'СЕТ СН'!$I$6-'СЕТ СН'!$I$22</f>
        <v>1816.35508076</v>
      </c>
      <c r="D136" s="36">
        <f>SUMIFS(СВЦЭМ!$C$33:$C$776,СВЦЭМ!$A$33:$A$776,$A136,СВЦЭМ!$B$33:$B$776,D$119)+'СЕТ СН'!$I$12+СВЦЭМ!$D$10+'СЕТ СН'!$I$6-'СЕТ СН'!$I$22</f>
        <v>1869.0590272300001</v>
      </c>
      <c r="E136" s="36">
        <f>SUMIFS(СВЦЭМ!$C$33:$C$776,СВЦЭМ!$A$33:$A$776,$A136,СВЦЭМ!$B$33:$B$776,E$119)+'СЕТ СН'!$I$12+СВЦЭМ!$D$10+'СЕТ СН'!$I$6-'СЕТ СН'!$I$22</f>
        <v>1880.1113104800002</v>
      </c>
      <c r="F136" s="36">
        <f>SUMIFS(СВЦЭМ!$C$33:$C$776,СВЦЭМ!$A$33:$A$776,$A136,СВЦЭМ!$B$33:$B$776,F$119)+'СЕТ СН'!$I$12+СВЦЭМ!$D$10+'СЕТ СН'!$I$6-'СЕТ СН'!$I$22</f>
        <v>1883.7777497100001</v>
      </c>
      <c r="G136" s="36">
        <f>SUMIFS(СВЦЭМ!$C$33:$C$776,СВЦЭМ!$A$33:$A$776,$A136,СВЦЭМ!$B$33:$B$776,G$119)+'СЕТ СН'!$I$12+СВЦЭМ!$D$10+'СЕТ СН'!$I$6-'СЕТ СН'!$I$22</f>
        <v>1885.4720026800001</v>
      </c>
      <c r="H136" s="36">
        <f>SUMIFS(СВЦЭМ!$C$33:$C$776,СВЦЭМ!$A$33:$A$776,$A136,СВЦЭМ!$B$33:$B$776,H$119)+'СЕТ СН'!$I$12+СВЦЭМ!$D$10+'СЕТ СН'!$I$6-'СЕТ СН'!$I$22</f>
        <v>1809.9906154200003</v>
      </c>
      <c r="I136" s="36">
        <f>SUMIFS(СВЦЭМ!$C$33:$C$776,СВЦЭМ!$A$33:$A$776,$A136,СВЦЭМ!$B$33:$B$776,I$119)+'СЕТ СН'!$I$12+СВЦЭМ!$D$10+'СЕТ СН'!$I$6-'СЕТ СН'!$I$22</f>
        <v>1746.1600746499998</v>
      </c>
      <c r="J136" s="36">
        <f>SUMIFS(СВЦЭМ!$C$33:$C$776,СВЦЭМ!$A$33:$A$776,$A136,СВЦЭМ!$B$33:$B$776,J$119)+'СЕТ СН'!$I$12+СВЦЭМ!$D$10+'СЕТ СН'!$I$6-'СЕТ СН'!$I$22</f>
        <v>1638.0663470300001</v>
      </c>
      <c r="K136" s="36">
        <f>SUMIFS(СВЦЭМ!$C$33:$C$776,СВЦЭМ!$A$33:$A$776,$A136,СВЦЭМ!$B$33:$B$776,K$119)+'СЕТ СН'!$I$12+СВЦЭМ!$D$10+'СЕТ СН'!$I$6-'СЕТ СН'!$I$22</f>
        <v>1566.78719396</v>
      </c>
      <c r="L136" s="36">
        <f>SUMIFS(СВЦЭМ!$C$33:$C$776,СВЦЭМ!$A$33:$A$776,$A136,СВЦЭМ!$B$33:$B$776,L$119)+'СЕТ СН'!$I$12+СВЦЭМ!$D$10+'СЕТ СН'!$I$6-'СЕТ СН'!$I$22</f>
        <v>1533.7419693100001</v>
      </c>
      <c r="M136" s="36">
        <f>SUMIFS(СВЦЭМ!$C$33:$C$776,СВЦЭМ!$A$33:$A$776,$A136,СВЦЭМ!$B$33:$B$776,M$119)+'СЕТ СН'!$I$12+СВЦЭМ!$D$10+'СЕТ СН'!$I$6-'СЕТ СН'!$I$22</f>
        <v>1535.1033372699999</v>
      </c>
      <c r="N136" s="36">
        <f>SUMIFS(СВЦЭМ!$C$33:$C$776,СВЦЭМ!$A$33:$A$776,$A136,СВЦЭМ!$B$33:$B$776,N$119)+'СЕТ СН'!$I$12+СВЦЭМ!$D$10+'СЕТ СН'!$I$6-'СЕТ СН'!$I$22</f>
        <v>1527.9935465100002</v>
      </c>
      <c r="O136" s="36">
        <f>SUMIFS(СВЦЭМ!$C$33:$C$776,СВЦЭМ!$A$33:$A$776,$A136,СВЦЭМ!$B$33:$B$776,O$119)+'СЕТ СН'!$I$12+СВЦЭМ!$D$10+'СЕТ СН'!$I$6-'СЕТ СН'!$I$22</f>
        <v>1531.3880510200001</v>
      </c>
      <c r="P136" s="36">
        <f>SUMIFS(СВЦЭМ!$C$33:$C$776,СВЦЭМ!$A$33:$A$776,$A136,СВЦЭМ!$B$33:$B$776,P$119)+'СЕТ СН'!$I$12+СВЦЭМ!$D$10+'СЕТ СН'!$I$6-'СЕТ СН'!$I$22</f>
        <v>1536.36033363</v>
      </c>
      <c r="Q136" s="36">
        <f>SUMIFS(СВЦЭМ!$C$33:$C$776,СВЦЭМ!$A$33:$A$776,$A136,СВЦЭМ!$B$33:$B$776,Q$119)+'СЕТ СН'!$I$12+СВЦЭМ!$D$10+'СЕТ СН'!$I$6-'СЕТ СН'!$I$22</f>
        <v>1560.4172564200001</v>
      </c>
      <c r="R136" s="36">
        <f>SUMIFS(СВЦЭМ!$C$33:$C$776,СВЦЭМ!$A$33:$A$776,$A136,СВЦЭМ!$B$33:$B$776,R$119)+'СЕТ СН'!$I$12+СВЦЭМ!$D$10+'СЕТ СН'!$I$6-'СЕТ СН'!$I$22</f>
        <v>1561.24307959</v>
      </c>
      <c r="S136" s="36">
        <f>SUMIFS(СВЦЭМ!$C$33:$C$776,СВЦЭМ!$A$33:$A$776,$A136,СВЦЭМ!$B$33:$B$776,S$119)+'СЕТ СН'!$I$12+СВЦЭМ!$D$10+'СЕТ СН'!$I$6-'СЕТ СН'!$I$22</f>
        <v>1539.4451518999999</v>
      </c>
      <c r="T136" s="36">
        <f>SUMIFS(СВЦЭМ!$C$33:$C$776,СВЦЭМ!$A$33:$A$776,$A136,СВЦЭМ!$B$33:$B$776,T$119)+'СЕТ СН'!$I$12+СВЦЭМ!$D$10+'СЕТ СН'!$I$6-'СЕТ СН'!$I$22</f>
        <v>1548.3832837</v>
      </c>
      <c r="U136" s="36">
        <f>SUMIFS(СВЦЭМ!$C$33:$C$776,СВЦЭМ!$A$33:$A$776,$A136,СВЦЭМ!$B$33:$B$776,U$119)+'СЕТ СН'!$I$12+СВЦЭМ!$D$10+'СЕТ СН'!$I$6-'СЕТ СН'!$I$22</f>
        <v>1560.4366785000002</v>
      </c>
      <c r="V136" s="36">
        <f>SUMIFS(СВЦЭМ!$C$33:$C$776,СВЦЭМ!$A$33:$A$776,$A136,СВЦЭМ!$B$33:$B$776,V$119)+'СЕТ СН'!$I$12+СВЦЭМ!$D$10+'СЕТ СН'!$I$6-'СЕТ СН'!$I$22</f>
        <v>1542.6374360100001</v>
      </c>
      <c r="W136" s="36">
        <f>SUMIFS(СВЦЭМ!$C$33:$C$776,СВЦЭМ!$A$33:$A$776,$A136,СВЦЭМ!$B$33:$B$776,W$119)+'СЕТ СН'!$I$12+СВЦЭМ!$D$10+'СЕТ СН'!$I$6-'СЕТ СН'!$I$22</f>
        <v>1562.14729631</v>
      </c>
      <c r="X136" s="36">
        <f>SUMIFS(СВЦЭМ!$C$33:$C$776,СВЦЭМ!$A$33:$A$776,$A136,СВЦЭМ!$B$33:$B$776,X$119)+'СЕТ СН'!$I$12+СВЦЭМ!$D$10+'СЕТ СН'!$I$6-'СЕТ СН'!$I$22</f>
        <v>1597.93959778</v>
      </c>
      <c r="Y136" s="36">
        <f>SUMIFS(СВЦЭМ!$C$33:$C$776,СВЦЭМ!$A$33:$A$776,$A136,СВЦЭМ!$B$33:$B$776,Y$119)+'СЕТ СН'!$I$12+СВЦЭМ!$D$10+'СЕТ СН'!$I$6-'СЕТ СН'!$I$22</f>
        <v>1678.32266536</v>
      </c>
    </row>
    <row r="137" spans="1:25" ht="15.75" x14ac:dyDescent="0.2">
      <c r="A137" s="35">
        <f t="shared" si="3"/>
        <v>43573</v>
      </c>
      <c r="B137" s="36">
        <f>SUMIFS(СВЦЭМ!$C$33:$C$776,СВЦЭМ!$A$33:$A$776,$A137,СВЦЭМ!$B$33:$B$776,B$119)+'СЕТ СН'!$I$12+СВЦЭМ!$D$10+'СЕТ СН'!$I$6-'СЕТ СН'!$I$22</f>
        <v>1721.6275837600001</v>
      </c>
      <c r="C137" s="36">
        <f>SUMIFS(СВЦЭМ!$C$33:$C$776,СВЦЭМ!$A$33:$A$776,$A137,СВЦЭМ!$B$33:$B$776,C$119)+'СЕТ СН'!$I$12+СВЦЭМ!$D$10+'СЕТ СН'!$I$6-'СЕТ СН'!$I$22</f>
        <v>1794.47164815</v>
      </c>
      <c r="D137" s="36">
        <f>SUMIFS(СВЦЭМ!$C$33:$C$776,СВЦЭМ!$A$33:$A$776,$A137,СВЦЭМ!$B$33:$B$776,D$119)+'СЕТ СН'!$I$12+СВЦЭМ!$D$10+'СЕТ СН'!$I$6-'СЕТ СН'!$I$22</f>
        <v>1872.7628736400002</v>
      </c>
      <c r="E137" s="36">
        <f>SUMIFS(СВЦЭМ!$C$33:$C$776,СВЦЭМ!$A$33:$A$776,$A137,СВЦЭМ!$B$33:$B$776,E$119)+'СЕТ СН'!$I$12+СВЦЭМ!$D$10+'СЕТ СН'!$I$6-'СЕТ СН'!$I$22</f>
        <v>1859.8986186500001</v>
      </c>
      <c r="F137" s="36">
        <f>SUMIFS(СВЦЭМ!$C$33:$C$776,СВЦЭМ!$A$33:$A$776,$A137,СВЦЭМ!$B$33:$B$776,F$119)+'СЕТ СН'!$I$12+СВЦЭМ!$D$10+'СЕТ СН'!$I$6-'СЕТ СН'!$I$22</f>
        <v>1864.7914504300002</v>
      </c>
      <c r="G137" s="36">
        <f>SUMIFS(СВЦЭМ!$C$33:$C$776,СВЦЭМ!$A$33:$A$776,$A137,СВЦЭМ!$B$33:$B$776,G$119)+'СЕТ СН'!$I$12+СВЦЭМ!$D$10+'СЕТ СН'!$I$6-'СЕТ СН'!$I$22</f>
        <v>1869.2565897899999</v>
      </c>
      <c r="H137" s="36">
        <f>SUMIFS(СВЦЭМ!$C$33:$C$776,СВЦЭМ!$A$33:$A$776,$A137,СВЦЭМ!$B$33:$B$776,H$119)+'СЕТ СН'!$I$12+СВЦЭМ!$D$10+'СЕТ СН'!$I$6-'СЕТ СН'!$I$22</f>
        <v>1800.05726018</v>
      </c>
      <c r="I137" s="36">
        <f>SUMIFS(СВЦЭМ!$C$33:$C$776,СВЦЭМ!$A$33:$A$776,$A137,СВЦЭМ!$B$33:$B$776,I$119)+'СЕТ СН'!$I$12+СВЦЭМ!$D$10+'СЕТ СН'!$I$6-'СЕТ СН'!$I$22</f>
        <v>1729.13019033</v>
      </c>
      <c r="J137" s="36">
        <f>SUMIFS(СВЦЭМ!$C$33:$C$776,СВЦЭМ!$A$33:$A$776,$A137,СВЦЭМ!$B$33:$B$776,J$119)+'СЕТ СН'!$I$12+СВЦЭМ!$D$10+'СЕТ СН'!$I$6-'СЕТ СН'!$I$22</f>
        <v>1645.4637798399999</v>
      </c>
      <c r="K137" s="36">
        <f>SUMIFS(СВЦЭМ!$C$33:$C$776,СВЦЭМ!$A$33:$A$776,$A137,СВЦЭМ!$B$33:$B$776,K$119)+'СЕТ СН'!$I$12+СВЦЭМ!$D$10+'СЕТ СН'!$I$6-'СЕТ СН'!$I$22</f>
        <v>1552.9070225099999</v>
      </c>
      <c r="L137" s="36">
        <f>SUMIFS(СВЦЭМ!$C$33:$C$776,СВЦЭМ!$A$33:$A$776,$A137,СВЦЭМ!$B$33:$B$776,L$119)+'СЕТ СН'!$I$12+СВЦЭМ!$D$10+'СЕТ СН'!$I$6-'СЕТ СН'!$I$22</f>
        <v>1514.58507007</v>
      </c>
      <c r="M137" s="36">
        <f>SUMIFS(СВЦЭМ!$C$33:$C$776,СВЦЭМ!$A$33:$A$776,$A137,СВЦЭМ!$B$33:$B$776,M$119)+'СЕТ СН'!$I$12+СВЦЭМ!$D$10+'СЕТ СН'!$I$6-'СЕТ СН'!$I$22</f>
        <v>1535.0455959599999</v>
      </c>
      <c r="N137" s="36">
        <f>SUMIFS(СВЦЭМ!$C$33:$C$776,СВЦЭМ!$A$33:$A$776,$A137,СВЦЭМ!$B$33:$B$776,N$119)+'СЕТ СН'!$I$12+СВЦЭМ!$D$10+'СЕТ СН'!$I$6-'СЕТ СН'!$I$22</f>
        <v>1516.0083975100001</v>
      </c>
      <c r="O137" s="36">
        <f>SUMIFS(СВЦЭМ!$C$33:$C$776,СВЦЭМ!$A$33:$A$776,$A137,СВЦЭМ!$B$33:$B$776,O$119)+'СЕТ СН'!$I$12+СВЦЭМ!$D$10+'СЕТ СН'!$I$6-'СЕТ СН'!$I$22</f>
        <v>1512.9311621400002</v>
      </c>
      <c r="P137" s="36">
        <f>SUMIFS(СВЦЭМ!$C$33:$C$776,СВЦЭМ!$A$33:$A$776,$A137,СВЦЭМ!$B$33:$B$776,P$119)+'СЕТ СН'!$I$12+СВЦЭМ!$D$10+'СЕТ СН'!$I$6-'СЕТ СН'!$I$22</f>
        <v>1516.70504489</v>
      </c>
      <c r="Q137" s="36">
        <f>SUMIFS(СВЦЭМ!$C$33:$C$776,СВЦЭМ!$A$33:$A$776,$A137,СВЦЭМ!$B$33:$B$776,Q$119)+'СЕТ СН'!$I$12+СВЦЭМ!$D$10+'СЕТ СН'!$I$6-'СЕТ СН'!$I$22</f>
        <v>1511.40830598</v>
      </c>
      <c r="R137" s="36">
        <f>SUMIFS(СВЦЭМ!$C$33:$C$776,СВЦЭМ!$A$33:$A$776,$A137,СВЦЭМ!$B$33:$B$776,R$119)+'СЕТ СН'!$I$12+СВЦЭМ!$D$10+'СЕТ СН'!$I$6-'СЕТ СН'!$I$22</f>
        <v>1519.1919281</v>
      </c>
      <c r="S137" s="36">
        <f>SUMIFS(СВЦЭМ!$C$33:$C$776,СВЦЭМ!$A$33:$A$776,$A137,СВЦЭМ!$B$33:$B$776,S$119)+'СЕТ СН'!$I$12+СВЦЭМ!$D$10+'СЕТ СН'!$I$6-'СЕТ СН'!$I$22</f>
        <v>1512.5295498999999</v>
      </c>
      <c r="T137" s="36">
        <f>SUMIFS(СВЦЭМ!$C$33:$C$776,СВЦЭМ!$A$33:$A$776,$A137,СВЦЭМ!$B$33:$B$776,T$119)+'СЕТ СН'!$I$12+СВЦЭМ!$D$10+'СЕТ СН'!$I$6-'СЕТ СН'!$I$22</f>
        <v>1521.4402955700002</v>
      </c>
      <c r="U137" s="36">
        <f>SUMIFS(СВЦЭМ!$C$33:$C$776,СВЦЭМ!$A$33:$A$776,$A137,СВЦЭМ!$B$33:$B$776,U$119)+'СЕТ СН'!$I$12+СВЦЭМ!$D$10+'СЕТ СН'!$I$6-'СЕТ СН'!$I$22</f>
        <v>1520.2861266700002</v>
      </c>
      <c r="V137" s="36">
        <f>SUMIFS(СВЦЭМ!$C$33:$C$776,СВЦЭМ!$A$33:$A$776,$A137,СВЦЭМ!$B$33:$B$776,V$119)+'СЕТ СН'!$I$12+СВЦЭМ!$D$10+'СЕТ СН'!$I$6-'СЕТ СН'!$I$22</f>
        <v>1528.2265789600001</v>
      </c>
      <c r="W137" s="36">
        <f>SUMIFS(СВЦЭМ!$C$33:$C$776,СВЦЭМ!$A$33:$A$776,$A137,СВЦЭМ!$B$33:$B$776,W$119)+'СЕТ СН'!$I$12+СВЦЭМ!$D$10+'СЕТ СН'!$I$6-'СЕТ СН'!$I$22</f>
        <v>1508.0735924800001</v>
      </c>
      <c r="X137" s="36">
        <f>SUMIFS(СВЦЭМ!$C$33:$C$776,СВЦЭМ!$A$33:$A$776,$A137,СВЦЭМ!$B$33:$B$776,X$119)+'СЕТ СН'!$I$12+СВЦЭМ!$D$10+'СЕТ СН'!$I$6-'СЕТ СН'!$I$22</f>
        <v>1549.06604806</v>
      </c>
      <c r="Y137" s="36">
        <f>SUMIFS(СВЦЭМ!$C$33:$C$776,СВЦЭМ!$A$33:$A$776,$A137,СВЦЭМ!$B$33:$B$776,Y$119)+'СЕТ СН'!$I$12+СВЦЭМ!$D$10+'СЕТ СН'!$I$6-'СЕТ СН'!$I$22</f>
        <v>1630.9460115900001</v>
      </c>
    </row>
    <row r="138" spans="1:25" ht="15.75" x14ac:dyDescent="0.2">
      <c r="A138" s="35">
        <f t="shared" si="3"/>
        <v>43574</v>
      </c>
      <c r="B138" s="36">
        <f>SUMIFS(СВЦЭМ!$C$33:$C$776,СВЦЭМ!$A$33:$A$776,$A138,СВЦЭМ!$B$33:$B$776,B$119)+'СЕТ СН'!$I$12+СВЦЭМ!$D$10+'СЕТ СН'!$I$6-'СЕТ СН'!$I$22</f>
        <v>1725.5066370600002</v>
      </c>
      <c r="C138" s="36">
        <f>SUMIFS(СВЦЭМ!$C$33:$C$776,СВЦЭМ!$A$33:$A$776,$A138,СВЦЭМ!$B$33:$B$776,C$119)+'СЕТ СН'!$I$12+СВЦЭМ!$D$10+'СЕТ СН'!$I$6-'СЕТ СН'!$I$22</f>
        <v>1795.16225042</v>
      </c>
      <c r="D138" s="36">
        <f>SUMIFS(СВЦЭМ!$C$33:$C$776,СВЦЭМ!$A$33:$A$776,$A138,СВЦЭМ!$B$33:$B$776,D$119)+'СЕТ СН'!$I$12+СВЦЭМ!$D$10+'СЕТ СН'!$I$6-'СЕТ СН'!$I$22</f>
        <v>1867.20906685</v>
      </c>
      <c r="E138" s="36">
        <f>SUMIFS(СВЦЭМ!$C$33:$C$776,СВЦЭМ!$A$33:$A$776,$A138,СВЦЭМ!$B$33:$B$776,E$119)+'СЕТ СН'!$I$12+СВЦЭМ!$D$10+'СЕТ СН'!$I$6-'СЕТ СН'!$I$22</f>
        <v>1868.02741152</v>
      </c>
      <c r="F138" s="36">
        <f>SUMIFS(СВЦЭМ!$C$33:$C$776,СВЦЭМ!$A$33:$A$776,$A138,СВЦЭМ!$B$33:$B$776,F$119)+'СЕТ СН'!$I$12+СВЦЭМ!$D$10+'СЕТ СН'!$I$6-'СЕТ СН'!$I$22</f>
        <v>1877.4270849200002</v>
      </c>
      <c r="G138" s="36">
        <f>SUMIFS(СВЦЭМ!$C$33:$C$776,СВЦЭМ!$A$33:$A$776,$A138,СВЦЭМ!$B$33:$B$776,G$119)+'СЕТ СН'!$I$12+СВЦЭМ!$D$10+'СЕТ СН'!$I$6-'СЕТ СН'!$I$22</f>
        <v>1876.95537724</v>
      </c>
      <c r="H138" s="36">
        <f>SUMIFS(СВЦЭМ!$C$33:$C$776,СВЦЭМ!$A$33:$A$776,$A138,СВЦЭМ!$B$33:$B$776,H$119)+'СЕТ СН'!$I$12+СВЦЭМ!$D$10+'СЕТ СН'!$I$6-'СЕТ СН'!$I$22</f>
        <v>1804.5289529900001</v>
      </c>
      <c r="I138" s="36">
        <f>SUMIFS(СВЦЭМ!$C$33:$C$776,СВЦЭМ!$A$33:$A$776,$A138,СВЦЭМ!$B$33:$B$776,I$119)+'СЕТ СН'!$I$12+СВЦЭМ!$D$10+'СЕТ СН'!$I$6-'СЕТ СН'!$I$22</f>
        <v>1729.5188221399999</v>
      </c>
      <c r="J138" s="36">
        <f>SUMIFS(СВЦЭМ!$C$33:$C$776,СВЦЭМ!$A$33:$A$776,$A138,СВЦЭМ!$B$33:$B$776,J$119)+'СЕТ СН'!$I$12+СВЦЭМ!$D$10+'СЕТ СН'!$I$6-'СЕТ СН'!$I$22</f>
        <v>1633.81841992</v>
      </c>
      <c r="K138" s="36">
        <f>SUMIFS(СВЦЭМ!$C$33:$C$776,СВЦЭМ!$A$33:$A$776,$A138,СВЦЭМ!$B$33:$B$776,K$119)+'СЕТ СН'!$I$12+СВЦЭМ!$D$10+'СЕТ СН'!$I$6-'СЕТ СН'!$I$22</f>
        <v>1558.49276237</v>
      </c>
      <c r="L138" s="36">
        <f>SUMIFS(СВЦЭМ!$C$33:$C$776,СВЦЭМ!$A$33:$A$776,$A138,СВЦЭМ!$B$33:$B$776,L$119)+'СЕТ СН'!$I$12+СВЦЭМ!$D$10+'СЕТ СН'!$I$6-'СЕТ СН'!$I$22</f>
        <v>1521.21491717</v>
      </c>
      <c r="M138" s="36">
        <f>SUMIFS(СВЦЭМ!$C$33:$C$776,СВЦЭМ!$A$33:$A$776,$A138,СВЦЭМ!$B$33:$B$776,M$119)+'СЕТ СН'!$I$12+СВЦЭМ!$D$10+'СЕТ СН'!$I$6-'СЕТ СН'!$I$22</f>
        <v>1518.0346133600001</v>
      </c>
      <c r="N138" s="36">
        <f>SUMIFS(СВЦЭМ!$C$33:$C$776,СВЦЭМ!$A$33:$A$776,$A138,СВЦЭМ!$B$33:$B$776,N$119)+'СЕТ СН'!$I$12+СВЦЭМ!$D$10+'СЕТ СН'!$I$6-'СЕТ СН'!$I$22</f>
        <v>1499.5281238299999</v>
      </c>
      <c r="O138" s="36">
        <f>SUMIFS(СВЦЭМ!$C$33:$C$776,СВЦЭМ!$A$33:$A$776,$A138,СВЦЭМ!$B$33:$B$776,O$119)+'СЕТ СН'!$I$12+СВЦЭМ!$D$10+'СЕТ СН'!$I$6-'СЕТ СН'!$I$22</f>
        <v>1506.9406573199999</v>
      </c>
      <c r="P138" s="36">
        <f>SUMIFS(СВЦЭМ!$C$33:$C$776,СВЦЭМ!$A$33:$A$776,$A138,СВЦЭМ!$B$33:$B$776,P$119)+'СЕТ СН'!$I$12+СВЦЭМ!$D$10+'СЕТ СН'!$I$6-'СЕТ СН'!$I$22</f>
        <v>1509.7519332900001</v>
      </c>
      <c r="Q138" s="36">
        <f>SUMIFS(СВЦЭМ!$C$33:$C$776,СВЦЭМ!$A$33:$A$776,$A138,СВЦЭМ!$B$33:$B$776,Q$119)+'СЕТ СН'!$I$12+СВЦЭМ!$D$10+'СЕТ СН'!$I$6-'СЕТ СН'!$I$22</f>
        <v>1509.2361401600001</v>
      </c>
      <c r="R138" s="36">
        <f>SUMIFS(СВЦЭМ!$C$33:$C$776,СВЦЭМ!$A$33:$A$776,$A138,СВЦЭМ!$B$33:$B$776,R$119)+'СЕТ СН'!$I$12+СВЦЭМ!$D$10+'СЕТ СН'!$I$6-'СЕТ СН'!$I$22</f>
        <v>1499.9600903700002</v>
      </c>
      <c r="S138" s="36">
        <f>SUMIFS(СВЦЭМ!$C$33:$C$776,СВЦЭМ!$A$33:$A$776,$A138,СВЦЭМ!$B$33:$B$776,S$119)+'СЕТ СН'!$I$12+СВЦЭМ!$D$10+'СЕТ СН'!$I$6-'СЕТ СН'!$I$22</f>
        <v>1494.4056103800001</v>
      </c>
      <c r="T138" s="36">
        <f>SUMIFS(СВЦЭМ!$C$33:$C$776,СВЦЭМ!$A$33:$A$776,$A138,СВЦЭМ!$B$33:$B$776,T$119)+'СЕТ СН'!$I$12+СВЦЭМ!$D$10+'СЕТ СН'!$I$6-'СЕТ СН'!$I$22</f>
        <v>1496.2615023000001</v>
      </c>
      <c r="U138" s="36">
        <f>SUMIFS(СВЦЭМ!$C$33:$C$776,СВЦЭМ!$A$33:$A$776,$A138,СВЦЭМ!$B$33:$B$776,U$119)+'СЕТ СН'!$I$12+СВЦЭМ!$D$10+'СЕТ СН'!$I$6-'СЕТ СН'!$I$22</f>
        <v>1498.0036749000001</v>
      </c>
      <c r="V138" s="36">
        <f>SUMIFS(СВЦЭМ!$C$33:$C$776,СВЦЭМ!$A$33:$A$776,$A138,СВЦЭМ!$B$33:$B$776,V$119)+'СЕТ СН'!$I$12+СВЦЭМ!$D$10+'СЕТ СН'!$I$6-'СЕТ СН'!$I$22</f>
        <v>1509.6154758800001</v>
      </c>
      <c r="W138" s="36">
        <f>SUMIFS(СВЦЭМ!$C$33:$C$776,СВЦЭМ!$A$33:$A$776,$A138,СВЦЭМ!$B$33:$B$776,W$119)+'СЕТ СН'!$I$12+СВЦЭМ!$D$10+'СЕТ СН'!$I$6-'СЕТ СН'!$I$22</f>
        <v>1509.9459251400001</v>
      </c>
      <c r="X138" s="36">
        <f>SUMIFS(СВЦЭМ!$C$33:$C$776,СВЦЭМ!$A$33:$A$776,$A138,СВЦЭМ!$B$33:$B$776,X$119)+'СЕТ СН'!$I$12+СВЦЭМ!$D$10+'СЕТ СН'!$I$6-'СЕТ СН'!$I$22</f>
        <v>1534.42200875</v>
      </c>
      <c r="Y138" s="36">
        <f>SUMIFS(СВЦЭМ!$C$33:$C$776,СВЦЭМ!$A$33:$A$776,$A138,СВЦЭМ!$B$33:$B$776,Y$119)+'СЕТ СН'!$I$12+СВЦЭМ!$D$10+'СЕТ СН'!$I$6-'СЕТ СН'!$I$22</f>
        <v>1622.8180609699998</v>
      </c>
    </row>
    <row r="139" spans="1:25" ht="15.75" x14ac:dyDescent="0.2">
      <c r="A139" s="35">
        <f t="shared" si="3"/>
        <v>43575</v>
      </c>
      <c r="B139" s="36">
        <f>SUMIFS(СВЦЭМ!$C$33:$C$776,СВЦЭМ!$A$33:$A$776,$A139,СВЦЭМ!$B$33:$B$776,B$119)+'СЕТ СН'!$I$12+СВЦЭМ!$D$10+'СЕТ СН'!$I$6-'СЕТ СН'!$I$22</f>
        <v>1729.95384904</v>
      </c>
      <c r="C139" s="36">
        <f>SUMIFS(СВЦЭМ!$C$33:$C$776,СВЦЭМ!$A$33:$A$776,$A139,СВЦЭМ!$B$33:$B$776,C$119)+'СЕТ СН'!$I$12+СВЦЭМ!$D$10+'СЕТ СН'!$I$6-'СЕТ СН'!$I$22</f>
        <v>1804.5831007400002</v>
      </c>
      <c r="D139" s="36">
        <f>SUMIFS(СВЦЭМ!$C$33:$C$776,СВЦЭМ!$A$33:$A$776,$A139,СВЦЭМ!$B$33:$B$776,D$119)+'СЕТ СН'!$I$12+СВЦЭМ!$D$10+'СЕТ СН'!$I$6-'СЕТ СН'!$I$22</f>
        <v>1871.9893231900001</v>
      </c>
      <c r="E139" s="36">
        <f>SUMIFS(СВЦЭМ!$C$33:$C$776,СВЦЭМ!$A$33:$A$776,$A139,СВЦЭМ!$B$33:$B$776,E$119)+'СЕТ СН'!$I$12+СВЦЭМ!$D$10+'СЕТ СН'!$I$6-'СЕТ СН'!$I$22</f>
        <v>1886.63736711</v>
      </c>
      <c r="F139" s="36">
        <f>SUMIFS(СВЦЭМ!$C$33:$C$776,СВЦЭМ!$A$33:$A$776,$A139,СВЦЭМ!$B$33:$B$776,F$119)+'СЕТ СН'!$I$12+СВЦЭМ!$D$10+'СЕТ СН'!$I$6-'СЕТ СН'!$I$22</f>
        <v>1890.8118171199999</v>
      </c>
      <c r="G139" s="36">
        <f>SUMIFS(СВЦЭМ!$C$33:$C$776,СВЦЭМ!$A$33:$A$776,$A139,СВЦЭМ!$B$33:$B$776,G$119)+'СЕТ СН'!$I$12+СВЦЭМ!$D$10+'СЕТ СН'!$I$6-'СЕТ СН'!$I$22</f>
        <v>1881.9236459899998</v>
      </c>
      <c r="H139" s="36">
        <f>SUMIFS(СВЦЭМ!$C$33:$C$776,СВЦЭМ!$A$33:$A$776,$A139,СВЦЭМ!$B$33:$B$776,H$119)+'СЕТ СН'!$I$12+СВЦЭМ!$D$10+'СЕТ СН'!$I$6-'СЕТ СН'!$I$22</f>
        <v>1805.4173422500003</v>
      </c>
      <c r="I139" s="36">
        <f>SUMIFS(СВЦЭМ!$C$33:$C$776,СВЦЭМ!$A$33:$A$776,$A139,СВЦЭМ!$B$33:$B$776,I$119)+'СЕТ СН'!$I$12+СВЦЭМ!$D$10+'СЕТ СН'!$I$6-'СЕТ СН'!$I$22</f>
        <v>1768.1461453400002</v>
      </c>
      <c r="J139" s="36">
        <f>SUMIFS(СВЦЭМ!$C$33:$C$776,СВЦЭМ!$A$33:$A$776,$A139,СВЦЭМ!$B$33:$B$776,J$119)+'СЕТ СН'!$I$12+СВЦЭМ!$D$10+'СЕТ СН'!$I$6-'СЕТ СН'!$I$22</f>
        <v>1675.9363260800001</v>
      </c>
      <c r="K139" s="36">
        <f>SUMIFS(СВЦЭМ!$C$33:$C$776,СВЦЭМ!$A$33:$A$776,$A139,СВЦЭМ!$B$33:$B$776,K$119)+'СЕТ СН'!$I$12+СВЦЭМ!$D$10+'СЕТ СН'!$I$6-'СЕТ СН'!$I$22</f>
        <v>1528.9139502100002</v>
      </c>
      <c r="L139" s="36">
        <f>SUMIFS(СВЦЭМ!$C$33:$C$776,СВЦЭМ!$A$33:$A$776,$A139,СВЦЭМ!$B$33:$B$776,L$119)+'СЕТ СН'!$I$12+СВЦЭМ!$D$10+'СЕТ СН'!$I$6-'СЕТ СН'!$I$22</f>
        <v>1482.7108870300001</v>
      </c>
      <c r="M139" s="36">
        <f>SUMIFS(СВЦЭМ!$C$33:$C$776,СВЦЭМ!$A$33:$A$776,$A139,СВЦЭМ!$B$33:$B$776,M$119)+'СЕТ СН'!$I$12+СВЦЭМ!$D$10+'СЕТ СН'!$I$6-'СЕТ СН'!$I$22</f>
        <v>1480.74162933</v>
      </c>
      <c r="N139" s="36">
        <f>SUMIFS(СВЦЭМ!$C$33:$C$776,СВЦЭМ!$A$33:$A$776,$A139,СВЦЭМ!$B$33:$B$776,N$119)+'СЕТ СН'!$I$12+СВЦЭМ!$D$10+'СЕТ СН'!$I$6-'СЕТ СН'!$I$22</f>
        <v>1496.8365648500001</v>
      </c>
      <c r="O139" s="36">
        <f>SUMIFS(СВЦЭМ!$C$33:$C$776,СВЦЭМ!$A$33:$A$776,$A139,СВЦЭМ!$B$33:$B$776,O$119)+'СЕТ СН'!$I$12+СВЦЭМ!$D$10+'СЕТ СН'!$I$6-'СЕТ СН'!$I$22</f>
        <v>1505.54099111</v>
      </c>
      <c r="P139" s="36">
        <f>SUMIFS(СВЦЭМ!$C$33:$C$776,СВЦЭМ!$A$33:$A$776,$A139,СВЦЭМ!$B$33:$B$776,P$119)+'СЕТ СН'!$I$12+СВЦЭМ!$D$10+'СЕТ СН'!$I$6-'СЕТ СН'!$I$22</f>
        <v>1511.7884154000001</v>
      </c>
      <c r="Q139" s="36">
        <f>SUMIFS(СВЦЭМ!$C$33:$C$776,СВЦЭМ!$A$33:$A$776,$A139,СВЦЭМ!$B$33:$B$776,Q$119)+'СЕТ СН'!$I$12+СВЦЭМ!$D$10+'СЕТ СН'!$I$6-'СЕТ СН'!$I$22</f>
        <v>1523.26551369</v>
      </c>
      <c r="R139" s="36">
        <f>SUMIFS(СВЦЭМ!$C$33:$C$776,СВЦЭМ!$A$33:$A$776,$A139,СВЦЭМ!$B$33:$B$776,R$119)+'СЕТ СН'!$I$12+СВЦЭМ!$D$10+'СЕТ СН'!$I$6-'СЕТ СН'!$I$22</f>
        <v>1515.0821946900001</v>
      </c>
      <c r="S139" s="36">
        <f>SUMIFS(СВЦЭМ!$C$33:$C$776,СВЦЭМ!$A$33:$A$776,$A139,СВЦЭМ!$B$33:$B$776,S$119)+'СЕТ СН'!$I$12+СВЦЭМ!$D$10+'СЕТ СН'!$I$6-'СЕТ СН'!$I$22</f>
        <v>1527.9819290700002</v>
      </c>
      <c r="T139" s="36">
        <f>SUMIFS(СВЦЭМ!$C$33:$C$776,СВЦЭМ!$A$33:$A$776,$A139,СВЦЭМ!$B$33:$B$776,T$119)+'СЕТ СН'!$I$12+СВЦЭМ!$D$10+'СЕТ СН'!$I$6-'СЕТ СН'!$I$22</f>
        <v>1516.7939555100002</v>
      </c>
      <c r="U139" s="36">
        <f>SUMIFS(СВЦЭМ!$C$33:$C$776,СВЦЭМ!$A$33:$A$776,$A139,СВЦЭМ!$B$33:$B$776,U$119)+'СЕТ СН'!$I$12+СВЦЭМ!$D$10+'СЕТ СН'!$I$6-'СЕТ СН'!$I$22</f>
        <v>1471.6930768699999</v>
      </c>
      <c r="V139" s="36">
        <f>SUMIFS(СВЦЭМ!$C$33:$C$776,СВЦЭМ!$A$33:$A$776,$A139,СВЦЭМ!$B$33:$B$776,V$119)+'СЕТ СН'!$I$12+СВЦЭМ!$D$10+'СЕТ СН'!$I$6-'СЕТ СН'!$I$22</f>
        <v>1472.2529254900001</v>
      </c>
      <c r="W139" s="36">
        <f>SUMIFS(СВЦЭМ!$C$33:$C$776,СВЦЭМ!$A$33:$A$776,$A139,СВЦЭМ!$B$33:$B$776,W$119)+'СЕТ СН'!$I$12+СВЦЭМ!$D$10+'СЕТ СН'!$I$6-'СЕТ СН'!$I$22</f>
        <v>1593.2292159600001</v>
      </c>
      <c r="X139" s="36">
        <f>SUMIFS(СВЦЭМ!$C$33:$C$776,СВЦЭМ!$A$33:$A$776,$A139,СВЦЭМ!$B$33:$B$776,X$119)+'СЕТ СН'!$I$12+СВЦЭМ!$D$10+'СЕТ СН'!$I$6-'СЕТ СН'!$I$22</f>
        <v>1725.0297163300002</v>
      </c>
      <c r="Y139" s="36">
        <f>SUMIFS(СВЦЭМ!$C$33:$C$776,СВЦЭМ!$A$33:$A$776,$A139,СВЦЭМ!$B$33:$B$776,Y$119)+'СЕТ СН'!$I$12+СВЦЭМ!$D$10+'СЕТ СН'!$I$6-'СЕТ СН'!$I$22</f>
        <v>1775.7626755800002</v>
      </c>
    </row>
    <row r="140" spans="1:25" ht="15.75" x14ac:dyDescent="0.2">
      <c r="A140" s="35">
        <f t="shared" si="3"/>
        <v>43576</v>
      </c>
      <c r="B140" s="36">
        <f>SUMIFS(СВЦЭМ!$C$33:$C$776,СВЦЭМ!$A$33:$A$776,$A140,СВЦЭМ!$B$33:$B$776,B$119)+'СЕТ СН'!$I$12+СВЦЭМ!$D$10+'СЕТ СН'!$I$6-'СЕТ СН'!$I$22</f>
        <v>1655.2329684199999</v>
      </c>
      <c r="C140" s="36">
        <f>SUMIFS(СВЦЭМ!$C$33:$C$776,СВЦЭМ!$A$33:$A$776,$A140,СВЦЭМ!$B$33:$B$776,C$119)+'СЕТ СН'!$I$12+СВЦЭМ!$D$10+'СЕТ СН'!$I$6-'СЕТ СН'!$I$22</f>
        <v>1684.51292478</v>
      </c>
      <c r="D140" s="36">
        <f>SUMIFS(СВЦЭМ!$C$33:$C$776,СВЦЭМ!$A$33:$A$776,$A140,СВЦЭМ!$B$33:$B$776,D$119)+'СЕТ СН'!$I$12+СВЦЭМ!$D$10+'СЕТ СН'!$I$6-'СЕТ СН'!$I$22</f>
        <v>1725.1537306499999</v>
      </c>
      <c r="E140" s="36">
        <f>SUMIFS(СВЦЭМ!$C$33:$C$776,СВЦЭМ!$A$33:$A$776,$A140,СВЦЭМ!$B$33:$B$776,E$119)+'СЕТ СН'!$I$12+СВЦЭМ!$D$10+'СЕТ СН'!$I$6-'СЕТ СН'!$I$22</f>
        <v>1725.3714328800002</v>
      </c>
      <c r="F140" s="36">
        <f>SUMIFS(СВЦЭМ!$C$33:$C$776,СВЦЭМ!$A$33:$A$776,$A140,СВЦЭМ!$B$33:$B$776,F$119)+'СЕТ СН'!$I$12+СВЦЭМ!$D$10+'СЕТ СН'!$I$6-'СЕТ СН'!$I$22</f>
        <v>1731.9169102199999</v>
      </c>
      <c r="G140" s="36">
        <f>SUMIFS(СВЦЭМ!$C$33:$C$776,СВЦЭМ!$A$33:$A$776,$A140,СВЦЭМ!$B$33:$B$776,G$119)+'СЕТ СН'!$I$12+СВЦЭМ!$D$10+'СЕТ СН'!$I$6-'СЕТ СН'!$I$22</f>
        <v>1719.7982501500001</v>
      </c>
      <c r="H140" s="36">
        <f>SUMIFS(СВЦЭМ!$C$33:$C$776,СВЦЭМ!$A$33:$A$776,$A140,СВЦЭМ!$B$33:$B$776,H$119)+'СЕТ СН'!$I$12+СВЦЭМ!$D$10+'СЕТ СН'!$I$6-'СЕТ СН'!$I$22</f>
        <v>1703.42024614</v>
      </c>
      <c r="I140" s="36">
        <f>SUMIFS(СВЦЭМ!$C$33:$C$776,СВЦЭМ!$A$33:$A$776,$A140,СВЦЭМ!$B$33:$B$776,I$119)+'СЕТ СН'!$I$12+СВЦЭМ!$D$10+'СЕТ СН'!$I$6-'СЕТ СН'!$I$22</f>
        <v>1684.56920954</v>
      </c>
      <c r="J140" s="36">
        <f>SUMIFS(СВЦЭМ!$C$33:$C$776,СВЦЭМ!$A$33:$A$776,$A140,СВЦЭМ!$B$33:$B$776,J$119)+'СЕТ СН'!$I$12+СВЦЭМ!$D$10+'СЕТ СН'!$I$6-'СЕТ СН'!$I$22</f>
        <v>1648.6408719599999</v>
      </c>
      <c r="K140" s="36">
        <f>SUMIFS(СВЦЭМ!$C$33:$C$776,СВЦЭМ!$A$33:$A$776,$A140,СВЦЭМ!$B$33:$B$776,K$119)+'СЕТ СН'!$I$12+СВЦЭМ!$D$10+'СЕТ СН'!$I$6-'СЕТ СН'!$I$22</f>
        <v>1610.4896005599999</v>
      </c>
      <c r="L140" s="36">
        <f>SUMIFS(СВЦЭМ!$C$33:$C$776,СВЦЭМ!$A$33:$A$776,$A140,СВЦЭМ!$B$33:$B$776,L$119)+'СЕТ СН'!$I$12+СВЦЭМ!$D$10+'СЕТ СН'!$I$6-'СЕТ СН'!$I$22</f>
        <v>1583.1657897199998</v>
      </c>
      <c r="M140" s="36">
        <f>SUMIFS(СВЦЭМ!$C$33:$C$776,СВЦЭМ!$A$33:$A$776,$A140,СВЦЭМ!$B$33:$B$776,M$119)+'СЕТ СН'!$I$12+СВЦЭМ!$D$10+'СЕТ СН'!$I$6-'СЕТ СН'!$I$22</f>
        <v>1596.0053006500002</v>
      </c>
      <c r="N140" s="36">
        <f>SUMIFS(СВЦЭМ!$C$33:$C$776,СВЦЭМ!$A$33:$A$776,$A140,СВЦЭМ!$B$33:$B$776,N$119)+'СЕТ СН'!$I$12+СВЦЭМ!$D$10+'СЕТ СН'!$I$6-'СЕТ СН'!$I$22</f>
        <v>1611.6679309900001</v>
      </c>
      <c r="O140" s="36">
        <f>SUMIFS(СВЦЭМ!$C$33:$C$776,СВЦЭМ!$A$33:$A$776,$A140,СВЦЭМ!$B$33:$B$776,O$119)+'СЕТ СН'!$I$12+СВЦЭМ!$D$10+'СЕТ СН'!$I$6-'СЕТ СН'!$I$22</f>
        <v>1627.9475849800001</v>
      </c>
      <c r="P140" s="36">
        <f>SUMIFS(СВЦЭМ!$C$33:$C$776,СВЦЭМ!$A$33:$A$776,$A140,СВЦЭМ!$B$33:$B$776,P$119)+'СЕТ СН'!$I$12+СВЦЭМ!$D$10+'СЕТ СН'!$I$6-'СЕТ СН'!$I$22</f>
        <v>1635.7026282699999</v>
      </c>
      <c r="Q140" s="36">
        <f>SUMIFS(СВЦЭМ!$C$33:$C$776,СВЦЭМ!$A$33:$A$776,$A140,СВЦЭМ!$B$33:$B$776,Q$119)+'СЕТ СН'!$I$12+СВЦЭМ!$D$10+'СЕТ СН'!$I$6-'СЕТ СН'!$I$22</f>
        <v>1648.5213396499998</v>
      </c>
      <c r="R140" s="36">
        <f>SUMIFS(СВЦЭМ!$C$33:$C$776,СВЦЭМ!$A$33:$A$776,$A140,СВЦЭМ!$B$33:$B$776,R$119)+'СЕТ СН'!$I$12+СВЦЭМ!$D$10+'СЕТ СН'!$I$6-'СЕТ СН'!$I$22</f>
        <v>1676.3386243099999</v>
      </c>
      <c r="S140" s="36">
        <f>SUMIFS(СВЦЭМ!$C$33:$C$776,СВЦЭМ!$A$33:$A$776,$A140,СВЦЭМ!$B$33:$B$776,S$119)+'СЕТ СН'!$I$12+СВЦЭМ!$D$10+'СЕТ СН'!$I$6-'СЕТ СН'!$I$22</f>
        <v>1656.8523432900001</v>
      </c>
      <c r="T140" s="36">
        <f>SUMIFS(СВЦЭМ!$C$33:$C$776,СВЦЭМ!$A$33:$A$776,$A140,СВЦЭМ!$B$33:$B$776,T$119)+'СЕТ СН'!$I$12+СВЦЭМ!$D$10+'СЕТ СН'!$I$6-'СЕТ СН'!$I$22</f>
        <v>1618.0431134199998</v>
      </c>
      <c r="U140" s="36">
        <f>SUMIFS(СВЦЭМ!$C$33:$C$776,СВЦЭМ!$A$33:$A$776,$A140,СВЦЭМ!$B$33:$B$776,U$119)+'СЕТ СН'!$I$12+СВЦЭМ!$D$10+'СЕТ СН'!$I$6-'СЕТ СН'!$I$22</f>
        <v>1590.6290103299998</v>
      </c>
      <c r="V140" s="36">
        <f>SUMIFS(СВЦЭМ!$C$33:$C$776,СВЦЭМ!$A$33:$A$776,$A140,СВЦЭМ!$B$33:$B$776,V$119)+'СЕТ СН'!$I$12+СВЦЭМ!$D$10+'СЕТ СН'!$I$6-'СЕТ СН'!$I$22</f>
        <v>1553.7035137500002</v>
      </c>
      <c r="W140" s="36">
        <f>SUMIFS(СВЦЭМ!$C$33:$C$776,СВЦЭМ!$A$33:$A$776,$A140,СВЦЭМ!$B$33:$B$776,W$119)+'СЕТ СН'!$I$12+СВЦЭМ!$D$10+'СЕТ СН'!$I$6-'СЕТ СН'!$I$22</f>
        <v>1542.6457912200001</v>
      </c>
      <c r="X140" s="36">
        <f>SUMIFS(СВЦЭМ!$C$33:$C$776,СВЦЭМ!$A$33:$A$776,$A140,СВЦЭМ!$B$33:$B$776,X$119)+'СЕТ СН'!$I$12+СВЦЭМ!$D$10+'СЕТ СН'!$I$6-'СЕТ СН'!$I$22</f>
        <v>1548.79579633</v>
      </c>
      <c r="Y140" s="36">
        <f>SUMIFS(СВЦЭМ!$C$33:$C$776,СВЦЭМ!$A$33:$A$776,$A140,СВЦЭМ!$B$33:$B$776,Y$119)+'СЕТ СН'!$I$12+СВЦЭМ!$D$10+'СЕТ СН'!$I$6-'СЕТ СН'!$I$22</f>
        <v>1598.80277174</v>
      </c>
    </row>
    <row r="141" spans="1:25" ht="15.75" x14ac:dyDescent="0.2">
      <c r="A141" s="35">
        <f t="shared" si="3"/>
        <v>43577</v>
      </c>
      <c r="B141" s="36">
        <f>SUMIFS(СВЦЭМ!$C$33:$C$776,СВЦЭМ!$A$33:$A$776,$A141,СВЦЭМ!$B$33:$B$776,B$119)+'СЕТ СН'!$I$12+СВЦЭМ!$D$10+'СЕТ СН'!$I$6-'СЕТ СН'!$I$22</f>
        <v>1616.6879404800002</v>
      </c>
      <c r="C141" s="36">
        <f>SUMIFS(СВЦЭМ!$C$33:$C$776,СВЦЭМ!$A$33:$A$776,$A141,СВЦЭМ!$B$33:$B$776,C$119)+'СЕТ СН'!$I$12+СВЦЭМ!$D$10+'СЕТ СН'!$I$6-'СЕТ СН'!$I$22</f>
        <v>1639.9205080500001</v>
      </c>
      <c r="D141" s="36">
        <f>SUMIFS(СВЦЭМ!$C$33:$C$776,СВЦЭМ!$A$33:$A$776,$A141,СВЦЭМ!$B$33:$B$776,D$119)+'СЕТ СН'!$I$12+СВЦЭМ!$D$10+'СЕТ СН'!$I$6-'СЕТ СН'!$I$22</f>
        <v>1690.0967291500001</v>
      </c>
      <c r="E141" s="36">
        <f>SUMIFS(СВЦЭМ!$C$33:$C$776,СВЦЭМ!$A$33:$A$776,$A141,СВЦЭМ!$B$33:$B$776,E$119)+'СЕТ СН'!$I$12+СВЦЭМ!$D$10+'СЕТ СН'!$I$6-'СЕТ СН'!$I$22</f>
        <v>1729.0121946600002</v>
      </c>
      <c r="F141" s="36">
        <f>SUMIFS(СВЦЭМ!$C$33:$C$776,СВЦЭМ!$A$33:$A$776,$A141,СВЦЭМ!$B$33:$B$776,F$119)+'СЕТ СН'!$I$12+СВЦЭМ!$D$10+'СЕТ СН'!$I$6-'СЕТ СН'!$I$22</f>
        <v>1743.3670889800001</v>
      </c>
      <c r="G141" s="36">
        <f>SUMIFS(СВЦЭМ!$C$33:$C$776,СВЦЭМ!$A$33:$A$776,$A141,СВЦЭМ!$B$33:$B$776,G$119)+'СЕТ СН'!$I$12+СВЦЭМ!$D$10+'СЕТ СН'!$I$6-'СЕТ СН'!$I$22</f>
        <v>1681.3472491000002</v>
      </c>
      <c r="H141" s="36">
        <f>SUMIFS(СВЦЭМ!$C$33:$C$776,СВЦЭМ!$A$33:$A$776,$A141,СВЦЭМ!$B$33:$B$776,H$119)+'СЕТ СН'!$I$12+СВЦЭМ!$D$10+'СЕТ СН'!$I$6-'СЕТ СН'!$I$22</f>
        <v>1661.5480739600002</v>
      </c>
      <c r="I141" s="36">
        <f>SUMIFS(СВЦЭМ!$C$33:$C$776,СВЦЭМ!$A$33:$A$776,$A141,СВЦЭМ!$B$33:$B$776,I$119)+'СЕТ СН'!$I$12+СВЦЭМ!$D$10+'СЕТ СН'!$I$6-'СЕТ СН'!$I$22</f>
        <v>1657.8878487800002</v>
      </c>
      <c r="J141" s="36">
        <f>SUMIFS(СВЦЭМ!$C$33:$C$776,СВЦЭМ!$A$33:$A$776,$A141,СВЦЭМ!$B$33:$B$776,J$119)+'СЕТ СН'!$I$12+СВЦЭМ!$D$10+'СЕТ СН'!$I$6-'СЕТ СН'!$I$22</f>
        <v>1655.2470146599999</v>
      </c>
      <c r="K141" s="36">
        <f>SUMIFS(СВЦЭМ!$C$33:$C$776,СВЦЭМ!$A$33:$A$776,$A141,СВЦЭМ!$B$33:$B$776,K$119)+'СЕТ СН'!$I$12+СВЦЭМ!$D$10+'СЕТ СН'!$I$6-'СЕТ СН'!$I$22</f>
        <v>1663.8774489400002</v>
      </c>
      <c r="L141" s="36">
        <f>SUMIFS(СВЦЭМ!$C$33:$C$776,СВЦЭМ!$A$33:$A$776,$A141,СВЦЭМ!$B$33:$B$776,L$119)+'СЕТ СН'!$I$12+СВЦЭМ!$D$10+'СЕТ СН'!$I$6-'СЕТ СН'!$I$22</f>
        <v>1647.7371824400002</v>
      </c>
      <c r="M141" s="36">
        <f>SUMIFS(СВЦЭМ!$C$33:$C$776,СВЦЭМ!$A$33:$A$776,$A141,СВЦЭМ!$B$33:$B$776,M$119)+'СЕТ СН'!$I$12+СВЦЭМ!$D$10+'СЕТ СН'!$I$6-'СЕТ СН'!$I$22</f>
        <v>1647.1496976200001</v>
      </c>
      <c r="N141" s="36">
        <f>SUMIFS(СВЦЭМ!$C$33:$C$776,СВЦЭМ!$A$33:$A$776,$A141,СВЦЭМ!$B$33:$B$776,N$119)+'СЕТ СН'!$I$12+СВЦЭМ!$D$10+'СЕТ СН'!$I$6-'СЕТ СН'!$I$22</f>
        <v>1640.1665262800002</v>
      </c>
      <c r="O141" s="36">
        <f>SUMIFS(СВЦЭМ!$C$33:$C$776,СВЦЭМ!$A$33:$A$776,$A141,СВЦЭМ!$B$33:$B$776,O$119)+'СЕТ СН'!$I$12+СВЦЭМ!$D$10+'СЕТ СН'!$I$6-'СЕТ СН'!$I$22</f>
        <v>1649.0147031500001</v>
      </c>
      <c r="P141" s="36">
        <f>SUMIFS(СВЦЭМ!$C$33:$C$776,СВЦЭМ!$A$33:$A$776,$A141,СВЦЭМ!$B$33:$B$776,P$119)+'СЕТ СН'!$I$12+СВЦЭМ!$D$10+'СЕТ СН'!$I$6-'СЕТ СН'!$I$22</f>
        <v>1651.4661555900002</v>
      </c>
      <c r="Q141" s="36">
        <f>SUMIFS(СВЦЭМ!$C$33:$C$776,СВЦЭМ!$A$33:$A$776,$A141,СВЦЭМ!$B$33:$B$776,Q$119)+'СЕТ СН'!$I$12+СВЦЭМ!$D$10+'СЕТ СН'!$I$6-'СЕТ СН'!$I$22</f>
        <v>1667.1985589300002</v>
      </c>
      <c r="R141" s="36">
        <f>SUMIFS(СВЦЭМ!$C$33:$C$776,СВЦЭМ!$A$33:$A$776,$A141,СВЦЭМ!$B$33:$B$776,R$119)+'СЕТ СН'!$I$12+СВЦЭМ!$D$10+'СЕТ СН'!$I$6-'СЕТ СН'!$I$22</f>
        <v>1666.89281274</v>
      </c>
      <c r="S141" s="36">
        <f>SUMIFS(СВЦЭМ!$C$33:$C$776,СВЦЭМ!$A$33:$A$776,$A141,СВЦЭМ!$B$33:$B$776,S$119)+'СЕТ СН'!$I$12+СВЦЭМ!$D$10+'СЕТ СН'!$I$6-'СЕТ СН'!$I$22</f>
        <v>1637.1958847300002</v>
      </c>
      <c r="T141" s="36">
        <f>SUMIFS(СВЦЭМ!$C$33:$C$776,СВЦЭМ!$A$33:$A$776,$A141,СВЦЭМ!$B$33:$B$776,T$119)+'СЕТ СН'!$I$12+СВЦЭМ!$D$10+'СЕТ СН'!$I$6-'СЕТ СН'!$I$22</f>
        <v>1642.6518048900002</v>
      </c>
      <c r="U141" s="36">
        <f>SUMIFS(СВЦЭМ!$C$33:$C$776,СВЦЭМ!$A$33:$A$776,$A141,СВЦЭМ!$B$33:$B$776,U$119)+'СЕТ СН'!$I$12+СВЦЭМ!$D$10+'СЕТ СН'!$I$6-'СЕТ СН'!$I$22</f>
        <v>1626.16886329</v>
      </c>
      <c r="V141" s="36">
        <f>SUMIFS(СВЦЭМ!$C$33:$C$776,СВЦЭМ!$A$33:$A$776,$A141,СВЦЭМ!$B$33:$B$776,V$119)+'СЕТ СН'!$I$12+СВЦЭМ!$D$10+'СЕТ СН'!$I$6-'СЕТ СН'!$I$22</f>
        <v>1613.8472192099998</v>
      </c>
      <c r="W141" s="36">
        <f>SUMIFS(СВЦЭМ!$C$33:$C$776,СВЦЭМ!$A$33:$A$776,$A141,СВЦЭМ!$B$33:$B$776,W$119)+'СЕТ СН'!$I$12+СВЦЭМ!$D$10+'СЕТ СН'!$I$6-'СЕТ СН'!$I$22</f>
        <v>1618.5097890799998</v>
      </c>
      <c r="X141" s="36">
        <f>SUMIFS(СВЦЭМ!$C$33:$C$776,СВЦЭМ!$A$33:$A$776,$A141,СВЦЭМ!$B$33:$B$776,X$119)+'СЕТ СН'!$I$12+СВЦЭМ!$D$10+'СЕТ СН'!$I$6-'СЕТ СН'!$I$22</f>
        <v>1650.13173448</v>
      </c>
      <c r="Y141" s="36">
        <f>SUMIFS(СВЦЭМ!$C$33:$C$776,СВЦЭМ!$A$33:$A$776,$A141,СВЦЭМ!$B$33:$B$776,Y$119)+'СЕТ СН'!$I$12+СВЦЭМ!$D$10+'СЕТ СН'!$I$6-'СЕТ СН'!$I$22</f>
        <v>1665.9090181699999</v>
      </c>
    </row>
    <row r="142" spans="1:25" ht="15.75" x14ac:dyDescent="0.2">
      <c r="A142" s="35">
        <f t="shared" si="3"/>
        <v>43578</v>
      </c>
      <c r="B142" s="36">
        <f>SUMIFS(СВЦЭМ!$C$33:$C$776,СВЦЭМ!$A$33:$A$776,$A142,СВЦЭМ!$B$33:$B$776,B$119)+'СЕТ СН'!$I$12+СВЦЭМ!$D$10+'СЕТ СН'!$I$6-'СЕТ СН'!$I$22</f>
        <v>1623.9877263399999</v>
      </c>
      <c r="C142" s="36">
        <f>SUMIFS(СВЦЭМ!$C$33:$C$776,СВЦЭМ!$A$33:$A$776,$A142,СВЦЭМ!$B$33:$B$776,C$119)+'СЕТ СН'!$I$12+СВЦЭМ!$D$10+'СЕТ СН'!$I$6-'СЕТ СН'!$I$22</f>
        <v>1673.3406711500002</v>
      </c>
      <c r="D142" s="36">
        <f>SUMIFS(СВЦЭМ!$C$33:$C$776,СВЦЭМ!$A$33:$A$776,$A142,СВЦЭМ!$B$33:$B$776,D$119)+'СЕТ СН'!$I$12+СВЦЭМ!$D$10+'СЕТ СН'!$I$6-'СЕТ СН'!$I$22</f>
        <v>1720.0902952800002</v>
      </c>
      <c r="E142" s="36">
        <f>SUMIFS(СВЦЭМ!$C$33:$C$776,СВЦЭМ!$A$33:$A$776,$A142,СВЦЭМ!$B$33:$B$776,E$119)+'СЕТ СН'!$I$12+СВЦЭМ!$D$10+'СЕТ СН'!$I$6-'СЕТ СН'!$I$22</f>
        <v>1727.8183829600002</v>
      </c>
      <c r="F142" s="36">
        <f>SUMIFS(СВЦЭМ!$C$33:$C$776,СВЦЭМ!$A$33:$A$776,$A142,СВЦЭМ!$B$33:$B$776,F$119)+'СЕТ СН'!$I$12+СВЦЭМ!$D$10+'СЕТ СН'!$I$6-'СЕТ СН'!$I$22</f>
        <v>1733.8603115700002</v>
      </c>
      <c r="G142" s="36">
        <f>SUMIFS(СВЦЭМ!$C$33:$C$776,СВЦЭМ!$A$33:$A$776,$A142,СВЦЭМ!$B$33:$B$776,G$119)+'СЕТ СН'!$I$12+СВЦЭМ!$D$10+'СЕТ СН'!$I$6-'СЕТ СН'!$I$22</f>
        <v>1695.9309378000003</v>
      </c>
      <c r="H142" s="36">
        <f>SUMIFS(СВЦЭМ!$C$33:$C$776,СВЦЭМ!$A$33:$A$776,$A142,СВЦЭМ!$B$33:$B$776,H$119)+'СЕТ СН'!$I$12+СВЦЭМ!$D$10+'СЕТ СН'!$I$6-'СЕТ СН'!$I$22</f>
        <v>1671.6916894000001</v>
      </c>
      <c r="I142" s="36">
        <f>SUMIFS(СВЦЭМ!$C$33:$C$776,СВЦЭМ!$A$33:$A$776,$A142,СВЦЭМ!$B$33:$B$776,I$119)+'СЕТ СН'!$I$12+СВЦЭМ!$D$10+'СЕТ СН'!$I$6-'СЕТ СН'!$I$22</f>
        <v>1689.3208896599999</v>
      </c>
      <c r="J142" s="36">
        <f>SUMIFS(СВЦЭМ!$C$33:$C$776,СВЦЭМ!$A$33:$A$776,$A142,СВЦЭМ!$B$33:$B$776,J$119)+'СЕТ СН'!$I$12+СВЦЭМ!$D$10+'СЕТ СН'!$I$6-'СЕТ СН'!$I$22</f>
        <v>1662.4607864200002</v>
      </c>
      <c r="K142" s="36">
        <f>SUMIFS(СВЦЭМ!$C$33:$C$776,СВЦЭМ!$A$33:$A$776,$A142,СВЦЭМ!$B$33:$B$776,K$119)+'СЕТ СН'!$I$12+СВЦЭМ!$D$10+'СЕТ СН'!$I$6-'СЕТ СН'!$I$22</f>
        <v>1666.2697221500002</v>
      </c>
      <c r="L142" s="36">
        <f>SUMIFS(СВЦЭМ!$C$33:$C$776,СВЦЭМ!$A$33:$A$776,$A142,СВЦЭМ!$B$33:$B$776,L$119)+'СЕТ СН'!$I$12+СВЦЭМ!$D$10+'СЕТ СН'!$I$6-'СЕТ СН'!$I$22</f>
        <v>1650.92099323</v>
      </c>
      <c r="M142" s="36">
        <f>SUMIFS(СВЦЭМ!$C$33:$C$776,СВЦЭМ!$A$33:$A$776,$A142,СВЦЭМ!$B$33:$B$776,M$119)+'СЕТ СН'!$I$12+СВЦЭМ!$D$10+'СЕТ СН'!$I$6-'СЕТ СН'!$I$22</f>
        <v>1663.5368946100002</v>
      </c>
      <c r="N142" s="36">
        <f>SUMIFS(СВЦЭМ!$C$33:$C$776,СВЦЭМ!$A$33:$A$776,$A142,СВЦЭМ!$B$33:$B$776,N$119)+'СЕТ СН'!$I$12+СВЦЭМ!$D$10+'СЕТ СН'!$I$6-'СЕТ СН'!$I$22</f>
        <v>1652.1369673499998</v>
      </c>
      <c r="O142" s="36">
        <f>SUMIFS(СВЦЭМ!$C$33:$C$776,СВЦЭМ!$A$33:$A$776,$A142,СВЦЭМ!$B$33:$B$776,O$119)+'СЕТ СН'!$I$12+СВЦЭМ!$D$10+'СЕТ СН'!$I$6-'СЕТ СН'!$I$22</f>
        <v>1659.7610118500002</v>
      </c>
      <c r="P142" s="36">
        <f>SUMIFS(СВЦЭМ!$C$33:$C$776,СВЦЭМ!$A$33:$A$776,$A142,СВЦЭМ!$B$33:$B$776,P$119)+'СЕТ СН'!$I$12+СВЦЭМ!$D$10+'СЕТ СН'!$I$6-'СЕТ СН'!$I$22</f>
        <v>1678.5196423500001</v>
      </c>
      <c r="Q142" s="36">
        <f>SUMIFS(СВЦЭМ!$C$33:$C$776,СВЦЭМ!$A$33:$A$776,$A142,СВЦЭМ!$B$33:$B$776,Q$119)+'СЕТ СН'!$I$12+СВЦЭМ!$D$10+'СЕТ СН'!$I$6-'СЕТ СН'!$I$22</f>
        <v>1686.7170567600001</v>
      </c>
      <c r="R142" s="36">
        <f>SUMIFS(СВЦЭМ!$C$33:$C$776,СВЦЭМ!$A$33:$A$776,$A142,СВЦЭМ!$B$33:$B$776,R$119)+'СЕТ СН'!$I$12+СВЦЭМ!$D$10+'СЕТ СН'!$I$6-'СЕТ СН'!$I$22</f>
        <v>1677.5235011700001</v>
      </c>
      <c r="S142" s="36">
        <f>SUMIFS(СВЦЭМ!$C$33:$C$776,СВЦЭМ!$A$33:$A$776,$A142,СВЦЭМ!$B$33:$B$776,S$119)+'СЕТ СН'!$I$12+СВЦЭМ!$D$10+'СЕТ СН'!$I$6-'СЕТ СН'!$I$22</f>
        <v>1697.2700172200002</v>
      </c>
      <c r="T142" s="36">
        <f>SUMIFS(СВЦЭМ!$C$33:$C$776,СВЦЭМ!$A$33:$A$776,$A142,СВЦЭМ!$B$33:$B$776,T$119)+'СЕТ СН'!$I$12+СВЦЭМ!$D$10+'СЕТ СН'!$I$6-'СЕТ СН'!$I$22</f>
        <v>1681.2954731200002</v>
      </c>
      <c r="U142" s="36">
        <f>SUMIFS(СВЦЭМ!$C$33:$C$776,СВЦЭМ!$A$33:$A$776,$A142,СВЦЭМ!$B$33:$B$776,U$119)+'СЕТ СН'!$I$12+СВЦЭМ!$D$10+'СЕТ СН'!$I$6-'СЕТ СН'!$I$22</f>
        <v>1650.80214527</v>
      </c>
      <c r="V142" s="36">
        <f>SUMIFS(СВЦЭМ!$C$33:$C$776,СВЦЭМ!$A$33:$A$776,$A142,СВЦЭМ!$B$33:$B$776,V$119)+'СЕТ СН'!$I$12+СВЦЭМ!$D$10+'СЕТ СН'!$I$6-'СЕТ СН'!$I$22</f>
        <v>1631.9376682299999</v>
      </c>
      <c r="W142" s="36">
        <f>SUMIFS(СВЦЭМ!$C$33:$C$776,СВЦЭМ!$A$33:$A$776,$A142,СВЦЭМ!$B$33:$B$776,W$119)+'СЕТ СН'!$I$12+СВЦЭМ!$D$10+'СЕТ СН'!$I$6-'СЕТ СН'!$I$22</f>
        <v>1629.2908990800001</v>
      </c>
      <c r="X142" s="36">
        <f>SUMIFS(СВЦЭМ!$C$33:$C$776,СВЦЭМ!$A$33:$A$776,$A142,СВЦЭМ!$B$33:$B$776,X$119)+'СЕТ СН'!$I$12+СВЦЭМ!$D$10+'СЕТ СН'!$I$6-'СЕТ СН'!$I$22</f>
        <v>1668.7198759500002</v>
      </c>
      <c r="Y142" s="36">
        <f>SUMIFS(СВЦЭМ!$C$33:$C$776,СВЦЭМ!$A$33:$A$776,$A142,СВЦЭМ!$B$33:$B$776,Y$119)+'СЕТ СН'!$I$12+СВЦЭМ!$D$10+'СЕТ СН'!$I$6-'СЕТ СН'!$I$22</f>
        <v>1706.3896035900002</v>
      </c>
    </row>
    <row r="143" spans="1:25" ht="15.75" x14ac:dyDescent="0.2">
      <c r="A143" s="35">
        <f t="shared" si="3"/>
        <v>43579</v>
      </c>
      <c r="B143" s="36">
        <f>SUMIFS(СВЦЭМ!$C$33:$C$776,СВЦЭМ!$A$33:$A$776,$A143,СВЦЭМ!$B$33:$B$776,B$119)+'СЕТ СН'!$I$12+СВЦЭМ!$D$10+'СЕТ СН'!$I$6-'СЕТ СН'!$I$22</f>
        <v>1573.1776676100001</v>
      </c>
      <c r="C143" s="36">
        <f>SUMIFS(СВЦЭМ!$C$33:$C$776,СВЦЭМ!$A$33:$A$776,$A143,СВЦЭМ!$B$33:$B$776,C$119)+'СЕТ СН'!$I$12+СВЦЭМ!$D$10+'СЕТ СН'!$I$6-'СЕТ СН'!$I$22</f>
        <v>1627.9721964800001</v>
      </c>
      <c r="D143" s="36">
        <f>SUMIFS(СВЦЭМ!$C$33:$C$776,СВЦЭМ!$A$33:$A$776,$A143,СВЦЭМ!$B$33:$B$776,D$119)+'СЕТ СН'!$I$12+СВЦЭМ!$D$10+'СЕТ СН'!$I$6-'СЕТ СН'!$I$22</f>
        <v>1672.2008936800003</v>
      </c>
      <c r="E143" s="36">
        <f>SUMIFS(СВЦЭМ!$C$33:$C$776,СВЦЭМ!$A$33:$A$776,$A143,СВЦЭМ!$B$33:$B$776,E$119)+'СЕТ СН'!$I$12+СВЦЭМ!$D$10+'СЕТ СН'!$I$6-'СЕТ СН'!$I$22</f>
        <v>1680.61815217</v>
      </c>
      <c r="F143" s="36">
        <f>SUMIFS(СВЦЭМ!$C$33:$C$776,СВЦЭМ!$A$33:$A$776,$A143,СВЦЭМ!$B$33:$B$776,F$119)+'СЕТ СН'!$I$12+СВЦЭМ!$D$10+'СЕТ СН'!$I$6-'СЕТ СН'!$I$22</f>
        <v>1700.4119103100002</v>
      </c>
      <c r="G143" s="36">
        <f>SUMIFS(СВЦЭМ!$C$33:$C$776,СВЦЭМ!$A$33:$A$776,$A143,СВЦЭМ!$B$33:$B$776,G$119)+'СЕТ СН'!$I$12+СВЦЭМ!$D$10+'СЕТ СН'!$I$6-'СЕТ СН'!$I$22</f>
        <v>1694.0664198499999</v>
      </c>
      <c r="H143" s="36">
        <f>SUMIFS(СВЦЭМ!$C$33:$C$776,СВЦЭМ!$A$33:$A$776,$A143,СВЦЭМ!$B$33:$B$776,H$119)+'СЕТ СН'!$I$12+СВЦЭМ!$D$10+'СЕТ СН'!$I$6-'СЕТ СН'!$I$22</f>
        <v>1668.6044683300001</v>
      </c>
      <c r="I143" s="36">
        <f>SUMIFS(СВЦЭМ!$C$33:$C$776,СВЦЭМ!$A$33:$A$776,$A143,СВЦЭМ!$B$33:$B$776,I$119)+'СЕТ СН'!$I$12+СВЦЭМ!$D$10+'СЕТ СН'!$I$6-'СЕТ СН'!$I$22</f>
        <v>1627.5122144799998</v>
      </c>
      <c r="J143" s="36">
        <f>SUMIFS(СВЦЭМ!$C$33:$C$776,СВЦЭМ!$A$33:$A$776,$A143,СВЦЭМ!$B$33:$B$776,J$119)+'СЕТ СН'!$I$12+СВЦЭМ!$D$10+'СЕТ СН'!$I$6-'СЕТ СН'!$I$22</f>
        <v>1594.7645869600001</v>
      </c>
      <c r="K143" s="36">
        <f>SUMIFS(СВЦЭМ!$C$33:$C$776,СВЦЭМ!$A$33:$A$776,$A143,СВЦЭМ!$B$33:$B$776,K$119)+'СЕТ СН'!$I$12+СВЦЭМ!$D$10+'СЕТ СН'!$I$6-'СЕТ СН'!$I$22</f>
        <v>1603.8956365099998</v>
      </c>
      <c r="L143" s="36">
        <f>SUMIFS(СВЦЭМ!$C$33:$C$776,СВЦЭМ!$A$33:$A$776,$A143,СВЦЭМ!$B$33:$B$776,L$119)+'СЕТ СН'!$I$12+СВЦЭМ!$D$10+'СЕТ СН'!$I$6-'СЕТ СН'!$I$22</f>
        <v>1639.6994731</v>
      </c>
      <c r="M143" s="36">
        <f>SUMIFS(СВЦЭМ!$C$33:$C$776,СВЦЭМ!$A$33:$A$776,$A143,СВЦЭМ!$B$33:$B$776,M$119)+'СЕТ СН'!$I$12+СВЦЭМ!$D$10+'СЕТ СН'!$I$6-'СЕТ СН'!$I$22</f>
        <v>1671.3320809900001</v>
      </c>
      <c r="N143" s="36">
        <f>SUMIFS(СВЦЭМ!$C$33:$C$776,СВЦЭМ!$A$33:$A$776,$A143,СВЦЭМ!$B$33:$B$776,N$119)+'СЕТ СН'!$I$12+СВЦЭМ!$D$10+'СЕТ СН'!$I$6-'СЕТ СН'!$I$22</f>
        <v>1657.8646274100001</v>
      </c>
      <c r="O143" s="36">
        <f>SUMIFS(СВЦЭМ!$C$33:$C$776,СВЦЭМ!$A$33:$A$776,$A143,СВЦЭМ!$B$33:$B$776,O$119)+'СЕТ СН'!$I$12+СВЦЭМ!$D$10+'СЕТ СН'!$I$6-'СЕТ СН'!$I$22</f>
        <v>1665.1069241099999</v>
      </c>
      <c r="P143" s="36">
        <f>SUMIFS(СВЦЭМ!$C$33:$C$776,СВЦЭМ!$A$33:$A$776,$A143,СВЦЭМ!$B$33:$B$776,P$119)+'СЕТ СН'!$I$12+СВЦЭМ!$D$10+'СЕТ СН'!$I$6-'СЕТ СН'!$I$22</f>
        <v>1668.4955621899999</v>
      </c>
      <c r="Q143" s="36">
        <f>SUMIFS(СВЦЭМ!$C$33:$C$776,СВЦЭМ!$A$33:$A$776,$A143,СВЦЭМ!$B$33:$B$776,Q$119)+'СЕТ СН'!$I$12+СВЦЭМ!$D$10+'СЕТ СН'!$I$6-'СЕТ СН'!$I$22</f>
        <v>1676.8447795800002</v>
      </c>
      <c r="R143" s="36">
        <f>SUMIFS(СВЦЭМ!$C$33:$C$776,СВЦЭМ!$A$33:$A$776,$A143,СВЦЭМ!$B$33:$B$776,R$119)+'СЕТ СН'!$I$12+СВЦЭМ!$D$10+'СЕТ СН'!$I$6-'СЕТ СН'!$I$22</f>
        <v>1675.9316278699998</v>
      </c>
      <c r="S143" s="36">
        <f>SUMIFS(СВЦЭМ!$C$33:$C$776,СВЦЭМ!$A$33:$A$776,$A143,СВЦЭМ!$B$33:$B$776,S$119)+'СЕТ СН'!$I$12+СВЦЭМ!$D$10+'СЕТ СН'!$I$6-'СЕТ СН'!$I$22</f>
        <v>1680.1352046699999</v>
      </c>
      <c r="T143" s="36">
        <f>SUMIFS(СВЦЭМ!$C$33:$C$776,СВЦЭМ!$A$33:$A$776,$A143,СВЦЭМ!$B$33:$B$776,T$119)+'СЕТ СН'!$I$12+СВЦЭМ!$D$10+'СЕТ СН'!$I$6-'СЕТ СН'!$I$22</f>
        <v>1671.6611241099999</v>
      </c>
      <c r="U143" s="36">
        <f>SUMIFS(СВЦЭМ!$C$33:$C$776,СВЦЭМ!$A$33:$A$776,$A143,СВЦЭМ!$B$33:$B$776,U$119)+'СЕТ СН'!$I$12+СВЦЭМ!$D$10+'СЕТ СН'!$I$6-'СЕТ СН'!$I$22</f>
        <v>1662.5321342299999</v>
      </c>
      <c r="V143" s="36">
        <f>SUMIFS(СВЦЭМ!$C$33:$C$776,СВЦЭМ!$A$33:$A$776,$A143,СВЦЭМ!$B$33:$B$776,V$119)+'СЕТ СН'!$I$12+СВЦЭМ!$D$10+'СЕТ СН'!$I$6-'СЕТ СН'!$I$22</f>
        <v>1636.4034177200001</v>
      </c>
      <c r="W143" s="36">
        <f>SUMIFS(СВЦЭМ!$C$33:$C$776,СВЦЭМ!$A$33:$A$776,$A143,СВЦЭМ!$B$33:$B$776,W$119)+'СЕТ СН'!$I$12+СВЦЭМ!$D$10+'СЕТ СН'!$I$6-'СЕТ СН'!$I$22</f>
        <v>1619.4077658699998</v>
      </c>
      <c r="X143" s="36">
        <f>SUMIFS(СВЦЭМ!$C$33:$C$776,СВЦЭМ!$A$33:$A$776,$A143,СВЦЭМ!$B$33:$B$776,X$119)+'СЕТ СН'!$I$12+СВЦЭМ!$D$10+'СЕТ СН'!$I$6-'СЕТ СН'!$I$22</f>
        <v>1633.0373828900001</v>
      </c>
      <c r="Y143" s="36">
        <f>SUMIFS(СВЦЭМ!$C$33:$C$776,СВЦЭМ!$A$33:$A$776,$A143,СВЦЭМ!$B$33:$B$776,Y$119)+'СЕТ СН'!$I$12+СВЦЭМ!$D$10+'СЕТ СН'!$I$6-'СЕТ СН'!$I$22</f>
        <v>1676.0092795099999</v>
      </c>
    </row>
    <row r="144" spans="1:25" ht="15.75" x14ac:dyDescent="0.2">
      <c r="A144" s="35">
        <f t="shared" si="3"/>
        <v>43580</v>
      </c>
      <c r="B144" s="36">
        <f>SUMIFS(СВЦЭМ!$C$33:$C$776,СВЦЭМ!$A$33:$A$776,$A144,СВЦЭМ!$B$33:$B$776,B$119)+'СЕТ СН'!$I$12+СВЦЭМ!$D$10+'СЕТ СН'!$I$6-'СЕТ СН'!$I$22</f>
        <v>1664.2258341199999</v>
      </c>
      <c r="C144" s="36">
        <f>SUMIFS(СВЦЭМ!$C$33:$C$776,СВЦЭМ!$A$33:$A$776,$A144,СВЦЭМ!$B$33:$B$776,C$119)+'СЕТ СН'!$I$12+СВЦЭМ!$D$10+'СЕТ СН'!$I$6-'СЕТ СН'!$I$22</f>
        <v>1707.76050356</v>
      </c>
      <c r="D144" s="36">
        <f>SUMIFS(СВЦЭМ!$C$33:$C$776,СВЦЭМ!$A$33:$A$776,$A144,СВЦЭМ!$B$33:$B$776,D$119)+'СЕТ СН'!$I$12+СВЦЭМ!$D$10+'СЕТ СН'!$I$6-'СЕТ СН'!$I$22</f>
        <v>1742.57272504</v>
      </c>
      <c r="E144" s="36">
        <f>SUMIFS(СВЦЭМ!$C$33:$C$776,СВЦЭМ!$A$33:$A$776,$A144,СВЦЭМ!$B$33:$B$776,E$119)+'СЕТ СН'!$I$12+СВЦЭМ!$D$10+'СЕТ СН'!$I$6-'СЕТ СН'!$I$22</f>
        <v>1751.2132106200002</v>
      </c>
      <c r="F144" s="36">
        <f>SUMIFS(СВЦЭМ!$C$33:$C$776,СВЦЭМ!$A$33:$A$776,$A144,СВЦЭМ!$B$33:$B$776,F$119)+'СЕТ СН'!$I$12+СВЦЭМ!$D$10+'СЕТ СН'!$I$6-'СЕТ СН'!$I$22</f>
        <v>1752.30540853</v>
      </c>
      <c r="G144" s="36">
        <f>SUMIFS(СВЦЭМ!$C$33:$C$776,СВЦЭМ!$A$33:$A$776,$A144,СВЦЭМ!$B$33:$B$776,G$119)+'СЕТ СН'!$I$12+СВЦЭМ!$D$10+'СЕТ СН'!$I$6-'СЕТ СН'!$I$22</f>
        <v>1736.9321249499999</v>
      </c>
      <c r="H144" s="36">
        <f>SUMIFS(СВЦЭМ!$C$33:$C$776,СВЦЭМ!$A$33:$A$776,$A144,СВЦЭМ!$B$33:$B$776,H$119)+'СЕТ СН'!$I$12+СВЦЭМ!$D$10+'СЕТ СН'!$I$6-'СЕТ СН'!$I$22</f>
        <v>1689.7511442499999</v>
      </c>
      <c r="I144" s="36">
        <f>SUMIFS(СВЦЭМ!$C$33:$C$776,СВЦЭМ!$A$33:$A$776,$A144,СВЦЭМ!$B$33:$B$776,I$119)+'СЕТ СН'!$I$12+СВЦЭМ!$D$10+'СЕТ СН'!$I$6-'СЕТ СН'!$I$22</f>
        <v>1647.34668766</v>
      </c>
      <c r="J144" s="36">
        <f>SUMIFS(СВЦЭМ!$C$33:$C$776,СВЦЭМ!$A$33:$A$776,$A144,СВЦЭМ!$B$33:$B$776,J$119)+'СЕТ СН'!$I$12+СВЦЭМ!$D$10+'СЕТ СН'!$I$6-'СЕТ СН'!$I$22</f>
        <v>1608.6820087299998</v>
      </c>
      <c r="K144" s="36">
        <f>SUMIFS(СВЦЭМ!$C$33:$C$776,СВЦЭМ!$A$33:$A$776,$A144,СВЦЭМ!$B$33:$B$776,K$119)+'СЕТ СН'!$I$12+СВЦЭМ!$D$10+'СЕТ СН'!$I$6-'СЕТ СН'!$I$22</f>
        <v>1603.73873912</v>
      </c>
      <c r="L144" s="36">
        <f>SUMIFS(СВЦЭМ!$C$33:$C$776,СВЦЭМ!$A$33:$A$776,$A144,СВЦЭМ!$B$33:$B$776,L$119)+'СЕТ СН'!$I$12+СВЦЭМ!$D$10+'СЕТ СН'!$I$6-'СЕТ СН'!$I$22</f>
        <v>1596.1362556099998</v>
      </c>
      <c r="M144" s="36">
        <f>SUMIFS(СВЦЭМ!$C$33:$C$776,СВЦЭМ!$A$33:$A$776,$A144,СВЦЭМ!$B$33:$B$776,M$119)+'СЕТ СН'!$I$12+СВЦЭМ!$D$10+'СЕТ СН'!$I$6-'СЕТ СН'!$I$22</f>
        <v>1615.2449154699998</v>
      </c>
      <c r="N144" s="36">
        <f>SUMIFS(СВЦЭМ!$C$33:$C$776,СВЦЭМ!$A$33:$A$776,$A144,СВЦЭМ!$B$33:$B$776,N$119)+'СЕТ СН'!$I$12+СВЦЭМ!$D$10+'СЕТ СН'!$I$6-'СЕТ СН'!$I$22</f>
        <v>1605.4805154800001</v>
      </c>
      <c r="O144" s="36">
        <f>SUMIFS(СВЦЭМ!$C$33:$C$776,СВЦЭМ!$A$33:$A$776,$A144,СВЦЭМ!$B$33:$B$776,O$119)+'СЕТ СН'!$I$12+СВЦЭМ!$D$10+'СЕТ СН'!$I$6-'СЕТ СН'!$I$22</f>
        <v>1607.1001802300002</v>
      </c>
      <c r="P144" s="36">
        <f>SUMIFS(СВЦЭМ!$C$33:$C$776,СВЦЭМ!$A$33:$A$776,$A144,СВЦЭМ!$B$33:$B$776,P$119)+'СЕТ СН'!$I$12+СВЦЭМ!$D$10+'СЕТ СН'!$I$6-'СЕТ СН'!$I$22</f>
        <v>1625.4536239099998</v>
      </c>
      <c r="Q144" s="36">
        <f>SUMIFS(СВЦЭМ!$C$33:$C$776,СВЦЭМ!$A$33:$A$776,$A144,СВЦЭМ!$B$33:$B$776,Q$119)+'СЕТ СН'!$I$12+СВЦЭМ!$D$10+'СЕТ СН'!$I$6-'СЕТ СН'!$I$22</f>
        <v>1645.30179262</v>
      </c>
      <c r="R144" s="36">
        <f>SUMIFS(СВЦЭМ!$C$33:$C$776,СВЦЭМ!$A$33:$A$776,$A144,СВЦЭМ!$B$33:$B$776,R$119)+'СЕТ СН'!$I$12+СВЦЭМ!$D$10+'СЕТ СН'!$I$6-'СЕТ СН'!$I$22</f>
        <v>1651.63442162</v>
      </c>
      <c r="S144" s="36">
        <f>SUMIFS(СВЦЭМ!$C$33:$C$776,СВЦЭМ!$A$33:$A$776,$A144,СВЦЭМ!$B$33:$B$776,S$119)+'СЕТ СН'!$I$12+СВЦЭМ!$D$10+'СЕТ СН'!$I$6-'СЕТ СН'!$I$22</f>
        <v>1650.53771779</v>
      </c>
      <c r="T144" s="36">
        <f>SUMIFS(СВЦЭМ!$C$33:$C$776,СВЦЭМ!$A$33:$A$776,$A144,СВЦЭМ!$B$33:$B$776,T$119)+'СЕТ СН'!$I$12+СВЦЭМ!$D$10+'СЕТ СН'!$I$6-'СЕТ СН'!$I$22</f>
        <v>1634.5409564500001</v>
      </c>
      <c r="U144" s="36">
        <f>SUMIFS(СВЦЭМ!$C$33:$C$776,СВЦЭМ!$A$33:$A$776,$A144,СВЦЭМ!$B$33:$B$776,U$119)+'СЕТ СН'!$I$12+СВЦЭМ!$D$10+'СЕТ СН'!$I$6-'СЕТ СН'!$I$22</f>
        <v>1612.5495969499998</v>
      </c>
      <c r="V144" s="36">
        <f>SUMIFS(СВЦЭМ!$C$33:$C$776,СВЦЭМ!$A$33:$A$776,$A144,СВЦЭМ!$B$33:$B$776,V$119)+'СЕТ СН'!$I$12+СВЦЭМ!$D$10+'СЕТ СН'!$I$6-'СЕТ СН'!$I$22</f>
        <v>1594.5158217399999</v>
      </c>
      <c r="W144" s="36">
        <f>SUMIFS(СВЦЭМ!$C$33:$C$776,СВЦЭМ!$A$33:$A$776,$A144,СВЦЭМ!$B$33:$B$776,W$119)+'СЕТ СН'!$I$12+СВЦЭМ!$D$10+'СЕТ СН'!$I$6-'СЕТ СН'!$I$22</f>
        <v>1586.5188309999999</v>
      </c>
      <c r="X144" s="36">
        <f>SUMIFS(СВЦЭМ!$C$33:$C$776,СВЦЭМ!$A$33:$A$776,$A144,СВЦЭМ!$B$33:$B$776,X$119)+'СЕТ СН'!$I$12+СВЦЭМ!$D$10+'СЕТ СН'!$I$6-'СЕТ СН'!$I$22</f>
        <v>1571.90944629</v>
      </c>
      <c r="Y144" s="36">
        <f>SUMIFS(СВЦЭМ!$C$33:$C$776,СВЦЭМ!$A$33:$A$776,$A144,СВЦЭМ!$B$33:$B$776,Y$119)+'СЕТ СН'!$I$12+СВЦЭМ!$D$10+'СЕТ СН'!$I$6-'СЕТ СН'!$I$22</f>
        <v>1641.5204809800002</v>
      </c>
    </row>
    <row r="145" spans="1:26" ht="15.75" x14ac:dyDescent="0.2">
      <c r="A145" s="35">
        <f t="shared" si="3"/>
        <v>43581</v>
      </c>
      <c r="B145" s="36">
        <f>SUMIFS(СВЦЭМ!$C$33:$C$776,СВЦЭМ!$A$33:$A$776,$A145,СВЦЭМ!$B$33:$B$776,B$119)+'СЕТ СН'!$I$12+СВЦЭМ!$D$10+'СЕТ СН'!$I$6-'СЕТ СН'!$I$22</f>
        <v>1676.3632464000002</v>
      </c>
      <c r="C145" s="36">
        <f>SUMIFS(СВЦЭМ!$C$33:$C$776,СВЦЭМ!$A$33:$A$776,$A145,СВЦЭМ!$B$33:$B$776,C$119)+'СЕТ СН'!$I$12+СВЦЭМ!$D$10+'СЕТ СН'!$I$6-'СЕТ СН'!$I$22</f>
        <v>1715.4831392400001</v>
      </c>
      <c r="D145" s="36">
        <f>SUMIFS(СВЦЭМ!$C$33:$C$776,СВЦЭМ!$A$33:$A$776,$A145,СВЦЭМ!$B$33:$B$776,D$119)+'СЕТ СН'!$I$12+СВЦЭМ!$D$10+'СЕТ СН'!$I$6-'СЕТ СН'!$I$22</f>
        <v>1745.1103887700001</v>
      </c>
      <c r="E145" s="36">
        <f>SUMIFS(СВЦЭМ!$C$33:$C$776,СВЦЭМ!$A$33:$A$776,$A145,СВЦЭМ!$B$33:$B$776,E$119)+'СЕТ СН'!$I$12+СВЦЭМ!$D$10+'СЕТ СН'!$I$6-'СЕТ СН'!$I$22</f>
        <v>1746.61042241</v>
      </c>
      <c r="F145" s="36">
        <f>SUMIFS(СВЦЭМ!$C$33:$C$776,СВЦЭМ!$A$33:$A$776,$A145,СВЦЭМ!$B$33:$B$776,F$119)+'СЕТ СН'!$I$12+СВЦЭМ!$D$10+'СЕТ СН'!$I$6-'СЕТ СН'!$I$22</f>
        <v>1748.0654462900002</v>
      </c>
      <c r="G145" s="36">
        <f>SUMIFS(СВЦЭМ!$C$33:$C$776,СВЦЭМ!$A$33:$A$776,$A145,СВЦЭМ!$B$33:$B$776,G$119)+'СЕТ СН'!$I$12+СВЦЭМ!$D$10+'СЕТ СН'!$I$6-'СЕТ СН'!$I$22</f>
        <v>1739.0691718399999</v>
      </c>
      <c r="H145" s="36">
        <f>SUMIFS(СВЦЭМ!$C$33:$C$776,СВЦЭМ!$A$33:$A$776,$A145,СВЦЭМ!$B$33:$B$776,H$119)+'СЕТ СН'!$I$12+СВЦЭМ!$D$10+'СЕТ СН'!$I$6-'СЕТ СН'!$I$22</f>
        <v>1693.0457156900002</v>
      </c>
      <c r="I145" s="36">
        <f>SUMIFS(СВЦЭМ!$C$33:$C$776,СВЦЭМ!$A$33:$A$776,$A145,СВЦЭМ!$B$33:$B$776,I$119)+'СЕТ СН'!$I$12+СВЦЭМ!$D$10+'СЕТ СН'!$I$6-'СЕТ СН'!$I$22</f>
        <v>1649.5809611200002</v>
      </c>
      <c r="J145" s="36">
        <f>SUMIFS(СВЦЭМ!$C$33:$C$776,СВЦЭМ!$A$33:$A$776,$A145,СВЦЭМ!$B$33:$B$776,J$119)+'СЕТ СН'!$I$12+СВЦЭМ!$D$10+'СЕТ СН'!$I$6-'СЕТ СН'!$I$22</f>
        <v>1622.2920023900001</v>
      </c>
      <c r="K145" s="36">
        <f>SUMIFS(СВЦЭМ!$C$33:$C$776,СВЦЭМ!$A$33:$A$776,$A145,СВЦЭМ!$B$33:$B$776,K$119)+'СЕТ СН'!$I$12+СВЦЭМ!$D$10+'СЕТ СН'!$I$6-'СЕТ СН'!$I$22</f>
        <v>1610.08181969</v>
      </c>
      <c r="L145" s="36">
        <f>SUMIFS(СВЦЭМ!$C$33:$C$776,СВЦЭМ!$A$33:$A$776,$A145,СВЦЭМ!$B$33:$B$776,L$119)+'СЕТ СН'!$I$12+СВЦЭМ!$D$10+'СЕТ СН'!$I$6-'СЕТ СН'!$I$22</f>
        <v>1613.2898436999999</v>
      </c>
      <c r="M145" s="36">
        <f>SUMIFS(СВЦЭМ!$C$33:$C$776,СВЦЭМ!$A$33:$A$776,$A145,СВЦЭМ!$B$33:$B$776,M$119)+'СЕТ СН'!$I$12+СВЦЭМ!$D$10+'СЕТ СН'!$I$6-'СЕТ СН'!$I$22</f>
        <v>1622.4303979199999</v>
      </c>
      <c r="N145" s="36">
        <f>SUMIFS(СВЦЭМ!$C$33:$C$776,СВЦЭМ!$A$33:$A$776,$A145,СВЦЭМ!$B$33:$B$776,N$119)+'СЕТ СН'!$I$12+СВЦЭМ!$D$10+'СЕТ СН'!$I$6-'СЕТ СН'!$I$22</f>
        <v>1626.3146623500002</v>
      </c>
      <c r="O145" s="36">
        <f>SUMIFS(СВЦЭМ!$C$33:$C$776,СВЦЭМ!$A$33:$A$776,$A145,СВЦЭМ!$B$33:$B$776,O$119)+'СЕТ СН'!$I$12+СВЦЭМ!$D$10+'СЕТ СН'!$I$6-'СЕТ СН'!$I$22</f>
        <v>1628.6255031400001</v>
      </c>
      <c r="P145" s="36">
        <f>SUMIFS(СВЦЭМ!$C$33:$C$776,СВЦЭМ!$A$33:$A$776,$A145,СВЦЭМ!$B$33:$B$776,P$119)+'СЕТ СН'!$I$12+СВЦЭМ!$D$10+'СЕТ СН'!$I$6-'СЕТ СН'!$I$22</f>
        <v>1641.3681147699999</v>
      </c>
      <c r="Q145" s="36">
        <f>SUMIFS(СВЦЭМ!$C$33:$C$776,СВЦЭМ!$A$33:$A$776,$A145,СВЦЭМ!$B$33:$B$776,Q$119)+'СЕТ СН'!$I$12+СВЦЭМ!$D$10+'СЕТ СН'!$I$6-'СЕТ СН'!$I$22</f>
        <v>1648.2548422300001</v>
      </c>
      <c r="R145" s="36">
        <f>SUMIFS(СВЦЭМ!$C$33:$C$776,СВЦЭМ!$A$33:$A$776,$A145,СВЦЭМ!$B$33:$B$776,R$119)+'СЕТ СН'!$I$12+СВЦЭМ!$D$10+'СЕТ СН'!$I$6-'СЕТ СН'!$I$22</f>
        <v>1645.5344800100002</v>
      </c>
      <c r="S145" s="36">
        <f>SUMIFS(СВЦЭМ!$C$33:$C$776,СВЦЭМ!$A$33:$A$776,$A145,СВЦЭМ!$B$33:$B$776,S$119)+'СЕТ СН'!$I$12+СВЦЭМ!$D$10+'СЕТ СН'!$I$6-'СЕТ СН'!$I$22</f>
        <v>1635.61538131</v>
      </c>
      <c r="T145" s="36">
        <f>SUMIFS(СВЦЭМ!$C$33:$C$776,СВЦЭМ!$A$33:$A$776,$A145,СВЦЭМ!$B$33:$B$776,T$119)+'СЕТ СН'!$I$12+СВЦЭМ!$D$10+'СЕТ СН'!$I$6-'СЕТ СН'!$I$22</f>
        <v>1613.22879917</v>
      </c>
      <c r="U145" s="36">
        <f>SUMIFS(СВЦЭМ!$C$33:$C$776,СВЦЭМ!$A$33:$A$776,$A145,СВЦЭМ!$B$33:$B$776,U$119)+'СЕТ СН'!$I$12+СВЦЭМ!$D$10+'СЕТ СН'!$I$6-'СЕТ СН'!$I$22</f>
        <v>1575.67525841</v>
      </c>
      <c r="V145" s="36">
        <f>SUMIFS(СВЦЭМ!$C$33:$C$776,СВЦЭМ!$A$33:$A$776,$A145,СВЦЭМ!$B$33:$B$776,V$119)+'СЕТ СН'!$I$12+СВЦЭМ!$D$10+'СЕТ СН'!$I$6-'СЕТ СН'!$I$22</f>
        <v>1567.50148973</v>
      </c>
      <c r="W145" s="36">
        <f>SUMIFS(СВЦЭМ!$C$33:$C$776,СВЦЭМ!$A$33:$A$776,$A145,СВЦЭМ!$B$33:$B$776,W$119)+'СЕТ СН'!$I$12+СВЦЭМ!$D$10+'СЕТ СН'!$I$6-'СЕТ СН'!$I$22</f>
        <v>1577.35814525</v>
      </c>
      <c r="X145" s="36">
        <f>SUMIFS(СВЦЭМ!$C$33:$C$776,СВЦЭМ!$A$33:$A$776,$A145,СВЦЭМ!$B$33:$B$776,X$119)+'СЕТ СН'!$I$12+СВЦЭМ!$D$10+'СЕТ СН'!$I$6-'СЕТ СН'!$I$22</f>
        <v>1615.8346073799999</v>
      </c>
      <c r="Y145" s="36">
        <f>SUMIFS(СВЦЭМ!$C$33:$C$776,СВЦЭМ!$A$33:$A$776,$A145,СВЦЭМ!$B$33:$B$776,Y$119)+'СЕТ СН'!$I$12+СВЦЭМ!$D$10+'СЕТ СН'!$I$6-'СЕТ СН'!$I$22</f>
        <v>1654.2170845400001</v>
      </c>
    </row>
    <row r="146" spans="1:26" ht="15.75" x14ac:dyDescent="0.2">
      <c r="A146" s="35">
        <f t="shared" si="3"/>
        <v>43582</v>
      </c>
      <c r="B146" s="36">
        <f>SUMIFS(СВЦЭМ!$C$33:$C$776,СВЦЭМ!$A$33:$A$776,$A146,СВЦЭМ!$B$33:$B$776,B$119)+'СЕТ СН'!$I$12+СВЦЭМ!$D$10+'СЕТ СН'!$I$6-'СЕТ СН'!$I$22</f>
        <v>1661.3953304199999</v>
      </c>
      <c r="C146" s="36">
        <f>SUMIFS(СВЦЭМ!$C$33:$C$776,СВЦЭМ!$A$33:$A$776,$A146,СВЦЭМ!$B$33:$B$776,C$119)+'СЕТ СН'!$I$12+СВЦЭМ!$D$10+'СЕТ СН'!$I$6-'СЕТ СН'!$I$22</f>
        <v>1656.4244274400003</v>
      </c>
      <c r="D146" s="36">
        <f>SUMIFS(СВЦЭМ!$C$33:$C$776,СВЦЭМ!$A$33:$A$776,$A146,СВЦЭМ!$B$33:$B$776,D$119)+'СЕТ СН'!$I$12+СВЦЭМ!$D$10+'СЕТ СН'!$I$6-'СЕТ СН'!$I$22</f>
        <v>1667.2136324500002</v>
      </c>
      <c r="E146" s="36">
        <f>SUMIFS(СВЦЭМ!$C$33:$C$776,СВЦЭМ!$A$33:$A$776,$A146,СВЦЭМ!$B$33:$B$776,E$119)+'СЕТ СН'!$I$12+СВЦЭМ!$D$10+'СЕТ СН'!$I$6-'СЕТ СН'!$I$22</f>
        <v>1678.6142578700001</v>
      </c>
      <c r="F146" s="36">
        <f>SUMIFS(СВЦЭМ!$C$33:$C$776,СВЦЭМ!$A$33:$A$776,$A146,СВЦЭМ!$B$33:$B$776,F$119)+'СЕТ СН'!$I$12+СВЦЭМ!$D$10+'СЕТ СН'!$I$6-'СЕТ СН'!$I$22</f>
        <v>1707.6472119099999</v>
      </c>
      <c r="G146" s="36">
        <f>SUMIFS(СВЦЭМ!$C$33:$C$776,СВЦЭМ!$A$33:$A$776,$A146,СВЦЭМ!$B$33:$B$776,G$119)+'СЕТ СН'!$I$12+СВЦЭМ!$D$10+'СЕТ СН'!$I$6-'СЕТ СН'!$I$22</f>
        <v>1684.08299665</v>
      </c>
      <c r="H146" s="36">
        <f>SUMIFS(СВЦЭМ!$C$33:$C$776,СВЦЭМ!$A$33:$A$776,$A146,СВЦЭМ!$B$33:$B$776,H$119)+'СЕТ СН'!$I$12+СВЦЭМ!$D$10+'СЕТ СН'!$I$6-'СЕТ СН'!$I$22</f>
        <v>1682.10516014</v>
      </c>
      <c r="I146" s="36">
        <f>SUMIFS(СВЦЭМ!$C$33:$C$776,СВЦЭМ!$A$33:$A$776,$A146,СВЦЭМ!$B$33:$B$776,I$119)+'СЕТ СН'!$I$12+СВЦЭМ!$D$10+'СЕТ СН'!$I$6-'СЕТ СН'!$I$22</f>
        <v>1655.8950226500001</v>
      </c>
      <c r="J146" s="36">
        <f>SUMIFS(СВЦЭМ!$C$33:$C$776,СВЦЭМ!$A$33:$A$776,$A146,СВЦЭМ!$B$33:$B$776,J$119)+'СЕТ СН'!$I$12+СВЦЭМ!$D$10+'СЕТ СН'!$I$6-'СЕТ СН'!$I$22</f>
        <v>608.27344387000005</v>
      </c>
      <c r="K146" s="36">
        <f>SUMIFS(СВЦЭМ!$C$33:$C$776,СВЦЭМ!$A$33:$A$776,$A146,СВЦЭМ!$B$33:$B$776,K$119)+'СЕТ СН'!$I$12+СВЦЭМ!$D$10+'СЕТ СН'!$I$6-'СЕТ СН'!$I$22</f>
        <v>608.27344387000005</v>
      </c>
      <c r="L146" s="36">
        <f>SUMIFS(СВЦЭМ!$C$33:$C$776,СВЦЭМ!$A$33:$A$776,$A146,СВЦЭМ!$B$33:$B$776,L$119)+'СЕТ СН'!$I$12+СВЦЭМ!$D$10+'СЕТ СН'!$I$6-'СЕТ СН'!$I$22</f>
        <v>608.27344387000005</v>
      </c>
      <c r="M146" s="36">
        <f>SUMIFS(СВЦЭМ!$C$33:$C$776,СВЦЭМ!$A$33:$A$776,$A146,СВЦЭМ!$B$33:$B$776,M$119)+'СЕТ СН'!$I$12+СВЦЭМ!$D$10+'СЕТ СН'!$I$6-'СЕТ СН'!$I$22</f>
        <v>608.27344387000005</v>
      </c>
      <c r="N146" s="36">
        <f>SUMIFS(СВЦЭМ!$C$33:$C$776,СВЦЭМ!$A$33:$A$776,$A146,СВЦЭМ!$B$33:$B$776,N$119)+'СЕТ СН'!$I$12+СВЦЭМ!$D$10+'СЕТ СН'!$I$6-'СЕТ СН'!$I$22</f>
        <v>608.27344387000005</v>
      </c>
      <c r="O146" s="36">
        <f>SUMIFS(СВЦЭМ!$C$33:$C$776,СВЦЭМ!$A$33:$A$776,$A146,СВЦЭМ!$B$33:$B$776,O$119)+'СЕТ СН'!$I$12+СВЦЭМ!$D$10+'СЕТ СН'!$I$6-'СЕТ СН'!$I$22</f>
        <v>608.27344387000005</v>
      </c>
      <c r="P146" s="36">
        <f>SUMIFS(СВЦЭМ!$C$33:$C$776,СВЦЭМ!$A$33:$A$776,$A146,СВЦЭМ!$B$33:$B$776,P$119)+'СЕТ СН'!$I$12+СВЦЭМ!$D$10+'СЕТ СН'!$I$6-'СЕТ СН'!$I$22</f>
        <v>608.27344387000005</v>
      </c>
      <c r="Q146" s="36">
        <f>SUMIFS(СВЦЭМ!$C$33:$C$776,СВЦЭМ!$A$33:$A$776,$A146,СВЦЭМ!$B$33:$B$776,Q$119)+'СЕТ СН'!$I$12+СВЦЭМ!$D$10+'СЕТ СН'!$I$6-'СЕТ СН'!$I$22</f>
        <v>608.27344387000005</v>
      </c>
      <c r="R146" s="36">
        <f>SUMIFS(СВЦЭМ!$C$33:$C$776,СВЦЭМ!$A$33:$A$776,$A146,СВЦЭМ!$B$33:$B$776,R$119)+'СЕТ СН'!$I$12+СВЦЭМ!$D$10+'СЕТ СН'!$I$6-'СЕТ СН'!$I$22</f>
        <v>608.27344387000005</v>
      </c>
      <c r="S146" s="36">
        <f>SUMIFS(СВЦЭМ!$C$33:$C$776,СВЦЭМ!$A$33:$A$776,$A146,СВЦЭМ!$B$33:$B$776,S$119)+'СЕТ СН'!$I$12+СВЦЭМ!$D$10+'СЕТ СН'!$I$6-'СЕТ СН'!$I$22</f>
        <v>608.27344387000005</v>
      </c>
      <c r="T146" s="36">
        <f>SUMIFS(СВЦЭМ!$C$33:$C$776,СВЦЭМ!$A$33:$A$776,$A146,СВЦЭМ!$B$33:$B$776,T$119)+'СЕТ СН'!$I$12+СВЦЭМ!$D$10+'СЕТ СН'!$I$6-'СЕТ СН'!$I$22</f>
        <v>608.27344387000005</v>
      </c>
      <c r="U146" s="36">
        <f>SUMIFS(СВЦЭМ!$C$33:$C$776,СВЦЭМ!$A$33:$A$776,$A146,СВЦЭМ!$B$33:$B$776,U$119)+'СЕТ СН'!$I$12+СВЦЭМ!$D$10+'СЕТ СН'!$I$6-'СЕТ СН'!$I$22</f>
        <v>608.27344387000005</v>
      </c>
      <c r="V146" s="36">
        <f>SUMIFS(СВЦЭМ!$C$33:$C$776,СВЦЭМ!$A$33:$A$776,$A146,СВЦЭМ!$B$33:$B$776,V$119)+'СЕТ СН'!$I$12+СВЦЭМ!$D$10+'СЕТ СН'!$I$6-'СЕТ СН'!$I$22</f>
        <v>1602.5704155399999</v>
      </c>
      <c r="W146" s="36">
        <f>SUMIFS(СВЦЭМ!$C$33:$C$776,СВЦЭМ!$A$33:$A$776,$A146,СВЦЭМ!$B$33:$B$776,W$119)+'СЕТ СН'!$I$12+СВЦЭМ!$D$10+'СЕТ СН'!$I$6-'СЕТ СН'!$I$22</f>
        <v>1594.3204138800002</v>
      </c>
      <c r="X146" s="36">
        <f>SUMIFS(СВЦЭМ!$C$33:$C$776,СВЦЭМ!$A$33:$A$776,$A146,СВЦЭМ!$B$33:$B$776,X$119)+'СЕТ СН'!$I$12+СВЦЭМ!$D$10+'СЕТ СН'!$I$6-'СЕТ СН'!$I$22</f>
        <v>1614.6364409799999</v>
      </c>
      <c r="Y146" s="36">
        <f>SUMIFS(СВЦЭМ!$C$33:$C$776,СВЦЭМ!$A$33:$A$776,$A146,СВЦЭМ!$B$33:$B$776,Y$119)+'СЕТ СН'!$I$12+СВЦЭМ!$D$10+'СЕТ СН'!$I$6-'СЕТ СН'!$I$22</f>
        <v>1627.5924835599999</v>
      </c>
    </row>
    <row r="147" spans="1:26" ht="15.75" x14ac:dyDescent="0.2">
      <c r="A147" s="35">
        <f t="shared" si="3"/>
        <v>43583</v>
      </c>
      <c r="B147" s="36">
        <f>SUMIFS(СВЦЭМ!$C$33:$C$776,СВЦЭМ!$A$33:$A$776,$A147,СВЦЭМ!$B$33:$B$776,B$119)+'СЕТ СН'!$I$12+СВЦЭМ!$D$10+'СЕТ СН'!$I$6-'СЕТ СН'!$I$22</f>
        <v>1580.5609321100001</v>
      </c>
      <c r="C147" s="36">
        <f>SUMIFS(СВЦЭМ!$C$33:$C$776,СВЦЭМ!$A$33:$A$776,$A147,СВЦЭМ!$B$33:$B$776,C$119)+'СЕТ СН'!$I$12+СВЦЭМ!$D$10+'СЕТ СН'!$I$6-'СЕТ СН'!$I$22</f>
        <v>1663.9159763299999</v>
      </c>
      <c r="D147" s="36">
        <f>SUMIFS(СВЦЭМ!$C$33:$C$776,СВЦЭМ!$A$33:$A$776,$A147,СВЦЭМ!$B$33:$B$776,D$119)+'СЕТ СН'!$I$12+СВЦЭМ!$D$10+'СЕТ СН'!$I$6-'СЕТ СН'!$I$22</f>
        <v>1703.42291583</v>
      </c>
      <c r="E147" s="36">
        <f>SUMIFS(СВЦЭМ!$C$33:$C$776,СВЦЭМ!$A$33:$A$776,$A147,СВЦЭМ!$B$33:$B$776,E$119)+'СЕТ СН'!$I$12+СВЦЭМ!$D$10+'СЕТ СН'!$I$6-'СЕТ СН'!$I$22</f>
        <v>1731.25976386</v>
      </c>
      <c r="F147" s="36">
        <f>SUMIFS(СВЦЭМ!$C$33:$C$776,СВЦЭМ!$A$33:$A$776,$A147,СВЦЭМ!$B$33:$B$776,F$119)+'СЕТ СН'!$I$12+СВЦЭМ!$D$10+'СЕТ СН'!$I$6-'СЕТ СН'!$I$22</f>
        <v>1733.2114050700002</v>
      </c>
      <c r="G147" s="36">
        <f>SUMIFS(СВЦЭМ!$C$33:$C$776,СВЦЭМ!$A$33:$A$776,$A147,СВЦЭМ!$B$33:$B$776,G$119)+'СЕТ СН'!$I$12+СВЦЭМ!$D$10+'СЕТ СН'!$I$6-'СЕТ СН'!$I$22</f>
        <v>1720.7924949600001</v>
      </c>
      <c r="H147" s="36">
        <f>SUMIFS(СВЦЭМ!$C$33:$C$776,СВЦЭМ!$A$33:$A$776,$A147,СВЦЭМ!$B$33:$B$776,H$119)+'СЕТ СН'!$I$12+СВЦЭМ!$D$10+'СЕТ СН'!$I$6-'СЕТ СН'!$I$22</f>
        <v>1731.8352125900001</v>
      </c>
      <c r="I147" s="36">
        <f>SUMIFS(СВЦЭМ!$C$33:$C$776,СВЦЭМ!$A$33:$A$776,$A147,СВЦЭМ!$B$33:$B$776,I$119)+'СЕТ СН'!$I$12+СВЦЭМ!$D$10+'СЕТ СН'!$I$6-'СЕТ СН'!$I$22</f>
        <v>1681.3475200900002</v>
      </c>
      <c r="J147" s="36">
        <f>SUMIFS(СВЦЭМ!$C$33:$C$776,СВЦЭМ!$A$33:$A$776,$A147,СВЦЭМ!$B$33:$B$776,J$119)+'СЕТ СН'!$I$12+СВЦЭМ!$D$10+'СЕТ СН'!$I$6-'СЕТ СН'!$I$22</f>
        <v>1634.9096415700001</v>
      </c>
      <c r="K147" s="36">
        <f>SUMIFS(СВЦЭМ!$C$33:$C$776,СВЦЭМ!$A$33:$A$776,$A147,СВЦЭМ!$B$33:$B$776,K$119)+'СЕТ СН'!$I$12+СВЦЭМ!$D$10+'СЕТ СН'!$I$6-'СЕТ СН'!$I$22</f>
        <v>1586.2647690899998</v>
      </c>
      <c r="L147" s="36">
        <f>SUMIFS(СВЦЭМ!$C$33:$C$776,СВЦЭМ!$A$33:$A$776,$A147,СВЦЭМ!$B$33:$B$776,L$119)+'СЕТ СН'!$I$12+СВЦЭМ!$D$10+'СЕТ СН'!$I$6-'СЕТ СН'!$I$22</f>
        <v>1565.78670057</v>
      </c>
      <c r="M147" s="36">
        <f>SUMIFS(СВЦЭМ!$C$33:$C$776,СВЦЭМ!$A$33:$A$776,$A147,СВЦЭМ!$B$33:$B$776,M$119)+'СЕТ СН'!$I$12+СВЦЭМ!$D$10+'СЕТ СН'!$I$6-'СЕТ СН'!$I$22</f>
        <v>1573.34524121</v>
      </c>
      <c r="N147" s="36">
        <f>SUMIFS(СВЦЭМ!$C$33:$C$776,СВЦЭМ!$A$33:$A$776,$A147,СВЦЭМ!$B$33:$B$776,N$119)+'СЕТ СН'!$I$12+СВЦЭМ!$D$10+'СЕТ СН'!$I$6-'СЕТ СН'!$I$22</f>
        <v>1606.6291124200002</v>
      </c>
      <c r="O147" s="36">
        <f>SUMIFS(СВЦЭМ!$C$33:$C$776,СВЦЭМ!$A$33:$A$776,$A147,СВЦЭМ!$B$33:$B$776,O$119)+'СЕТ СН'!$I$12+СВЦЭМ!$D$10+'СЕТ СН'!$I$6-'СЕТ СН'!$I$22</f>
        <v>1629.5275547400001</v>
      </c>
      <c r="P147" s="36">
        <f>SUMIFS(СВЦЭМ!$C$33:$C$776,СВЦЭМ!$A$33:$A$776,$A147,СВЦЭМ!$B$33:$B$776,P$119)+'СЕТ СН'!$I$12+СВЦЭМ!$D$10+'СЕТ СН'!$I$6-'СЕТ СН'!$I$22</f>
        <v>1666.9045664400001</v>
      </c>
      <c r="Q147" s="36">
        <f>SUMIFS(СВЦЭМ!$C$33:$C$776,СВЦЭМ!$A$33:$A$776,$A147,СВЦЭМ!$B$33:$B$776,Q$119)+'СЕТ СН'!$I$12+СВЦЭМ!$D$10+'СЕТ СН'!$I$6-'СЕТ СН'!$I$22</f>
        <v>1675.7664713300001</v>
      </c>
      <c r="R147" s="36">
        <f>SUMIFS(СВЦЭМ!$C$33:$C$776,СВЦЭМ!$A$33:$A$776,$A147,СВЦЭМ!$B$33:$B$776,R$119)+'СЕТ СН'!$I$12+СВЦЭМ!$D$10+'СЕТ СН'!$I$6-'СЕТ СН'!$I$22</f>
        <v>1645.1487302700002</v>
      </c>
      <c r="S147" s="36">
        <f>SUMIFS(СВЦЭМ!$C$33:$C$776,СВЦЭМ!$A$33:$A$776,$A147,СВЦЭМ!$B$33:$B$776,S$119)+'СЕТ СН'!$I$12+СВЦЭМ!$D$10+'СЕТ СН'!$I$6-'СЕТ СН'!$I$22</f>
        <v>1610.9823560700002</v>
      </c>
      <c r="T147" s="36">
        <f>SUMIFS(СВЦЭМ!$C$33:$C$776,СВЦЭМ!$A$33:$A$776,$A147,СВЦЭМ!$B$33:$B$776,T$119)+'СЕТ СН'!$I$12+СВЦЭМ!$D$10+'СЕТ СН'!$I$6-'СЕТ СН'!$I$22</f>
        <v>1568.8341706000001</v>
      </c>
      <c r="U147" s="36">
        <f>SUMIFS(СВЦЭМ!$C$33:$C$776,СВЦЭМ!$A$33:$A$776,$A147,СВЦЭМ!$B$33:$B$776,U$119)+'СЕТ СН'!$I$12+СВЦЭМ!$D$10+'СЕТ СН'!$I$6-'СЕТ СН'!$I$22</f>
        <v>1516.83878271</v>
      </c>
      <c r="V147" s="36">
        <f>SUMIFS(СВЦЭМ!$C$33:$C$776,СВЦЭМ!$A$33:$A$776,$A147,СВЦЭМ!$B$33:$B$776,V$119)+'СЕТ СН'!$I$12+СВЦЭМ!$D$10+'СЕТ СН'!$I$6-'СЕТ СН'!$I$22</f>
        <v>1489.8316299600001</v>
      </c>
      <c r="W147" s="36">
        <f>SUMIFS(СВЦЭМ!$C$33:$C$776,СВЦЭМ!$A$33:$A$776,$A147,СВЦЭМ!$B$33:$B$776,W$119)+'СЕТ СН'!$I$12+СВЦЭМ!$D$10+'СЕТ СН'!$I$6-'СЕТ СН'!$I$22</f>
        <v>1499.1686733800002</v>
      </c>
      <c r="X147" s="36">
        <f>SUMIFS(СВЦЭМ!$C$33:$C$776,СВЦЭМ!$A$33:$A$776,$A147,СВЦЭМ!$B$33:$B$776,X$119)+'СЕТ СН'!$I$12+СВЦЭМ!$D$10+'СЕТ СН'!$I$6-'СЕТ СН'!$I$22</f>
        <v>1512.03397081</v>
      </c>
      <c r="Y147" s="36">
        <f>SUMIFS(СВЦЭМ!$C$33:$C$776,СВЦЭМ!$A$33:$A$776,$A147,СВЦЭМ!$B$33:$B$776,Y$119)+'СЕТ СН'!$I$12+СВЦЭМ!$D$10+'СЕТ СН'!$I$6-'СЕТ СН'!$I$22</f>
        <v>1556.24504004</v>
      </c>
    </row>
    <row r="148" spans="1:26" ht="15.75" x14ac:dyDescent="0.2">
      <c r="A148" s="35">
        <f t="shared" si="3"/>
        <v>43584</v>
      </c>
      <c r="B148" s="36">
        <f>SUMIFS(СВЦЭМ!$C$33:$C$776,СВЦЭМ!$A$33:$A$776,$A148,СВЦЭМ!$B$33:$B$776,B$119)+'СЕТ СН'!$I$12+СВЦЭМ!$D$10+'СЕТ СН'!$I$6-'СЕТ СН'!$I$22</f>
        <v>1655.4626619400001</v>
      </c>
      <c r="C148" s="36">
        <f>SUMIFS(СВЦЭМ!$C$33:$C$776,СВЦЭМ!$A$33:$A$776,$A148,СВЦЭМ!$B$33:$B$776,C$119)+'СЕТ СН'!$I$12+СВЦЭМ!$D$10+'СЕТ СН'!$I$6-'СЕТ СН'!$I$22</f>
        <v>1691.1877660599998</v>
      </c>
      <c r="D148" s="36">
        <f>SUMIFS(СВЦЭМ!$C$33:$C$776,СВЦЭМ!$A$33:$A$776,$A148,СВЦЭМ!$B$33:$B$776,D$119)+'СЕТ СН'!$I$12+СВЦЭМ!$D$10+'СЕТ СН'!$I$6-'СЕТ СН'!$I$22</f>
        <v>1719.4801826799999</v>
      </c>
      <c r="E148" s="36">
        <f>SUMIFS(СВЦЭМ!$C$33:$C$776,СВЦЭМ!$A$33:$A$776,$A148,СВЦЭМ!$B$33:$B$776,E$119)+'СЕТ СН'!$I$12+СВЦЭМ!$D$10+'СЕТ СН'!$I$6-'СЕТ СН'!$I$22</f>
        <v>1723.7371484200003</v>
      </c>
      <c r="F148" s="36">
        <f>SUMIFS(СВЦЭМ!$C$33:$C$776,СВЦЭМ!$A$33:$A$776,$A148,СВЦЭМ!$B$33:$B$776,F$119)+'СЕТ СН'!$I$12+СВЦЭМ!$D$10+'СЕТ СН'!$I$6-'СЕТ СН'!$I$22</f>
        <v>1731.7456981800001</v>
      </c>
      <c r="G148" s="36">
        <f>SUMIFS(СВЦЭМ!$C$33:$C$776,СВЦЭМ!$A$33:$A$776,$A148,СВЦЭМ!$B$33:$B$776,G$119)+'СЕТ СН'!$I$12+СВЦЭМ!$D$10+'СЕТ СН'!$I$6-'СЕТ СН'!$I$22</f>
        <v>1716.93925863</v>
      </c>
      <c r="H148" s="36">
        <f>SUMIFS(СВЦЭМ!$C$33:$C$776,СВЦЭМ!$A$33:$A$776,$A148,СВЦЭМ!$B$33:$B$776,H$119)+'СЕТ СН'!$I$12+СВЦЭМ!$D$10+'СЕТ СН'!$I$6-'СЕТ СН'!$I$22</f>
        <v>1703.1016020900001</v>
      </c>
      <c r="I148" s="36">
        <f>SUMIFS(СВЦЭМ!$C$33:$C$776,СВЦЭМ!$A$33:$A$776,$A148,СВЦЭМ!$B$33:$B$776,I$119)+'СЕТ СН'!$I$12+СВЦЭМ!$D$10+'СЕТ СН'!$I$6-'СЕТ СН'!$I$22</f>
        <v>1653.4982218800001</v>
      </c>
      <c r="J148" s="36">
        <f>SUMIFS(СВЦЭМ!$C$33:$C$776,СВЦЭМ!$A$33:$A$776,$A148,СВЦЭМ!$B$33:$B$776,J$119)+'СЕТ СН'!$I$12+СВЦЭМ!$D$10+'СЕТ СН'!$I$6-'СЕТ СН'!$I$22</f>
        <v>1605.88598761</v>
      </c>
      <c r="K148" s="36">
        <f>SUMIFS(СВЦЭМ!$C$33:$C$776,СВЦЭМ!$A$33:$A$776,$A148,СВЦЭМ!$B$33:$B$776,K$119)+'СЕТ СН'!$I$12+СВЦЭМ!$D$10+'СЕТ СН'!$I$6-'СЕТ СН'!$I$22</f>
        <v>1592.0135852600001</v>
      </c>
      <c r="L148" s="36">
        <f>SUMIFS(СВЦЭМ!$C$33:$C$776,СВЦЭМ!$A$33:$A$776,$A148,СВЦЭМ!$B$33:$B$776,L$119)+'СЕТ СН'!$I$12+СВЦЭМ!$D$10+'СЕТ СН'!$I$6-'СЕТ СН'!$I$22</f>
        <v>1559.44859225</v>
      </c>
      <c r="M148" s="36">
        <f>SUMIFS(СВЦЭМ!$C$33:$C$776,СВЦЭМ!$A$33:$A$776,$A148,СВЦЭМ!$B$33:$B$776,M$119)+'СЕТ СН'!$I$12+СВЦЭМ!$D$10+'СЕТ СН'!$I$6-'СЕТ СН'!$I$22</f>
        <v>1589.0610636000001</v>
      </c>
      <c r="N148" s="36">
        <f>SUMIFS(СВЦЭМ!$C$33:$C$776,СВЦЭМ!$A$33:$A$776,$A148,СВЦЭМ!$B$33:$B$776,N$119)+'СЕТ СН'!$I$12+СВЦЭМ!$D$10+'СЕТ СН'!$I$6-'СЕТ СН'!$I$22</f>
        <v>1588.8609621300002</v>
      </c>
      <c r="O148" s="36">
        <f>SUMIFS(СВЦЭМ!$C$33:$C$776,СВЦЭМ!$A$33:$A$776,$A148,СВЦЭМ!$B$33:$B$776,O$119)+'СЕТ СН'!$I$12+СВЦЭМ!$D$10+'СЕТ СН'!$I$6-'СЕТ СН'!$I$22</f>
        <v>1592.08621554</v>
      </c>
      <c r="P148" s="36">
        <f>SUMIFS(СВЦЭМ!$C$33:$C$776,СВЦЭМ!$A$33:$A$776,$A148,СВЦЭМ!$B$33:$B$776,P$119)+'СЕТ СН'!$I$12+СВЦЭМ!$D$10+'СЕТ СН'!$I$6-'СЕТ СН'!$I$22</f>
        <v>1613.1076921099998</v>
      </c>
      <c r="Q148" s="36">
        <f>SUMIFS(СВЦЭМ!$C$33:$C$776,СВЦЭМ!$A$33:$A$776,$A148,СВЦЭМ!$B$33:$B$776,Q$119)+'СЕТ СН'!$I$12+СВЦЭМ!$D$10+'СЕТ СН'!$I$6-'СЕТ СН'!$I$22</f>
        <v>1622.9674902699999</v>
      </c>
      <c r="R148" s="36">
        <f>SUMIFS(СВЦЭМ!$C$33:$C$776,СВЦЭМ!$A$33:$A$776,$A148,СВЦЭМ!$B$33:$B$776,R$119)+'СЕТ СН'!$I$12+СВЦЭМ!$D$10+'СЕТ СН'!$I$6-'СЕТ СН'!$I$22</f>
        <v>1611.1543176099999</v>
      </c>
      <c r="S148" s="36">
        <f>SUMIFS(СВЦЭМ!$C$33:$C$776,СВЦЭМ!$A$33:$A$776,$A148,СВЦЭМ!$B$33:$B$776,S$119)+'СЕТ СН'!$I$12+СВЦЭМ!$D$10+'СЕТ СН'!$I$6-'СЕТ СН'!$I$22</f>
        <v>1611.0300897799998</v>
      </c>
      <c r="T148" s="36">
        <f>SUMIFS(СВЦЭМ!$C$33:$C$776,СВЦЭМ!$A$33:$A$776,$A148,СВЦЭМ!$B$33:$B$776,T$119)+'СЕТ СН'!$I$12+СВЦЭМ!$D$10+'СЕТ СН'!$I$6-'СЕТ СН'!$I$22</f>
        <v>1592.1887466500002</v>
      </c>
      <c r="U148" s="36">
        <f>SUMIFS(СВЦЭМ!$C$33:$C$776,СВЦЭМ!$A$33:$A$776,$A148,СВЦЭМ!$B$33:$B$776,U$119)+'СЕТ СН'!$I$12+СВЦЭМ!$D$10+'СЕТ СН'!$I$6-'СЕТ СН'!$I$22</f>
        <v>1579.3137140700001</v>
      </c>
      <c r="V148" s="36">
        <f>SUMIFS(СВЦЭМ!$C$33:$C$776,СВЦЭМ!$A$33:$A$776,$A148,СВЦЭМ!$B$33:$B$776,V$119)+'СЕТ СН'!$I$12+СВЦЭМ!$D$10+'СЕТ СН'!$I$6-'СЕТ СН'!$I$22</f>
        <v>1542.3644002400001</v>
      </c>
      <c r="W148" s="36">
        <f>SUMIFS(СВЦЭМ!$C$33:$C$776,СВЦЭМ!$A$33:$A$776,$A148,СВЦЭМ!$B$33:$B$776,W$119)+'СЕТ СН'!$I$12+СВЦЭМ!$D$10+'СЕТ СН'!$I$6-'СЕТ СН'!$I$22</f>
        <v>1518.9318023999999</v>
      </c>
      <c r="X148" s="36">
        <f>SUMIFS(СВЦЭМ!$C$33:$C$776,СВЦЭМ!$A$33:$A$776,$A148,СВЦЭМ!$B$33:$B$776,X$119)+'СЕТ СН'!$I$12+СВЦЭМ!$D$10+'СЕТ СН'!$I$6-'СЕТ СН'!$I$22</f>
        <v>1551.75628256</v>
      </c>
      <c r="Y148" s="36">
        <f>SUMIFS(СВЦЭМ!$C$33:$C$776,СВЦЭМ!$A$33:$A$776,$A148,СВЦЭМ!$B$33:$B$776,Y$119)+'СЕТ СН'!$I$12+СВЦЭМ!$D$10+'СЕТ СН'!$I$6-'СЕТ СН'!$I$22</f>
        <v>1588.5494532900002</v>
      </c>
    </row>
    <row r="149" spans="1:26" ht="15.75" x14ac:dyDescent="0.2">
      <c r="A149" s="35">
        <f t="shared" si="3"/>
        <v>43585</v>
      </c>
      <c r="B149" s="36">
        <f>SUMIFS(СВЦЭМ!$C$33:$C$776,СВЦЭМ!$A$33:$A$776,$A149,СВЦЭМ!$B$33:$B$776,B$119)+'СЕТ СН'!$I$12+СВЦЭМ!$D$10+'СЕТ СН'!$I$6-'СЕТ СН'!$I$22</f>
        <v>1664.3216836299998</v>
      </c>
      <c r="C149" s="36">
        <f>SUMIFS(СВЦЭМ!$C$33:$C$776,СВЦЭМ!$A$33:$A$776,$A149,СВЦЭМ!$B$33:$B$776,C$119)+'СЕТ СН'!$I$12+СВЦЭМ!$D$10+'СЕТ СН'!$I$6-'СЕТ СН'!$I$22</f>
        <v>1704.5528450299998</v>
      </c>
      <c r="D149" s="36">
        <f>SUMIFS(СВЦЭМ!$C$33:$C$776,СВЦЭМ!$A$33:$A$776,$A149,СВЦЭМ!$B$33:$B$776,D$119)+'СЕТ СН'!$I$12+СВЦЭМ!$D$10+'СЕТ СН'!$I$6-'СЕТ СН'!$I$22</f>
        <v>1740.8020563</v>
      </c>
      <c r="E149" s="36">
        <f>SUMIFS(СВЦЭМ!$C$33:$C$776,СВЦЭМ!$A$33:$A$776,$A149,СВЦЭМ!$B$33:$B$776,E$119)+'СЕТ СН'!$I$12+СВЦЭМ!$D$10+'СЕТ СН'!$I$6-'СЕТ СН'!$I$22</f>
        <v>1747.31652033</v>
      </c>
      <c r="F149" s="36">
        <f>SUMIFS(СВЦЭМ!$C$33:$C$776,СВЦЭМ!$A$33:$A$776,$A149,СВЦЭМ!$B$33:$B$776,F$119)+'СЕТ СН'!$I$12+СВЦЭМ!$D$10+'СЕТ СН'!$I$6-'СЕТ СН'!$I$22</f>
        <v>1749.7602958000002</v>
      </c>
      <c r="G149" s="36">
        <f>SUMIFS(СВЦЭМ!$C$33:$C$776,СВЦЭМ!$A$33:$A$776,$A149,СВЦЭМ!$B$33:$B$776,G$119)+'СЕТ СН'!$I$12+СВЦЭМ!$D$10+'СЕТ СН'!$I$6-'СЕТ СН'!$I$22</f>
        <v>1728.5927652599999</v>
      </c>
      <c r="H149" s="36">
        <f>SUMIFS(СВЦЭМ!$C$33:$C$776,СВЦЭМ!$A$33:$A$776,$A149,СВЦЭМ!$B$33:$B$776,H$119)+'СЕТ СН'!$I$12+СВЦЭМ!$D$10+'СЕТ СН'!$I$6-'СЕТ СН'!$I$22</f>
        <v>1657.5320167099999</v>
      </c>
      <c r="I149" s="36">
        <f>SUMIFS(СВЦЭМ!$C$33:$C$776,СВЦЭМ!$A$33:$A$776,$A149,СВЦЭМ!$B$33:$B$776,I$119)+'СЕТ СН'!$I$12+СВЦЭМ!$D$10+'СЕТ СН'!$I$6-'СЕТ СН'!$I$22</f>
        <v>1597.3618206800002</v>
      </c>
      <c r="J149" s="36">
        <f>SUMIFS(СВЦЭМ!$C$33:$C$776,СВЦЭМ!$A$33:$A$776,$A149,СВЦЭМ!$B$33:$B$776,J$119)+'СЕТ СН'!$I$12+СВЦЭМ!$D$10+'СЕТ СН'!$I$6-'СЕТ СН'!$I$22</f>
        <v>1584.9535914100002</v>
      </c>
      <c r="K149" s="36">
        <f>SUMIFS(СВЦЭМ!$C$33:$C$776,СВЦЭМ!$A$33:$A$776,$A149,СВЦЭМ!$B$33:$B$776,K$119)+'СЕТ СН'!$I$12+СВЦЭМ!$D$10+'СЕТ СН'!$I$6-'СЕТ СН'!$I$22</f>
        <v>1589.1104644299999</v>
      </c>
      <c r="L149" s="36">
        <f>SUMIFS(СВЦЭМ!$C$33:$C$776,СВЦЭМ!$A$33:$A$776,$A149,СВЦЭМ!$B$33:$B$776,L$119)+'СЕТ СН'!$I$12+СВЦЭМ!$D$10+'СЕТ СН'!$I$6-'СЕТ СН'!$I$22</f>
        <v>1583.7513312699998</v>
      </c>
      <c r="M149" s="36">
        <f>SUMIFS(СВЦЭМ!$C$33:$C$776,СВЦЭМ!$A$33:$A$776,$A149,СВЦЭМ!$B$33:$B$776,M$119)+'СЕТ СН'!$I$12+СВЦЭМ!$D$10+'СЕТ СН'!$I$6-'СЕТ СН'!$I$22</f>
        <v>1567.38890034</v>
      </c>
      <c r="N149" s="36">
        <f>SUMIFS(СВЦЭМ!$C$33:$C$776,СВЦЭМ!$A$33:$A$776,$A149,СВЦЭМ!$B$33:$B$776,N$119)+'СЕТ СН'!$I$12+СВЦЭМ!$D$10+'СЕТ СН'!$I$6-'СЕТ СН'!$I$22</f>
        <v>1566.89303842</v>
      </c>
      <c r="O149" s="36">
        <f>SUMIFS(СВЦЭМ!$C$33:$C$776,СВЦЭМ!$A$33:$A$776,$A149,СВЦЭМ!$B$33:$B$776,O$119)+'СЕТ СН'!$I$12+СВЦЭМ!$D$10+'СЕТ СН'!$I$6-'СЕТ СН'!$I$22</f>
        <v>1570.41721235</v>
      </c>
      <c r="P149" s="36">
        <f>SUMIFS(СВЦЭМ!$C$33:$C$776,СВЦЭМ!$A$33:$A$776,$A149,СВЦЭМ!$B$33:$B$776,P$119)+'СЕТ СН'!$I$12+СВЦЭМ!$D$10+'СЕТ СН'!$I$6-'СЕТ СН'!$I$22</f>
        <v>1594.5781061799998</v>
      </c>
      <c r="Q149" s="36">
        <f>SUMIFS(СВЦЭМ!$C$33:$C$776,СВЦЭМ!$A$33:$A$776,$A149,СВЦЭМ!$B$33:$B$776,Q$119)+'СЕТ СН'!$I$12+СВЦЭМ!$D$10+'СЕТ СН'!$I$6-'СЕТ СН'!$I$22</f>
        <v>1603.1209113499999</v>
      </c>
      <c r="R149" s="36">
        <f>SUMIFS(СВЦЭМ!$C$33:$C$776,СВЦЭМ!$A$33:$A$776,$A149,СВЦЭМ!$B$33:$B$776,R$119)+'СЕТ СН'!$I$12+СВЦЭМ!$D$10+'СЕТ СН'!$I$6-'СЕТ СН'!$I$22</f>
        <v>1602.3040528699999</v>
      </c>
      <c r="S149" s="36">
        <f>SUMIFS(СВЦЭМ!$C$33:$C$776,СВЦЭМ!$A$33:$A$776,$A149,СВЦЭМ!$B$33:$B$776,S$119)+'СЕТ СН'!$I$12+СВЦЭМ!$D$10+'СЕТ СН'!$I$6-'СЕТ СН'!$I$22</f>
        <v>1585.1131114700001</v>
      </c>
      <c r="T149" s="36">
        <f>SUMIFS(СВЦЭМ!$C$33:$C$776,СВЦЭМ!$A$33:$A$776,$A149,СВЦЭМ!$B$33:$B$776,T$119)+'СЕТ СН'!$I$12+СВЦЭМ!$D$10+'СЕТ СН'!$I$6-'СЕТ СН'!$I$22</f>
        <v>1562.2793138400002</v>
      </c>
      <c r="U149" s="36">
        <f>SUMIFS(СВЦЭМ!$C$33:$C$776,СВЦЭМ!$A$33:$A$776,$A149,СВЦЭМ!$B$33:$B$776,U$119)+'СЕТ СН'!$I$12+СВЦЭМ!$D$10+'СЕТ СН'!$I$6-'СЕТ СН'!$I$22</f>
        <v>1549.1329294699999</v>
      </c>
      <c r="V149" s="36">
        <f>SUMIFS(СВЦЭМ!$C$33:$C$776,СВЦЭМ!$A$33:$A$776,$A149,СВЦЭМ!$B$33:$B$776,V$119)+'СЕТ СН'!$I$12+СВЦЭМ!$D$10+'СЕТ СН'!$I$6-'СЕТ СН'!$I$22</f>
        <v>1536.89324958</v>
      </c>
      <c r="W149" s="36">
        <f>SUMIFS(СВЦЭМ!$C$33:$C$776,СВЦЭМ!$A$33:$A$776,$A149,СВЦЭМ!$B$33:$B$776,W$119)+'СЕТ СН'!$I$12+СВЦЭМ!$D$10+'СЕТ СН'!$I$6-'СЕТ СН'!$I$22</f>
        <v>1531.1785199400001</v>
      </c>
      <c r="X149" s="36">
        <f>SUMIFS(СВЦЭМ!$C$33:$C$776,СВЦЭМ!$A$33:$A$776,$A149,СВЦЭМ!$B$33:$B$776,X$119)+'СЕТ СН'!$I$12+СВЦЭМ!$D$10+'СЕТ СН'!$I$6-'СЕТ СН'!$I$22</f>
        <v>1552.9817063300002</v>
      </c>
      <c r="Y149" s="36">
        <f>SUMIFS(СВЦЭМ!$C$33:$C$776,СВЦЭМ!$A$33:$A$776,$A149,СВЦЭМ!$B$33:$B$776,Y$119)+'СЕТ СН'!$I$12+СВЦЭМ!$D$10+'СЕТ СН'!$I$6-'СЕТ СН'!$I$22</f>
        <v>1574.8985966099999</v>
      </c>
    </row>
    <row r="150" spans="1:26" ht="15.75" hidden="1" x14ac:dyDescent="0.2">
      <c r="A150" s="35">
        <f t="shared" si="3"/>
        <v>43586</v>
      </c>
      <c r="B150" s="36">
        <f>SUMIFS(СВЦЭМ!$C$33:$C$776,СВЦЭМ!$A$33:$A$776,$A150,СВЦЭМ!$B$33:$B$776,B$119)+'СЕТ СН'!$I$12+СВЦЭМ!$D$10+'СЕТ СН'!$I$6-'СЕТ СН'!$I$22</f>
        <v>608.27344387000005</v>
      </c>
      <c r="C150" s="36">
        <f>SUMIFS(СВЦЭМ!$C$33:$C$776,СВЦЭМ!$A$33:$A$776,$A150,СВЦЭМ!$B$33:$B$776,C$119)+'СЕТ СН'!$I$12+СВЦЭМ!$D$10+'СЕТ СН'!$I$6-'СЕТ СН'!$I$22</f>
        <v>608.27344387000005</v>
      </c>
      <c r="D150" s="36">
        <f>SUMIFS(СВЦЭМ!$C$33:$C$776,СВЦЭМ!$A$33:$A$776,$A150,СВЦЭМ!$B$33:$B$776,D$119)+'СЕТ СН'!$I$12+СВЦЭМ!$D$10+'СЕТ СН'!$I$6-'СЕТ СН'!$I$22</f>
        <v>608.27344387000005</v>
      </c>
      <c r="E150" s="36">
        <f>SUMIFS(СВЦЭМ!$C$33:$C$776,СВЦЭМ!$A$33:$A$776,$A150,СВЦЭМ!$B$33:$B$776,E$119)+'СЕТ СН'!$I$12+СВЦЭМ!$D$10+'СЕТ СН'!$I$6-'СЕТ СН'!$I$22</f>
        <v>608.27344387000005</v>
      </c>
      <c r="F150" s="36">
        <f>SUMIFS(СВЦЭМ!$C$33:$C$776,СВЦЭМ!$A$33:$A$776,$A150,СВЦЭМ!$B$33:$B$776,F$119)+'СЕТ СН'!$I$12+СВЦЭМ!$D$10+'СЕТ СН'!$I$6-'СЕТ СН'!$I$22</f>
        <v>608.27344387000005</v>
      </c>
      <c r="G150" s="36">
        <f>SUMIFS(СВЦЭМ!$C$33:$C$776,СВЦЭМ!$A$33:$A$776,$A150,СВЦЭМ!$B$33:$B$776,G$119)+'СЕТ СН'!$I$12+СВЦЭМ!$D$10+'СЕТ СН'!$I$6-'СЕТ СН'!$I$22</f>
        <v>608.27344387000005</v>
      </c>
      <c r="H150" s="36">
        <f>SUMIFS(СВЦЭМ!$C$33:$C$776,СВЦЭМ!$A$33:$A$776,$A150,СВЦЭМ!$B$33:$B$776,H$119)+'СЕТ СН'!$I$12+СВЦЭМ!$D$10+'СЕТ СН'!$I$6-'СЕТ СН'!$I$22</f>
        <v>608.27344387000005</v>
      </c>
      <c r="I150" s="36">
        <f>SUMIFS(СВЦЭМ!$C$33:$C$776,СВЦЭМ!$A$33:$A$776,$A150,СВЦЭМ!$B$33:$B$776,I$119)+'СЕТ СН'!$I$12+СВЦЭМ!$D$10+'СЕТ СН'!$I$6-'СЕТ СН'!$I$22</f>
        <v>608.27344387000005</v>
      </c>
      <c r="J150" s="36">
        <f>SUMIFS(СВЦЭМ!$C$33:$C$776,СВЦЭМ!$A$33:$A$776,$A150,СВЦЭМ!$B$33:$B$776,J$119)+'СЕТ СН'!$I$12+СВЦЭМ!$D$10+'СЕТ СН'!$I$6-'СЕТ СН'!$I$22</f>
        <v>608.27344387000005</v>
      </c>
      <c r="K150" s="36">
        <f>SUMIFS(СВЦЭМ!$C$33:$C$776,СВЦЭМ!$A$33:$A$776,$A150,СВЦЭМ!$B$33:$B$776,K$119)+'СЕТ СН'!$I$12+СВЦЭМ!$D$10+'СЕТ СН'!$I$6-'СЕТ СН'!$I$22</f>
        <v>608.27344387000005</v>
      </c>
      <c r="L150" s="36">
        <f>SUMIFS(СВЦЭМ!$C$33:$C$776,СВЦЭМ!$A$33:$A$776,$A150,СВЦЭМ!$B$33:$B$776,L$119)+'СЕТ СН'!$I$12+СВЦЭМ!$D$10+'СЕТ СН'!$I$6-'СЕТ СН'!$I$22</f>
        <v>608.27344387000005</v>
      </c>
      <c r="M150" s="36">
        <f>SUMIFS(СВЦЭМ!$C$33:$C$776,СВЦЭМ!$A$33:$A$776,$A150,СВЦЭМ!$B$33:$B$776,M$119)+'СЕТ СН'!$I$12+СВЦЭМ!$D$10+'СЕТ СН'!$I$6-'СЕТ СН'!$I$22</f>
        <v>608.27344387000005</v>
      </c>
      <c r="N150" s="36">
        <f>SUMIFS(СВЦЭМ!$C$33:$C$776,СВЦЭМ!$A$33:$A$776,$A150,СВЦЭМ!$B$33:$B$776,N$119)+'СЕТ СН'!$I$12+СВЦЭМ!$D$10+'СЕТ СН'!$I$6-'СЕТ СН'!$I$22</f>
        <v>608.27344387000005</v>
      </c>
      <c r="O150" s="36">
        <f>SUMIFS(СВЦЭМ!$C$33:$C$776,СВЦЭМ!$A$33:$A$776,$A150,СВЦЭМ!$B$33:$B$776,O$119)+'СЕТ СН'!$I$12+СВЦЭМ!$D$10+'СЕТ СН'!$I$6-'СЕТ СН'!$I$22</f>
        <v>608.27344387000005</v>
      </c>
      <c r="P150" s="36">
        <f>SUMIFS(СВЦЭМ!$C$33:$C$776,СВЦЭМ!$A$33:$A$776,$A150,СВЦЭМ!$B$33:$B$776,P$119)+'СЕТ СН'!$I$12+СВЦЭМ!$D$10+'СЕТ СН'!$I$6-'СЕТ СН'!$I$22</f>
        <v>608.27344387000005</v>
      </c>
      <c r="Q150" s="36">
        <f>SUMIFS(СВЦЭМ!$C$33:$C$776,СВЦЭМ!$A$33:$A$776,$A150,СВЦЭМ!$B$33:$B$776,Q$119)+'СЕТ СН'!$I$12+СВЦЭМ!$D$10+'СЕТ СН'!$I$6-'СЕТ СН'!$I$22</f>
        <v>608.27344387000005</v>
      </c>
      <c r="R150" s="36">
        <f>SUMIFS(СВЦЭМ!$C$33:$C$776,СВЦЭМ!$A$33:$A$776,$A150,СВЦЭМ!$B$33:$B$776,R$119)+'СЕТ СН'!$I$12+СВЦЭМ!$D$10+'СЕТ СН'!$I$6-'СЕТ СН'!$I$22</f>
        <v>608.27344387000005</v>
      </c>
      <c r="S150" s="36">
        <f>SUMIFS(СВЦЭМ!$C$33:$C$776,СВЦЭМ!$A$33:$A$776,$A150,СВЦЭМ!$B$33:$B$776,S$119)+'СЕТ СН'!$I$12+СВЦЭМ!$D$10+'СЕТ СН'!$I$6-'СЕТ СН'!$I$22</f>
        <v>608.27344387000005</v>
      </c>
      <c r="T150" s="36">
        <f>SUMIFS(СВЦЭМ!$C$33:$C$776,СВЦЭМ!$A$33:$A$776,$A150,СВЦЭМ!$B$33:$B$776,T$119)+'СЕТ СН'!$I$12+СВЦЭМ!$D$10+'СЕТ СН'!$I$6-'СЕТ СН'!$I$22</f>
        <v>608.27344387000005</v>
      </c>
      <c r="U150" s="36">
        <f>SUMIFS(СВЦЭМ!$C$33:$C$776,СВЦЭМ!$A$33:$A$776,$A150,СВЦЭМ!$B$33:$B$776,U$119)+'СЕТ СН'!$I$12+СВЦЭМ!$D$10+'СЕТ СН'!$I$6-'СЕТ СН'!$I$22</f>
        <v>608.27344387000005</v>
      </c>
      <c r="V150" s="36">
        <f>SUMIFS(СВЦЭМ!$C$33:$C$776,СВЦЭМ!$A$33:$A$776,$A150,СВЦЭМ!$B$33:$B$776,V$119)+'СЕТ СН'!$I$12+СВЦЭМ!$D$10+'СЕТ СН'!$I$6-'СЕТ СН'!$I$22</f>
        <v>608.27344387000005</v>
      </c>
      <c r="W150" s="36">
        <f>SUMIFS(СВЦЭМ!$C$33:$C$776,СВЦЭМ!$A$33:$A$776,$A150,СВЦЭМ!$B$33:$B$776,W$119)+'СЕТ СН'!$I$12+СВЦЭМ!$D$10+'СЕТ СН'!$I$6-'СЕТ СН'!$I$22</f>
        <v>608.27344387000005</v>
      </c>
      <c r="X150" s="36">
        <f>SUMIFS(СВЦЭМ!$C$33:$C$776,СВЦЭМ!$A$33:$A$776,$A150,СВЦЭМ!$B$33:$B$776,X$119)+'СЕТ СН'!$I$12+СВЦЭМ!$D$10+'СЕТ СН'!$I$6-'СЕТ СН'!$I$22</f>
        <v>608.27344387000005</v>
      </c>
      <c r="Y150" s="36">
        <f>SUMIFS(СВЦЭМ!$C$33:$C$776,СВЦЭМ!$A$33:$A$776,$A150,СВЦЭМ!$B$33:$B$776,Y$119)+'СЕТ СН'!$I$12+СВЦЭМ!$D$10+'СЕТ СН'!$I$6-'СЕТ СН'!$I$22</f>
        <v>608.27344387000005</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5">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2"/>
      <c r="W154" s="32"/>
      <c r="X154" s="32"/>
      <c r="Y154" s="32"/>
    </row>
    <row r="155" spans="1:26" ht="15.75" x14ac:dyDescent="0.2">
      <c r="A155" s="126"/>
      <c r="B155" s="126"/>
      <c r="C155" s="126"/>
      <c r="D155" s="126"/>
      <c r="E155" s="126"/>
      <c r="F155" s="126"/>
      <c r="G155" s="126"/>
      <c r="H155" s="126"/>
      <c r="I155" s="126"/>
      <c r="J155" s="126"/>
      <c r="K155" s="126"/>
      <c r="L155" s="126"/>
      <c r="M155" s="126"/>
      <c r="N155" s="129">
        <f>СВЦЭМ!$D$12+'СЕТ СН'!$F$13-'СЕТ СН'!$F$23</f>
        <v>553311.04986876645</v>
      </c>
      <c r="O155" s="130"/>
      <c r="P155" s="129">
        <f>СВЦЭМ!$D$12+'СЕТ СН'!$F$13-'СЕТ СН'!$G$23</f>
        <v>553311.04986876645</v>
      </c>
      <c r="Q155" s="130"/>
      <c r="R155" s="129">
        <f>СВЦЭМ!$D$12+'СЕТ СН'!$F$13-'СЕТ СН'!$H$23</f>
        <v>553311.04986876645</v>
      </c>
      <c r="S155" s="130"/>
      <c r="T155" s="129">
        <f>СВЦЭМ!$D$12+'СЕТ СН'!$F$13-'СЕТ СН'!$I$23</f>
        <v>553311.04986876645</v>
      </c>
      <c r="U155" s="130"/>
      <c r="V155" s="40"/>
      <c r="W155" s="40"/>
      <c r="X155" s="40"/>
      <c r="Y155" s="40"/>
    </row>
    <row r="156" spans="1:26" x14ac:dyDescent="0.25">
      <c r="A156" s="154"/>
      <c r="B156" s="154"/>
      <c r="C156" s="154"/>
      <c r="D156" s="154"/>
      <c r="E156" s="154"/>
      <c r="F156" s="155"/>
      <c r="G156" s="155"/>
      <c r="H156" s="155"/>
      <c r="I156" s="155"/>
      <c r="J156" s="155"/>
      <c r="K156" s="155"/>
      <c r="L156" s="155"/>
      <c r="M156" s="155"/>
    </row>
    <row r="157" spans="1:26" ht="15.75" x14ac:dyDescent="0.25">
      <c r="A157" s="145" t="s">
        <v>75</v>
      </c>
      <c r="B157" s="146"/>
      <c r="C157" s="146"/>
      <c r="D157" s="146"/>
      <c r="E157" s="146"/>
      <c r="F157" s="146"/>
      <c r="G157" s="146"/>
      <c r="H157" s="146"/>
      <c r="I157" s="146"/>
      <c r="J157" s="146"/>
      <c r="K157" s="146"/>
      <c r="L157" s="146"/>
      <c r="M157" s="147"/>
      <c r="N157" s="127" t="s">
        <v>29</v>
      </c>
      <c r="O157" s="127"/>
      <c r="P157" s="127"/>
      <c r="Q157" s="127"/>
      <c r="R157" s="127"/>
      <c r="S157" s="127"/>
      <c r="T157" s="127"/>
      <c r="U157" s="127"/>
    </row>
    <row r="158" spans="1:26" ht="15.75" x14ac:dyDescent="0.25">
      <c r="A158" s="148"/>
      <c r="B158" s="149"/>
      <c r="C158" s="149"/>
      <c r="D158" s="149"/>
      <c r="E158" s="149"/>
      <c r="F158" s="149"/>
      <c r="G158" s="149"/>
      <c r="H158" s="149"/>
      <c r="I158" s="149"/>
      <c r="J158" s="149"/>
      <c r="K158" s="149"/>
      <c r="L158" s="149"/>
      <c r="M158" s="150"/>
      <c r="N158" s="128" t="s">
        <v>0</v>
      </c>
      <c r="O158" s="128"/>
      <c r="P158" s="128" t="s">
        <v>1</v>
      </c>
      <c r="Q158" s="128"/>
      <c r="R158" s="128" t="s">
        <v>2</v>
      </c>
      <c r="S158" s="128"/>
      <c r="T158" s="128" t="s">
        <v>3</v>
      </c>
      <c r="U158" s="128"/>
    </row>
    <row r="159" spans="1:26" ht="15.75" x14ac:dyDescent="0.25">
      <c r="A159" s="151"/>
      <c r="B159" s="152"/>
      <c r="C159" s="152"/>
      <c r="D159" s="152"/>
      <c r="E159" s="152"/>
      <c r="F159" s="152"/>
      <c r="G159" s="152"/>
      <c r="H159" s="152"/>
      <c r="I159" s="152"/>
      <c r="J159" s="152"/>
      <c r="K159" s="152"/>
      <c r="L159" s="152"/>
      <c r="M159" s="153"/>
      <c r="N159" s="144">
        <f>'СЕТ СН'!$F$7</f>
        <v>1215910.51</v>
      </c>
      <c r="O159" s="144"/>
      <c r="P159" s="144">
        <f>'СЕТ СН'!$G$7</f>
        <v>917622.47</v>
      </c>
      <c r="Q159" s="144"/>
      <c r="R159" s="144">
        <f>'СЕТ СН'!$H$7</f>
        <v>995119.34</v>
      </c>
      <c r="S159" s="144"/>
      <c r="T159" s="144">
        <f>'СЕТ СН'!$I$7</f>
        <v>1001130.64</v>
      </c>
      <c r="U159" s="144"/>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2019г.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3" t="s">
        <v>40</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2.25" customHeight="1" x14ac:dyDescent="0.2">
      <c r="A4" s="143" t="s">
        <v>10</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01.04.2019</v>
      </c>
      <c r="B12" s="36">
        <f>SUMIFS(СВЦЭМ!$D$33:$D$776,СВЦЭМ!$A$33:$A$776,$A12,СВЦЭМ!$B$33:$B$776,B$11)+'СЕТ СН'!$F$14+СВЦЭМ!$D$10+'СЕТ СН'!$F$5-'СЕТ СН'!$F$24</f>
        <v>3547.3856642000001</v>
      </c>
      <c r="C12" s="36">
        <f>SUMIFS(СВЦЭМ!$D$33:$D$776,СВЦЭМ!$A$33:$A$776,$A12,СВЦЭМ!$B$33:$B$776,C$11)+'СЕТ СН'!$F$14+СВЦЭМ!$D$10+'СЕТ СН'!$F$5-'СЕТ СН'!$F$24</f>
        <v>3588.35785996</v>
      </c>
      <c r="D12" s="36">
        <f>SUMIFS(СВЦЭМ!$D$33:$D$776,СВЦЭМ!$A$33:$A$776,$A12,СВЦЭМ!$B$33:$B$776,D$11)+'СЕТ СН'!$F$14+СВЦЭМ!$D$10+'СЕТ СН'!$F$5-'СЕТ СН'!$F$24</f>
        <v>3610.0012161599998</v>
      </c>
      <c r="E12" s="36">
        <f>SUMIFS(СВЦЭМ!$D$33:$D$776,СВЦЭМ!$A$33:$A$776,$A12,СВЦЭМ!$B$33:$B$776,E$11)+'СЕТ СН'!$F$14+СВЦЭМ!$D$10+'СЕТ СН'!$F$5-'СЕТ СН'!$F$24</f>
        <v>3629.1981611000001</v>
      </c>
      <c r="F12" s="36">
        <f>SUMIFS(СВЦЭМ!$D$33:$D$776,СВЦЭМ!$A$33:$A$776,$A12,СВЦЭМ!$B$33:$B$776,F$11)+'СЕТ СН'!$F$14+СВЦЭМ!$D$10+'СЕТ СН'!$F$5-'СЕТ СН'!$F$24</f>
        <v>3614.5833382999999</v>
      </c>
      <c r="G12" s="36">
        <f>SUMIFS(СВЦЭМ!$D$33:$D$776,СВЦЭМ!$A$33:$A$776,$A12,СВЦЭМ!$B$33:$B$776,G$11)+'СЕТ СН'!$F$14+СВЦЭМ!$D$10+'СЕТ СН'!$F$5-'СЕТ СН'!$F$24</f>
        <v>3618.1126297800001</v>
      </c>
      <c r="H12" s="36">
        <f>SUMIFS(СВЦЭМ!$D$33:$D$776,СВЦЭМ!$A$33:$A$776,$A12,СВЦЭМ!$B$33:$B$776,H$11)+'СЕТ СН'!$F$14+СВЦЭМ!$D$10+'СЕТ СН'!$F$5-'СЕТ СН'!$F$24</f>
        <v>3518.0196791799999</v>
      </c>
      <c r="I12" s="36">
        <f>SUMIFS(СВЦЭМ!$D$33:$D$776,СВЦЭМ!$A$33:$A$776,$A12,СВЦЭМ!$B$33:$B$776,I$11)+'СЕТ СН'!$F$14+СВЦЭМ!$D$10+'СЕТ СН'!$F$5-'СЕТ СН'!$F$24</f>
        <v>3499.7496000399997</v>
      </c>
      <c r="J12" s="36">
        <f>SUMIFS(СВЦЭМ!$D$33:$D$776,СВЦЭМ!$A$33:$A$776,$A12,СВЦЭМ!$B$33:$B$776,J$11)+'СЕТ СН'!$F$14+СВЦЭМ!$D$10+'СЕТ СН'!$F$5-'СЕТ СН'!$F$24</f>
        <v>3435.38460407</v>
      </c>
      <c r="K12" s="36">
        <f>SUMIFS(СВЦЭМ!$D$33:$D$776,СВЦЭМ!$A$33:$A$776,$A12,СВЦЭМ!$B$33:$B$776,K$11)+'СЕТ СН'!$F$14+СВЦЭМ!$D$10+'СЕТ СН'!$F$5-'СЕТ СН'!$F$24</f>
        <v>3403.60247454</v>
      </c>
      <c r="L12" s="36">
        <f>SUMIFS(СВЦЭМ!$D$33:$D$776,СВЦЭМ!$A$33:$A$776,$A12,СВЦЭМ!$B$33:$B$776,L$11)+'СЕТ СН'!$F$14+СВЦЭМ!$D$10+'СЕТ СН'!$F$5-'СЕТ СН'!$F$24</f>
        <v>3388.1589479200002</v>
      </c>
      <c r="M12" s="36">
        <f>SUMIFS(СВЦЭМ!$D$33:$D$776,СВЦЭМ!$A$33:$A$776,$A12,СВЦЭМ!$B$33:$B$776,M$11)+'СЕТ СН'!$F$14+СВЦЭМ!$D$10+'СЕТ СН'!$F$5-'СЕТ СН'!$F$24</f>
        <v>3396.9305058300001</v>
      </c>
      <c r="N12" s="36">
        <f>SUMIFS(СВЦЭМ!$D$33:$D$776,СВЦЭМ!$A$33:$A$776,$A12,СВЦЭМ!$B$33:$B$776,N$11)+'СЕТ СН'!$F$14+СВЦЭМ!$D$10+'СЕТ СН'!$F$5-'СЕТ СН'!$F$24</f>
        <v>3399.1535187899999</v>
      </c>
      <c r="O12" s="36">
        <f>SUMIFS(СВЦЭМ!$D$33:$D$776,СВЦЭМ!$A$33:$A$776,$A12,СВЦЭМ!$B$33:$B$776,O$11)+'СЕТ СН'!$F$14+СВЦЭМ!$D$10+'СЕТ СН'!$F$5-'СЕТ СН'!$F$24</f>
        <v>3408.8585619700002</v>
      </c>
      <c r="P12" s="36">
        <f>SUMIFS(СВЦЭМ!$D$33:$D$776,СВЦЭМ!$A$33:$A$776,$A12,СВЦЭМ!$B$33:$B$776,P$11)+'СЕТ СН'!$F$14+СВЦЭМ!$D$10+'СЕТ СН'!$F$5-'СЕТ СН'!$F$24</f>
        <v>3415.0868037999999</v>
      </c>
      <c r="Q12" s="36">
        <f>SUMIFS(СВЦЭМ!$D$33:$D$776,СВЦЭМ!$A$33:$A$776,$A12,СВЦЭМ!$B$33:$B$776,Q$11)+'СЕТ СН'!$F$14+СВЦЭМ!$D$10+'СЕТ СН'!$F$5-'СЕТ СН'!$F$24</f>
        <v>3405.67039252</v>
      </c>
      <c r="R12" s="36">
        <f>SUMIFS(СВЦЭМ!$D$33:$D$776,СВЦЭМ!$A$33:$A$776,$A12,СВЦЭМ!$B$33:$B$776,R$11)+'СЕТ СН'!$F$14+СВЦЭМ!$D$10+'СЕТ СН'!$F$5-'СЕТ СН'!$F$24</f>
        <v>3412.3581663599998</v>
      </c>
      <c r="S12" s="36">
        <f>SUMIFS(СВЦЭМ!$D$33:$D$776,СВЦЭМ!$A$33:$A$776,$A12,СВЦЭМ!$B$33:$B$776,S$11)+'СЕТ СН'!$F$14+СВЦЭМ!$D$10+'СЕТ СН'!$F$5-'СЕТ СН'!$F$24</f>
        <v>3404.3533938800001</v>
      </c>
      <c r="T12" s="36">
        <f>SUMIFS(СВЦЭМ!$D$33:$D$776,СВЦЭМ!$A$33:$A$776,$A12,СВЦЭМ!$B$33:$B$776,T$11)+'СЕТ СН'!$F$14+СВЦЭМ!$D$10+'СЕТ СН'!$F$5-'СЕТ СН'!$F$24</f>
        <v>3377.3911933899999</v>
      </c>
      <c r="U12" s="36">
        <f>SUMIFS(СВЦЭМ!$D$33:$D$776,СВЦЭМ!$A$33:$A$776,$A12,СВЦЭМ!$B$33:$B$776,U$11)+'СЕТ СН'!$F$14+СВЦЭМ!$D$10+'СЕТ СН'!$F$5-'СЕТ СН'!$F$24</f>
        <v>3352.8298838199998</v>
      </c>
      <c r="V12" s="36">
        <f>SUMIFS(СВЦЭМ!$D$33:$D$776,СВЦЭМ!$A$33:$A$776,$A12,СВЦЭМ!$B$33:$B$776,V$11)+'СЕТ СН'!$F$14+СВЦЭМ!$D$10+'СЕТ СН'!$F$5-'СЕТ СН'!$F$24</f>
        <v>3337.1676432100003</v>
      </c>
      <c r="W12" s="36">
        <f>SUMIFS(СВЦЭМ!$D$33:$D$776,СВЦЭМ!$A$33:$A$776,$A12,СВЦЭМ!$B$33:$B$776,W$11)+'СЕТ СН'!$F$14+СВЦЭМ!$D$10+'СЕТ СН'!$F$5-'СЕТ СН'!$F$24</f>
        <v>3330.5976681699999</v>
      </c>
      <c r="X12" s="36">
        <f>SUMIFS(СВЦЭМ!$D$33:$D$776,СВЦЭМ!$A$33:$A$776,$A12,СВЦЭМ!$B$33:$B$776,X$11)+'СЕТ СН'!$F$14+СВЦЭМ!$D$10+'СЕТ СН'!$F$5-'СЕТ СН'!$F$24</f>
        <v>3400.4220334000001</v>
      </c>
      <c r="Y12" s="36">
        <f>SUMIFS(СВЦЭМ!$D$33:$D$776,СВЦЭМ!$A$33:$A$776,$A12,СВЦЭМ!$B$33:$B$776,Y$11)+'СЕТ СН'!$F$14+СВЦЭМ!$D$10+'СЕТ СН'!$F$5-'СЕТ СН'!$F$24</f>
        <v>3514.4481575700001</v>
      </c>
      <c r="AA12" s="45"/>
    </row>
    <row r="13" spans="1:27" ht="15.75" x14ac:dyDescent="0.2">
      <c r="A13" s="35">
        <f>A12+1</f>
        <v>43557</v>
      </c>
      <c r="B13" s="36">
        <f>SUMIFS(СВЦЭМ!$D$33:$D$776,СВЦЭМ!$A$33:$A$776,$A13,СВЦЭМ!$B$33:$B$776,B$11)+'СЕТ СН'!$F$14+СВЦЭМ!$D$10+'СЕТ СН'!$F$5-'СЕТ СН'!$F$24</f>
        <v>3593.5190646999999</v>
      </c>
      <c r="C13" s="36">
        <f>SUMIFS(СВЦЭМ!$D$33:$D$776,СВЦЭМ!$A$33:$A$776,$A13,СВЦЭМ!$B$33:$B$776,C$11)+'СЕТ СН'!$F$14+СВЦЭМ!$D$10+'СЕТ СН'!$F$5-'СЕТ СН'!$F$24</f>
        <v>3715.3884673399998</v>
      </c>
      <c r="D13" s="36">
        <f>SUMIFS(СВЦЭМ!$D$33:$D$776,СВЦЭМ!$A$33:$A$776,$A13,СВЦЭМ!$B$33:$B$776,D$11)+'СЕТ СН'!$F$14+СВЦЭМ!$D$10+'СЕТ СН'!$F$5-'СЕТ СН'!$F$24</f>
        <v>3772.4352713400003</v>
      </c>
      <c r="E13" s="36">
        <f>SUMIFS(СВЦЭМ!$D$33:$D$776,СВЦЭМ!$A$33:$A$776,$A13,СВЦЭМ!$B$33:$B$776,E$11)+'СЕТ СН'!$F$14+СВЦЭМ!$D$10+'СЕТ СН'!$F$5-'СЕТ СН'!$F$24</f>
        <v>3784.2054725200001</v>
      </c>
      <c r="F13" s="36">
        <f>SUMIFS(СВЦЭМ!$D$33:$D$776,СВЦЭМ!$A$33:$A$776,$A13,СВЦЭМ!$B$33:$B$776,F$11)+'СЕТ СН'!$F$14+СВЦЭМ!$D$10+'СЕТ СН'!$F$5-'СЕТ СН'!$F$24</f>
        <v>3781.1510115600004</v>
      </c>
      <c r="G13" s="36">
        <f>SUMIFS(СВЦЭМ!$D$33:$D$776,СВЦЭМ!$A$33:$A$776,$A13,СВЦЭМ!$B$33:$B$776,G$11)+'СЕТ СН'!$F$14+СВЦЭМ!$D$10+'СЕТ СН'!$F$5-'СЕТ СН'!$F$24</f>
        <v>3774.6833688900001</v>
      </c>
      <c r="H13" s="36">
        <f>SUMIFS(СВЦЭМ!$D$33:$D$776,СВЦЭМ!$A$33:$A$776,$A13,СВЦЭМ!$B$33:$B$776,H$11)+'СЕТ СН'!$F$14+СВЦЭМ!$D$10+'СЕТ СН'!$F$5-'СЕТ СН'!$F$24</f>
        <v>3653.1572787800001</v>
      </c>
      <c r="I13" s="36">
        <f>SUMIFS(СВЦЭМ!$D$33:$D$776,СВЦЭМ!$A$33:$A$776,$A13,СВЦЭМ!$B$33:$B$776,I$11)+'СЕТ СН'!$F$14+СВЦЭМ!$D$10+'СЕТ СН'!$F$5-'СЕТ СН'!$F$24</f>
        <v>2527.40344387</v>
      </c>
      <c r="J13" s="36">
        <f>SUMIFS(СВЦЭМ!$D$33:$D$776,СВЦЭМ!$A$33:$A$776,$A13,СВЦЭМ!$B$33:$B$776,J$11)+'СЕТ СН'!$F$14+СВЦЭМ!$D$10+'СЕТ СН'!$F$5-'СЕТ СН'!$F$24</f>
        <v>2527.40344387</v>
      </c>
      <c r="K13" s="36">
        <f>SUMIFS(СВЦЭМ!$D$33:$D$776,СВЦЭМ!$A$33:$A$776,$A13,СВЦЭМ!$B$33:$B$776,K$11)+'СЕТ СН'!$F$14+СВЦЭМ!$D$10+'СЕТ СН'!$F$5-'СЕТ СН'!$F$24</f>
        <v>2527.40344387</v>
      </c>
      <c r="L13" s="36">
        <f>SUMIFS(СВЦЭМ!$D$33:$D$776,СВЦЭМ!$A$33:$A$776,$A13,СВЦЭМ!$B$33:$B$776,L$11)+'СЕТ СН'!$F$14+СВЦЭМ!$D$10+'СЕТ СН'!$F$5-'СЕТ СН'!$F$24</f>
        <v>2527.40344387</v>
      </c>
      <c r="M13" s="36">
        <f>SUMIFS(СВЦЭМ!$D$33:$D$776,СВЦЭМ!$A$33:$A$776,$A13,СВЦЭМ!$B$33:$B$776,M$11)+'СЕТ СН'!$F$14+СВЦЭМ!$D$10+'СЕТ СН'!$F$5-'СЕТ СН'!$F$24</f>
        <v>2527.40344387</v>
      </c>
      <c r="N13" s="36">
        <f>SUMIFS(СВЦЭМ!$D$33:$D$776,СВЦЭМ!$A$33:$A$776,$A13,СВЦЭМ!$B$33:$B$776,N$11)+'СЕТ СН'!$F$14+СВЦЭМ!$D$10+'СЕТ СН'!$F$5-'СЕТ СН'!$F$24</f>
        <v>2527.40344387</v>
      </c>
      <c r="O13" s="36">
        <f>SUMIFS(СВЦЭМ!$D$33:$D$776,СВЦЭМ!$A$33:$A$776,$A13,СВЦЭМ!$B$33:$B$776,O$11)+'СЕТ СН'!$F$14+СВЦЭМ!$D$10+'СЕТ СН'!$F$5-'СЕТ СН'!$F$24</f>
        <v>2527.40344387</v>
      </c>
      <c r="P13" s="36">
        <f>SUMIFS(СВЦЭМ!$D$33:$D$776,СВЦЭМ!$A$33:$A$776,$A13,СВЦЭМ!$B$33:$B$776,P$11)+'СЕТ СН'!$F$14+СВЦЭМ!$D$10+'СЕТ СН'!$F$5-'СЕТ СН'!$F$24</f>
        <v>2527.40344387</v>
      </c>
      <c r="Q13" s="36">
        <f>SUMIFS(СВЦЭМ!$D$33:$D$776,СВЦЭМ!$A$33:$A$776,$A13,СВЦЭМ!$B$33:$B$776,Q$11)+'СЕТ СН'!$F$14+СВЦЭМ!$D$10+'СЕТ СН'!$F$5-'СЕТ СН'!$F$24</f>
        <v>2527.40344387</v>
      </c>
      <c r="R13" s="36">
        <f>SUMIFS(СВЦЭМ!$D$33:$D$776,СВЦЭМ!$A$33:$A$776,$A13,СВЦЭМ!$B$33:$B$776,R$11)+'СЕТ СН'!$F$14+СВЦЭМ!$D$10+'СЕТ СН'!$F$5-'СЕТ СН'!$F$24</f>
        <v>2527.40344387</v>
      </c>
      <c r="S13" s="36">
        <f>SUMIFS(СВЦЭМ!$D$33:$D$776,СВЦЭМ!$A$33:$A$776,$A13,СВЦЭМ!$B$33:$B$776,S$11)+'СЕТ СН'!$F$14+СВЦЭМ!$D$10+'СЕТ СН'!$F$5-'СЕТ СН'!$F$24</f>
        <v>2527.40344387</v>
      </c>
      <c r="T13" s="36">
        <f>SUMIFS(СВЦЭМ!$D$33:$D$776,СВЦЭМ!$A$33:$A$776,$A13,СВЦЭМ!$B$33:$B$776,T$11)+'СЕТ СН'!$F$14+СВЦЭМ!$D$10+'СЕТ СН'!$F$5-'СЕТ СН'!$F$24</f>
        <v>2527.40344387</v>
      </c>
      <c r="U13" s="36">
        <f>SUMIFS(СВЦЭМ!$D$33:$D$776,СВЦЭМ!$A$33:$A$776,$A13,СВЦЭМ!$B$33:$B$776,U$11)+'СЕТ СН'!$F$14+СВЦЭМ!$D$10+'СЕТ СН'!$F$5-'СЕТ СН'!$F$24</f>
        <v>3316.7159983199999</v>
      </c>
      <c r="V13" s="36">
        <f>SUMIFS(СВЦЭМ!$D$33:$D$776,СВЦЭМ!$A$33:$A$776,$A13,СВЦЭМ!$B$33:$B$776,V$11)+'СЕТ СН'!$F$14+СВЦЭМ!$D$10+'СЕТ СН'!$F$5-'СЕТ СН'!$F$24</f>
        <v>3314.5581519900002</v>
      </c>
      <c r="W13" s="36">
        <f>SUMIFS(СВЦЭМ!$D$33:$D$776,СВЦЭМ!$A$33:$A$776,$A13,СВЦЭМ!$B$33:$B$776,W$11)+'СЕТ СН'!$F$14+СВЦЭМ!$D$10+'СЕТ СН'!$F$5-'СЕТ СН'!$F$24</f>
        <v>3306.32460489</v>
      </c>
      <c r="X13" s="36">
        <f>SUMIFS(СВЦЭМ!$D$33:$D$776,СВЦЭМ!$A$33:$A$776,$A13,СВЦЭМ!$B$33:$B$776,X$11)+'СЕТ СН'!$F$14+СВЦЭМ!$D$10+'СЕТ СН'!$F$5-'СЕТ СН'!$F$24</f>
        <v>3353.8193730000003</v>
      </c>
      <c r="Y13" s="36">
        <f>SUMIFS(СВЦЭМ!$D$33:$D$776,СВЦЭМ!$A$33:$A$776,$A13,СВЦЭМ!$B$33:$B$776,Y$11)+'СЕТ СН'!$F$14+СВЦЭМ!$D$10+'СЕТ СН'!$F$5-'СЕТ СН'!$F$24</f>
        <v>3467.2337062300003</v>
      </c>
    </row>
    <row r="14" spans="1:27" ht="15.75" x14ac:dyDescent="0.2">
      <c r="A14" s="35">
        <f t="shared" ref="A14:A42" si="0">A13+1</f>
        <v>43558</v>
      </c>
      <c r="B14" s="36">
        <f>SUMIFS(СВЦЭМ!$D$33:$D$776,СВЦЭМ!$A$33:$A$776,$A14,СВЦЭМ!$B$33:$B$776,B$11)+'СЕТ СН'!$F$14+СВЦЭМ!$D$10+'СЕТ СН'!$F$5-'СЕТ СН'!$F$24</f>
        <v>3597.3204369300001</v>
      </c>
      <c r="C14" s="36">
        <f>SUMIFS(СВЦЭМ!$D$33:$D$776,СВЦЭМ!$A$33:$A$776,$A14,СВЦЭМ!$B$33:$B$776,C$11)+'СЕТ СН'!$F$14+СВЦЭМ!$D$10+'СЕТ СН'!$F$5-'СЕТ СН'!$F$24</f>
        <v>3706.4919288000001</v>
      </c>
      <c r="D14" s="36">
        <f>SUMIFS(СВЦЭМ!$D$33:$D$776,СВЦЭМ!$A$33:$A$776,$A14,СВЦЭМ!$B$33:$B$776,D$11)+'СЕТ СН'!$F$14+СВЦЭМ!$D$10+'СЕТ СН'!$F$5-'СЕТ СН'!$F$24</f>
        <v>3686.9586570900001</v>
      </c>
      <c r="E14" s="36">
        <f>SUMIFS(СВЦЭМ!$D$33:$D$776,СВЦЭМ!$A$33:$A$776,$A14,СВЦЭМ!$B$33:$B$776,E$11)+'СЕТ СН'!$F$14+СВЦЭМ!$D$10+'СЕТ СН'!$F$5-'СЕТ СН'!$F$24</f>
        <v>3685.0880443900001</v>
      </c>
      <c r="F14" s="36">
        <f>SUMIFS(СВЦЭМ!$D$33:$D$776,СВЦЭМ!$A$33:$A$776,$A14,СВЦЭМ!$B$33:$B$776,F$11)+'СЕТ СН'!$F$14+СВЦЭМ!$D$10+'СЕТ СН'!$F$5-'СЕТ СН'!$F$24</f>
        <v>3681.59794212</v>
      </c>
      <c r="G14" s="36">
        <f>SUMIFS(СВЦЭМ!$D$33:$D$776,СВЦЭМ!$A$33:$A$776,$A14,СВЦЭМ!$B$33:$B$776,G$11)+'СЕТ СН'!$F$14+СВЦЭМ!$D$10+'СЕТ СН'!$F$5-'СЕТ СН'!$F$24</f>
        <v>3712.50885505</v>
      </c>
      <c r="H14" s="36">
        <f>SUMIFS(СВЦЭМ!$D$33:$D$776,СВЦЭМ!$A$33:$A$776,$A14,СВЦЭМ!$B$33:$B$776,H$11)+'СЕТ СН'!$F$14+СВЦЭМ!$D$10+'СЕТ СН'!$F$5-'СЕТ СН'!$F$24</f>
        <v>3655.0292234600001</v>
      </c>
      <c r="I14" s="36">
        <f>SUMIFS(СВЦЭМ!$D$33:$D$776,СВЦЭМ!$A$33:$A$776,$A14,СВЦЭМ!$B$33:$B$776,I$11)+'СЕТ СН'!$F$14+СВЦЭМ!$D$10+'СЕТ СН'!$F$5-'СЕТ СН'!$F$24</f>
        <v>3565.5726211600004</v>
      </c>
      <c r="J14" s="36">
        <f>SUMIFS(СВЦЭМ!$D$33:$D$776,СВЦЭМ!$A$33:$A$776,$A14,СВЦЭМ!$B$33:$B$776,J$11)+'СЕТ СН'!$F$14+СВЦЭМ!$D$10+'СЕТ СН'!$F$5-'СЕТ СН'!$F$24</f>
        <v>3463.9393681500001</v>
      </c>
      <c r="K14" s="36">
        <f>SUMIFS(СВЦЭМ!$D$33:$D$776,СВЦЭМ!$A$33:$A$776,$A14,СВЦЭМ!$B$33:$B$776,K$11)+'СЕТ СН'!$F$14+СВЦЭМ!$D$10+'СЕТ СН'!$F$5-'СЕТ СН'!$F$24</f>
        <v>2527.40344387</v>
      </c>
      <c r="L14" s="36">
        <f>SUMIFS(СВЦЭМ!$D$33:$D$776,СВЦЭМ!$A$33:$A$776,$A14,СВЦЭМ!$B$33:$B$776,L$11)+'СЕТ СН'!$F$14+СВЦЭМ!$D$10+'СЕТ СН'!$F$5-'СЕТ СН'!$F$24</f>
        <v>2527.40344387</v>
      </c>
      <c r="M14" s="36">
        <f>SUMIFS(СВЦЭМ!$D$33:$D$776,СВЦЭМ!$A$33:$A$776,$A14,СВЦЭМ!$B$33:$B$776,M$11)+'СЕТ СН'!$F$14+СВЦЭМ!$D$10+'СЕТ СН'!$F$5-'СЕТ СН'!$F$24</f>
        <v>2527.40344387</v>
      </c>
      <c r="N14" s="36">
        <f>SUMIFS(СВЦЭМ!$D$33:$D$776,СВЦЭМ!$A$33:$A$776,$A14,СВЦЭМ!$B$33:$B$776,N$11)+'СЕТ СН'!$F$14+СВЦЭМ!$D$10+'СЕТ СН'!$F$5-'СЕТ СН'!$F$24</f>
        <v>2527.40344387</v>
      </c>
      <c r="O14" s="36">
        <f>SUMIFS(СВЦЭМ!$D$33:$D$776,СВЦЭМ!$A$33:$A$776,$A14,СВЦЭМ!$B$33:$B$776,O$11)+'СЕТ СН'!$F$14+СВЦЭМ!$D$10+'СЕТ СН'!$F$5-'СЕТ СН'!$F$24</f>
        <v>2527.40344387</v>
      </c>
      <c r="P14" s="36">
        <f>SUMIFS(СВЦЭМ!$D$33:$D$776,СВЦЭМ!$A$33:$A$776,$A14,СВЦЭМ!$B$33:$B$776,P$11)+'СЕТ СН'!$F$14+СВЦЭМ!$D$10+'СЕТ СН'!$F$5-'СЕТ СН'!$F$24</f>
        <v>2527.40344387</v>
      </c>
      <c r="Q14" s="36">
        <f>SUMIFS(СВЦЭМ!$D$33:$D$776,СВЦЭМ!$A$33:$A$776,$A14,СВЦЭМ!$B$33:$B$776,Q$11)+'СЕТ СН'!$F$14+СВЦЭМ!$D$10+'СЕТ СН'!$F$5-'СЕТ СН'!$F$24</f>
        <v>2527.40344387</v>
      </c>
      <c r="R14" s="36">
        <f>SUMIFS(СВЦЭМ!$D$33:$D$776,СВЦЭМ!$A$33:$A$776,$A14,СВЦЭМ!$B$33:$B$776,R$11)+'СЕТ СН'!$F$14+СВЦЭМ!$D$10+'СЕТ СН'!$F$5-'СЕТ СН'!$F$24</f>
        <v>2527.40344387</v>
      </c>
      <c r="S14" s="36">
        <f>SUMIFS(СВЦЭМ!$D$33:$D$776,СВЦЭМ!$A$33:$A$776,$A14,СВЦЭМ!$B$33:$B$776,S$11)+'СЕТ СН'!$F$14+СВЦЭМ!$D$10+'СЕТ СН'!$F$5-'СЕТ СН'!$F$24</f>
        <v>2527.40344387</v>
      </c>
      <c r="T14" s="36">
        <f>SUMIFS(СВЦЭМ!$D$33:$D$776,СВЦЭМ!$A$33:$A$776,$A14,СВЦЭМ!$B$33:$B$776,T$11)+'СЕТ СН'!$F$14+СВЦЭМ!$D$10+'СЕТ СН'!$F$5-'СЕТ СН'!$F$24</f>
        <v>2527.40344387</v>
      </c>
      <c r="U14" s="36">
        <f>SUMIFS(СВЦЭМ!$D$33:$D$776,СВЦЭМ!$A$33:$A$776,$A14,СВЦЭМ!$B$33:$B$776,U$11)+'СЕТ СН'!$F$14+СВЦЭМ!$D$10+'СЕТ СН'!$F$5-'СЕТ СН'!$F$24</f>
        <v>2527.40344387</v>
      </c>
      <c r="V14" s="36">
        <f>SUMIFS(СВЦЭМ!$D$33:$D$776,СВЦЭМ!$A$33:$A$776,$A14,СВЦЭМ!$B$33:$B$776,V$11)+'СЕТ СН'!$F$14+СВЦЭМ!$D$10+'СЕТ СН'!$F$5-'СЕТ СН'!$F$24</f>
        <v>3327.6166620100003</v>
      </c>
      <c r="W14" s="36">
        <f>SUMIFS(СВЦЭМ!$D$33:$D$776,СВЦЭМ!$A$33:$A$776,$A14,СВЦЭМ!$B$33:$B$776,W$11)+'СЕТ СН'!$F$14+СВЦЭМ!$D$10+'СЕТ СН'!$F$5-'СЕТ СН'!$F$24</f>
        <v>3319.7656320999999</v>
      </c>
      <c r="X14" s="36">
        <f>SUMIFS(СВЦЭМ!$D$33:$D$776,СВЦЭМ!$A$33:$A$776,$A14,СВЦЭМ!$B$33:$B$776,X$11)+'СЕТ СН'!$F$14+СВЦЭМ!$D$10+'СЕТ СН'!$F$5-'СЕТ СН'!$F$24</f>
        <v>3376.5997950199999</v>
      </c>
      <c r="Y14" s="36">
        <f>SUMIFS(СВЦЭМ!$D$33:$D$776,СВЦЭМ!$A$33:$A$776,$A14,СВЦЭМ!$B$33:$B$776,Y$11)+'СЕТ СН'!$F$14+СВЦЭМ!$D$10+'СЕТ СН'!$F$5-'СЕТ СН'!$F$24</f>
        <v>3514.5971346000001</v>
      </c>
    </row>
    <row r="15" spans="1:27" ht="15.75" x14ac:dyDescent="0.2">
      <c r="A15" s="35">
        <f t="shared" si="0"/>
        <v>43559</v>
      </c>
      <c r="B15" s="36">
        <f>SUMIFS(СВЦЭМ!$D$33:$D$776,СВЦЭМ!$A$33:$A$776,$A15,СВЦЭМ!$B$33:$B$776,B$11)+'СЕТ СН'!$F$14+СВЦЭМ!$D$10+'СЕТ СН'!$F$5-'СЕТ СН'!$F$24</f>
        <v>3579.0513108</v>
      </c>
      <c r="C15" s="36">
        <f>SUMIFS(СВЦЭМ!$D$33:$D$776,СВЦЭМ!$A$33:$A$776,$A15,СВЦЭМ!$B$33:$B$776,C$11)+'СЕТ СН'!$F$14+СВЦЭМ!$D$10+'СЕТ СН'!$F$5-'СЕТ СН'!$F$24</f>
        <v>3681.9502753000002</v>
      </c>
      <c r="D15" s="36">
        <f>SUMIFS(СВЦЭМ!$D$33:$D$776,СВЦЭМ!$A$33:$A$776,$A15,СВЦЭМ!$B$33:$B$776,D$11)+'СЕТ СН'!$F$14+СВЦЭМ!$D$10+'СЕТ СН'!$F$5-'СЕТ СН'!$F$24</f>
        <v>3723.0211804800001</v>
      </c>
      <c r="E15" s="36">
        <f>SUMIFS(СВЦЭМ!$D$33:$D$776,СВЦЭМ!$A$33:$A$776,$A15,СВЦЭМ!$B$33:$B$776,E$11)+'СЕТ СН'!$F$14+СВЦЭМ!$D$10+'СЕТ СН'!$F$5-'СЕТ СН'!$F$24</f>
        <v>3722.2640371899997</v>
      </c>
      <c r="F15" s="36">
        <f>SUMIFS(СВЦЭМ!$D$33:$D$776,СВЦЭМ!$A$33:$A$776,$A15,СВЦЭМ!$B$33:$B$776,F$11)+'СЕТ СН'!$F$14+СВЦЭМ!$D$10+'СЕТ СН'!$F$5-'СЕТ СН'!$F$24</f>
        <v>3714.4386246000004</v>
      </c>
      <c r="G15" s="36">
        <f>SUMIFS(СВЦЭМ!$D$33:$D$776,СВЦЭМ!$A$33:$A$776,$A15,СВЦЭМ!$B$33:$B$776,G$11)+'СЕТ СН'!$F$14+СВЦЭМ!$D$10+'СЕТ СН'!$F$5-'СЕТ СН'!$F$24</f>
        <v>3730.5806187899998</v>
      </c>
      <c r="H15" s="36">
        <f>SUMIFS(СВЦЭМ!$D$33:$D$776,СВЦЭМ!$A$33:$A$776,$A15,СВЦЭМ!$B$33:$B$776,H$11)+'СЕТ СН'!$F$14+СВЦЭМ!$D$10+'СЕТ СН'!$F$5-'СЕТ СН'!$F$24</f>
        <v>3635.6678850099997</v>
      </c>
      <c r="I15" s="36">
        <f>SUMIFS(СВЦЭМ!$D$33:$D$776,СВЦЭМ!$A$33:$A$776,$A15,СВЦЭМ!$B$33:$B$776,I$11)+'СЕТ СН'!$F$14+СВЦЭМ!$D$10+'СЕТ СН'!$F$5-'СЕТ СН'!$F$24</f>
        <v>3564.9489308500001</v>
      </c>
      <c r="J15" s="36">
        <f>SUMIFS(СВЦЭМ!$D$33:$D$776,СВЦЭМ!$A$33:$A$776,$A15,СВЦЭМ!$B$33:$B$776,J$11)+'СЕТ СН'!$F$14+СВЦЭМ!$D$10+'СЕТ СН'!$F$5-'СЕТ СН'!$F$24</f>
        <v>2527.40344387</v>
      </c>
      <c r="K15" s="36">
        <f>SUMIFS(СВЦЭМ!$D$33:$D$776,СВЦЭМ!$A$33:$A$776,$A15,СВЦЭМ!$B$33:$B$776,K$11)+'СЕТ СН'!$F$14+СВЦЭМ!$D$10+'СЕТ СН'!$F$5-'СЕТ СН'!$F$24</f>
        <v>2527.40344387</v>
      </c>
      <c r="L15" s="36">
        <f>SUMIFS(СВЦЭМ!$D$33:$D$776,СВЦЭМ!$A$33:$A$776,$A15,СВЦЭМ!$B$33:$B$776,L$11)+'СЕТ СН'!$F$14+СВЦЭМ!$D$10+'СЕТ СН'!$F$5-'СЕТ СН'!$F$24</f>
        <v>2527.40344387</v>
      </c>
      <c r="M15" s="36">
        <f>SUMIFS(СВЦЭМ!$D$33:$D$776,СВЦЭМ!$A$33:$A$776,$A15,СВЦЭМ!$B$33:$B$776,M$11)+'СЕТ СН'!$F$14+СВЦЭМ!$D$10+'СЕТ СН'!$F$5-'СЕТ СН'!$F$24</f>
        <v>2527.40344387</v>
      </c>
      <c r="N15" s="36">
        <f>SUMIFS(СВЦЭМ!$D$33:$D$776,СВЦЭМ!$A$33:$A$776,$A15,СВЦЭМ!$B$33:$B$776,N$11)+'СЕТ СН'!$F$14+СВЦЭМ!$D$10+'СЕТ СН'!$F$5-'СЕТ СН'!$F$24</f>
        <v>2527.40344387</v>
      </c>
      <c r="O15" s="36">
        <f>SUMIFS(СВЦЭМ!$D$33:$D$776,СВЦЭМ!$A$33:$A$776,$A15,СВЦЭМ!$B$33:$B$776,O$11)+'СЕТ СН'!$F$14+СВЦЭМ!$D$10+'СЕТ СН'!$F$5-'СЕТ СН'!$F$24</f>
        <v>2527.40344387</v>
      </c>
      <c r="P15" s="36">
        <f>SUMIFS(СВЦЭМ!$D$33:$D$776,СВЦЭМ!$A$33:$A$776,$A15,СВЦЭМ!$B$33:$B$776,P$11)+'СЕТ СН'!$F$14+СВЦЭМ!$D$10+'СЕТ СН'!$F$5-'СЕТ СН'!$F$24</f>
        <v>2527.40344387</v>
      </c>
      <c r="Q15" s="36">
        <f>SUMIFS(СВЦЭМ!$D$33:$D$776,СВЦЭМ!$A$33:$A$776,$A15,СВЦЭМ!$B$33:$B$776,Q$11)+'СЕТ СН'!$F$14+СВЦЭМ!$D$10+'СЕТ СН'!$F$5-'СЕТ СН'!$F$24</f>
        <v>2527.40344387</v>
      </c>
      <c r="R15" s="36">
        <f>SUMIFS(СВЦЭМ!$D$33:$D$776,СВЦЭМ!$A$33:$A$776,$A15,СВЦЭМ!$B$33:$B$776,R$11)+'СЕТ СН'!$F$14+СВЦЭМ!$D$10+'СЕТ СН'!$F$5-'СЕТ СН'!$F$24</f>
        <v>2527.40344387</v>
      </c>
      <c r="S15" s="36">
        <f>SUMIFS(СВЦЭМ!$D$33:$D$776,СВЦЭМ!$A$33:$A$776,$A15,СВЦЭМ!$B$33:$B$776,S$11)+'СЕТ СН'!$F$14+СВЦЭМ!$D$10+'СЕТ СН'!$F$5-'СЕТ СН'!$F$24</f>
        <v>2527.40344387</v>
      </c>
      <c r="T15" s="36">
        <f>SUMIFS(СВЦЭМ!$D$33:$D$776,СВЦЭМ!$A$33:$A$776,$A15,СВЦЭМ!$B$33:$B$776,T$11)+'СЕТ СН'!$F$14+СВЦЭМ!$D$10+'СЕТ СН'!$F$5-'СЕТ СН'!$F$24</f>
        <v>2527.40344387</v>
      </c>
      <c r="U15" s="36">
        <f>SUMIFS(СВЦЭМ!$D$33:$D$776,СВЦЭМ!$A$33:$A$776,$A15,СВЦЭМ!$B$33:$B$776,U$11)+'СЕТ СН'!$F$14+СВЦЭМ!$D$10+'СЕТ СН'!$F$5-'СЕТ СН'!$F$24</f>
        <v>2527.40344387</v>
      </c>
      <c r="V15" s="36">
        <f>SUMIFS(СВЦЭМ!$D$33:$D$776,СВЦЭМ!$A$33:$A$776,$A15,СВЦЭМ!$B$33:$B$776,V$11)+'СЕТ СН'!$F$14+СВЦЭМ!$D$10+'СЕТ СН'!$F$5-'СЕТ СН'!$F$24</f>
        <v>3324.9646187399999</v>
      </c>
      <c r="W15" s="36">
        <f>SUMIFS(СВЦЭМ!$D$33:$D$776,СВЦЭМ!$A$33:$A$776,$A15,СВЦЭМ!$B$33:$B$776,W$11)+'СЕТ СН'!$F$14+СВЦЭМ!$D$10+'СЕТ СН'!$F$5-'СЕТ СН'!$F$24</f>
        <v>3328.1526667799999</v>
      </c>
      <c r="X15" s="36">
        <f>SUMIFS(СВЦЭМ!$D$33:$D$776,СВЦЭМ!$A$33:$A$776,$A15,СВЦЭМ!$B$33:$B$776,X$11)+'СЕТ СН'!$F$14+СВЦЭМ!$D$10+'СЕТ СН'!$F$5-'СЕТ СН'!$F$24</f>
        <v>3420.1077990600002</v>
      </c>
      <c r="Y15" s="36">
        <f>SUMIFS(СВЦЭМ!$D$33:$D$776,СВЦЭМ!$A$33:$A$776,$A15,СВЦЭМ!$B$33:$B$776,Y$11)+'СЕТ СН'!$F$14+СВЦЭМ!$D$10+'СЕТ СН'!$F$5-'СЕТ СН'!$F$24</f>
        <v>3583.9415925399999</v>
      </c>
    </row>
    <row r="16" spans="1:27" ht="15.75" x14ac:dyDescent="0.2">
      <c r="A16" s="35">
        <f t="shared" si="0"/>
        <v>43560</v>
      </c>
      <c r="B16" s="36">
        <f>SUMIFS(СВЦЭМ!$D$33:$D$776,СВЦЭМ!$A$33:$A$776,$A16,СВЦЭМ!$B$33:$B$776,B$11)+'СЕТ СН'!$F$14+СВЦЭМ!$D$10+'СЕТ СН'!$F$5-'СЕТ СН'!$F$24</f>
        <v>3571.6046393799998</v>
      </c>
      <c r="C16" s="36">
        <f>SUMIFS(СВЦЭМ!$D$33:$D$776,СВЦЭМ!$A$33:$A$776,$A16,СВЦЭМ!$B$33:$B$776,C$11)+'СЕТ СН'!$F$14+СВЦЭМ!$D$10+'СЕТ СН'!$F$5-'СЕТ СН'!$F$24</f>
        <v>3671.4537204400003</v>
      </c>
      <c r="D16" s="36">
        <f>SUMIFS(СВЦЭМ!$D$33:$D$776,СВЦЭМ!$A$33:$A$776,$A16,СВЦЭМ!$B$33:$B$776,D$11)+'СЕТ СН'!$F$14+СВЦЭМ!$D$10+'СЕТ СН'!$F$5-'СЕТ СН'!$F$24</f>
        <v>3735.8232465199999</v>
      </c>
      <c r="E16" s="36">
        <f>SUMIFS(СВЦЭМ!$D$33:$D$776,СВЦЭМ!$A$33:$A$776,$A16,СВЦЭМ!$B$33:$B$776,E$11)+'СЕТ СН'!$F$14+СВЦЭМ!$D$10+'СЕТ СН'!$F$5-'СЕТ СН'!$F$24</f>
        <v>3731.2809187100002</v>
      </c>
      <c r="F16" s="36">
        <f>SUMIFS(СВЦЭМ!$D$33:$D$776,СВЦЭМ!$A$33:$A$776,$A16,СВЦЭМ!$B$33:$B$776,F$11)+'СЕТ СН'!$F$14+СВЦЭМ!$D$10+'СЕТ СН'!$F$5-'СЕТ СН'!$F$24</f>
        <v>3728.0278906600001</v>
      </c>
      <c r="G16" s="36">
        <f>SUMIFS(СВЦЭМ!$D$33:$D$776,СВЦЭМ!$A$33:$A$776,$A16,СВЦЭМ!$B$33:$B$776,G$11)+'СЕТ СН'!$F$14+СВЦЭМ!$D$10+'СЕТ СН'!$F$5-'СЕТ СН'!$F$24</f>
        <v>3725.5576654200004</v>
      </c>
      <c r="H16" s="36">
        <f>SUMIFS(СВЦЭМ!$D$33:$D$776,СВЦЭМ!$A$33:$A$776,$A16,СВЦЭМ!$B$33:$B$776,H$11)+'СЕТ СН'!$F$14+СВЦЭМ!$D$10+'СЕТ СН'!$F$5-'СЕТ СН'!$F$24</f>
        <v>3652.3860936199999</v>
      </c>
      <c r="I16" s="36">
        <f>SUMIFS(СВЦЭМ!$D$33:$D$776,СВЦЭМ!$A$33:$A$776,$A16,СВЦЭМ!$B$33:$B$776,I$11)+'СЕТ СН'!$F$14+СВЦЭМ!$D$10+'СЕТ СН'!$F$5-'СЕТ СН'!$F$24</f>
        <v>3588.0028751199998</v>
      </c>
      <c r="J16" s="36">
        <f>SUMIFS(СВЦЭМ!$D$33:$D$776,СВЦЭМ!$A$33:$A$776,$A16,СВЦЭМ!$B$33:$B$776,J$11)+'СЕТ СН'!$F$14+СВЦЭМ!$D$10+'СЕТ СН'!$F$5-'СЕТ СН'!$F$24</f>
        <v>2527.40344387</v>
      </c>
      <c r="K16" s="36">
        <f>SUMIFS(СВЦЭМ!$D$33:$D$776,СВЦЭМ!$A$33:$A$776,$A16,СВЦЭМ!$B$33:$B$776,K$11)+'СЕТ СН'!$F$14+СВЦЭМ!$D$10+'СЕТ СН'!$F$5-'СЕТ СН'!$F$24</f>
        <v>2527.40344387</v>
      </c>
      <c r="L16" s="36">
        <f>SUMIFS(СВЦЭМ!$D$33:$D$776,СВЦЭМ!$A$33:$A$776,$A16,СВЦЭМ!$B$33:$B$776,L$11)+'СЕТ СН'!$F$14+СВЦЭМ!$D$10+'СЕТ СН'!$F$5-'СЕТ СН'!$F$24</f>
        <v>2527.40344387</v>
      </c>
      <c r="M16" s="36">
        <f>SUMIFS(СВЦЭМ!$D$33:$D$776,СВЦЭМ!$A$33:$A$776,$A16,СВЦЭМ!$B$33:$B$776,M$11)+'СЕТ СН'!$F$14+СВЦЭМ!$D$10+'СЕТ СН'!$F$5-'СЕТ СН'!$F$24</f>
        <v>2527.40344387</v>
      </c>
      <c r="N16" s="36">
        <f>SUMIFS(СВЦЭМ!$D$33:$D$776,СВЦЭМ!$A$33:$A$776,$A16,СВЦЭМ!$B$33:$B$776,N$11)+'СЕТ СН'!$F$14+СВЦЭМ!$D$10+'СЕТ СН'!$F$5-'СЕТ СН'!$F$24</f>
        <v>2527.40344387</v>
      </c>
      <c r="O16" s="36">
        <f>SUMIFS(СВЦЭМ!$D$33:$D$776,СВЦЭМ!$A$33:$A$776,$A16,СВЦЭМ!$B$33:$B$776,O$11)+'СЕТ СН'!$F$14+СВЦЭМ!$D$10+'СЕТ СН'!$F$5-'СЕТ СН'!$F$24</f>
        <v>2527.40344387</v>
      </c>
      <c r="P16" s="36">
        <f>SUMIFS(СВЦЭМ!$D$33:$D$776,СВЦЭМ!$A$33:$A$776,$A16,СВЦЭМ!$B$33:$B$776,P$11)+'СЕТ СН'!$F$14+СВЦЭМ!$D$10+'СЕТ СН'!$F$5-'СЕТ СН'!$F$24</f>
        <v>2527.40344387</v>
      </c>
      <c r="Q16" s="36">
        <f>SUMIFS(СВЦЭМ!$D$33:$D$776,СВЦЭМ!$A$33:$A$776,$A16,СВЦЭМ!$B$33:$B$776,Q$11)+'СЕТ СН'!$F$14+СВЦЭМ!$D$10+'СЕТ СН'!$F$5-'СЕТ СН'!$F$24</f>
        <v>2527.40344387</v>
      </c>
      <c r="R16" s="36">
        <f>SUMIFS(СВЦЭМ!$D$33:$D$776,СВЦЭМ!$A$33:$A$776,$A16,СВЦЭМ!$B$33:$B$776,R$11)+'СЕТ СН'!$F$14+СВЦЭМ!$D$10+'СЕТ СН'!$F$5-'СЕТ СН'!$F$24</f>
        <v>2527.40344387</v>
      </c>
      <c r="S16" s="36">
        <f>SUMIFS(СВЦЭМ!$D$33:$D$776,СВЦЭМ!$A$33:$A$776,$A16,СВЦЭМ!$B$33:$B$776,S$11)+'СЕТ СН'!$F$14+СВЦЭМ!$D$10+'СЕТ СН'!$F$5-'СЕТ СН'!$F$24</f>
        <v>2527.40344387</v>
      </c>
      <c r="T16" s="36">
        <f>SUMIFS(СВЦЭМ!$D$33:$D$776,СВЦЭМ!$A$33:$A$776,$A16,СВЦЭМ!$B$33:$B$776,T$11)+'СЕТ СН'!$F$14+СВЦЭМ!$D$10+'СЕТ СН'!$F$5-'СЕТ СН'!$F$24</f>
        <v>2527.40344387</v>
      </c>
      <c r="U16" s="36">
        <f>SUMIFS(СВЦЭМ!$D$33:$D$776,СВЦЭМ!$A$33:$A$776,$A16,СВЦЭМ!$B$33:$B$776,U$11)+'СЕТ СН'!$F$14+СВЦЭМ!$D$10+'СЕТ СН'!$F$5-'СЕТ СН'!$F$24</f>
        <v>3378.42570148</v>
      </c>
      <c r="V16" s="36">
        <f>SUMIFS(СВЦЭМ!$D$33:$D$776,СВЦЭМ!$A$33:$A$776,$A16,СВЦЭМ!$B$33:$B$776,V$11)+'СЕТ СН'!$F$14+СВЦЭМ!$D$10+'СЕТ СН'!$F$5-'СЕТ СН'!$F$24</f>
        <v>3390.3226076800001</v>
      </c>
      <c r="W16" s="36">
        <f>SUMIFS(СВЦЭМ!$D$33:$D$776,СВЦЭМ!$A$33:$A$776,$A16,СВЦЭМ!$B$33:$B$776,W$11)+'СЕТ СН'!$F$14+СВЦЭМ!$D$10+'СЕТ СН'!$F$5-'СЕТ СН'!$F$24</f>
        <v>3398.3023214099999</v>
      </c>
      <c r="X16" s="36">
        <f>SUMIFS(СВЦЭМ!$D$33:$D$776,СВЦЭМ!$A$33:$A$776,$A16,СВЦЭМ!$B$33:$B$776,X$11)+'СЕТ СН'!$F$14+СВЦЭМ!$D$10+'СЕТ СН'!$F$5-'СЕТ СН'!$F$24</f>
        <v>3442.7709619900002</v>
      </c>
      <c r="Y16" s="36">
        <f>SUMIFS(СВЦЭМ!$D$33:$D$776,СВЦЭМ!$A$33:$A$776,$A16,СВЦЭМ!$B$33:$B$776,Y$11)+'СЕТ СН'!$F$14+СВЦЭМ!$D$10+'СЕТ СН'!$F$5-'СЕТ СН'!$F$24</f>
        <v>3546.3318709300002</v>
      </c>
    </row>
    <row r="17" spans="1:25" ht="15.75" x14ac:dyDescent="0.2">
      <c r="A17" s="35">
        <f t="shared" si="0"/>
        <v>43561</v>
      </c>
      <c r="B17" s="36">
        <f>SUMIFS(СВЦЭМ!$D$33:$D$776,СВЦЭМ!$A$33:$A$776,$A17,СВЦЭМ!$B$33:$B$776,B$11)+'СЕТ СН'!$F$14+СВЦЭМ!$D$10+'СЕТ СН'!$F$5-'СЕТ СН'!$F$24</f>
        <v>3613.7926772000001</v>
      </c>
      <c r="C17" s="36">
        <f>SUMIFS(СВЦЭМ!$D$33:$D$776,СВЦЭМ!$A$33:$A$776,$A17,СВЦЭМ!$B$33:$B$776,C$11)+'СЕТ СН'!$F$14+СВЦЭМ!$D$10+'СЕТ СН'!$F$5-'СЕТ СН'!$F$24</f>
        <v>3702.93123178</v>
      </c>
      <c r="D17" s="36">
        <f>SUMIFS(СВЦЭМ!$D$33:$D$776,СВЦЭМ!$A$33:$A$776,$A17,СВЦЭМ!$B$33:$B$776,D$11)+'СЕТ СН'!$F$14+СВЦЭМ!$D$10+'СЕТ СН'!$F$5-'СЕТ СН'!$F$24</f>
        <v>3729.0952604700001</v>
      </c>
      <c r="E17" s="36">
        <f>SUMIFS(СВЦЭМ!$D$33:$D$776,СВЦЭМ!$A$33:$A$776,$A17,СВЦЭМ!$B$33:$B$776,E$11)+'СЕТ СН'!$F$14+СВЦЭМ!$D$10+'СЕТ СН'!$F$5-'СЕТ СН'!$F$24</f>
        <v>3719.97929153</v>
      </c>
      <c r="F17" s="36">
        <f>SUMIFS(СВЦЭМ!$D$33:$D$776,СВЦЭМ!$A$33:$A$776,$A17,СВЦЭМ!$B$33:$B$776,F$11)+'СЕТ СН'!$F$14+СВЦЭМ!$D$10+'СЕТ СН'!$F$5-'СЕТ СН'!$F$24</f>
        <v>3717.7965827099997</v>
      </c>
      <c r="G17" s="36">
        <f>SUMIFS(СВЦЭМ!$D$33:$D$776,СВЦЭМ!$A$33:$A$776,$A17,СВЦЭМ!$B$33:$B$776,G$11)+'СЕТ СН'!$F$14+СВЦЭМ!$D$10+'СЕТ СН'!$F$5-'СЕТ СН'!$F$24</f>
        <v>3728.6475524100001</v>
      </c>
      <c r="H17" s="36">
        <f>SUMIFS(СВЦЭМ!$D$33:$D$776,СВЦЭМ!$A$33:$A$776,$A17,СВЦЭМ!$B$33:$B$776,H$11)+'СЕТ СН'!$F$14+СВЦЭМ!$D$10+'СЕТ СН'!$F$5-'СЕТ СН'!$F$24</f>
        <v>3638.4069641599999</v>
      </c>
      <c r="I17" s="36">
        <f>SUMIFS(СВЦЭМ!$D$33:$D$776,СВЦЭМ!$A$33:$A$776,$A17,СВЦЭМ!$B$33:$B$776,I$11)+'СЕТ СН'!$F$14+СВЦЭМ!$D$10+'СЕТ СН'!$F$5-'СЕТ СН'!$F$24</f>
        <v>3634.9984958</v>
      </c>
      <c r="J17" s="36">
        <f>SUMIFS(СВЦЭМ!$D$33:$D$776,СВЦЭМ!$A$33:$A$776,$A17,СВЦЭМ!$B$33:$B$776,J$11)+'СЕТ СН'!$F$14+СВЦЭМ!$D$10+'СЕТ СН'!$F$5-'СЕТ СН'!$F$24</f>
        <v>2527.40344387</v>
      </c>
      <c r="K17" s="36">
        <f>SUMIFS(СВЦЭМ!$D$33:$D$776,СВЦЭМ!$A$33:$A$776,$A17,СВЦЭМ!$B$33:$B$776,K$11)+'СЕТ СН'!$F$14+СВЦЭМ!$D$10+'СЕТ СН'!$F$5-'СЕТ СН'!$F$24</f>
        <v>2527.40344387</v>
      </c>
      <c r="L17" s="36">
        <f>SUMIFS(СВЦЭМ!$D$33:$D$776,СВЦЭМ!$A$33:$A$776,$A17,СВЦЭМ!$B$33:$B$776,L$11)+'СЕТ СН'!$F$14+СВЦЭМ!$D$10+'СЕТ СН'!$F$5-'СЕТ СН'!$F$24</f>
        <v>2527.40344387</v>
      </c>
      <c r="M17" s="36">
        <f>SUMIFS(СВЦЭМ!$D$33:$D$776,СВЦЭМ!$A$33:$A$776,$A17,СВЦЭМ!$B$33:$B$776,M$11)+'СЕТ СН'!$F$14+СВЦЭМ!$D$10+'СЕТ СН'!$F$5-'СЕТ СН'!$F$24</f>
        <v>2527.40344387</v>
      </c>
      <c r="N17" s="36">
        <f>SUMIFS(СВЦЭМ!$D$33:$D$776,СВЦЭМ!$A$33:$A$776,$A17,СВЦЭМ!$B$33:$B$776,N$11)+'СЕТ СН'!$F$14+СВЦЭМ!$D$10+'СЕТ СН'!$F$5-'СЕТ СН'!$F$24</f>
        <v>2527.40344387</v>
      </c>
      <c r="O17" s="36">
        <f>SUMIFS(СВЦЭМ!$D$33:$D$776,СВЦЭМ!$A$33:$A$776,$A17,СВЦЭМ!$B$33:$B$776,O$11)+'СЕТ СН'!$F$14+СВЦЭМ!$D$10+'СЕТ СН'!$F$5-'СЕТ СН'!$F$24</f>
        <v>2527.40344387</v>
      </c>
      <c r="P17" s="36">
        <f>SUMIFS(СВЦЭМ!$D$33:$D$776,СВЦЭМ!$A$33:$A$776,$A17,СВЦЭМ!$B$33:$B$776,P$11)+'СЕТ СН'!$F$14+СВЦЭМ!$D$10+'СЕТ СН'!$F$5-'СЕТ СН'!$F$24</f>
        <v>2527.40344387</v>
      </c>
      <c r="Q17" s="36">
        <f>SUMIFS(СВЦЭМ!$D$33:$D$776,СВЦЭМ!$A$33:$A$776,$A17,СВЦЭМ!$B$33:$B$776,Q$11)+'СЕТ СН'!$F$14+СВЦЭМ!$D$10+'СЕТ СН'!$F$5-'СЕТ СН'!$F$24</f>
        <v>2527.40344387</v>
      </c>
      <c r="R17" s="36">
        <f>SUMIFS(СВЦЭМ!$D$33:$D$776,СВЦЭМ!$A$33:$A$776,$A17,СВЦЭМ!$B$33:$B$776,R$11)+'СЕТ СН'!$F$14+СВЦЭМ!$D$10+'СЕТ СН'!$F$5-'СЕТ СН'!$F$24</f>
        <v>2527.40344387</v>
      </c>
      <c r="S17" s="36">
        <f>SUMIFS(СВЦЭМ!$D$33:$D$776,СВЦЭМ!$A$33:$A$776,$A17,СВЦЭМ!$B$33:$B$776,S$11)+'СЕТ СН'!$F$14+СВЦЭМ!$D$10+'СЕТ СН'!$F$5-'СЕТ СН'!$F$24</f>
        <v>2527.40344387</v>
      </c>
      <c r="T17" s="36">
        <f>SUMIFS(СВЦЭМ!$D$33:$D$776,СВЦЭМ!$A$33:$A$776,$A17,СВЦЭМ!$B$33:$B$776,T$11)+'СЕТ СН'!$F$14+СВЦЭМ!$D$10+'СЕТ СН'!$F$5-'СЕТ СН'!$F$24</f>
        <v>2527.40344387</v>
      </c>
      <c r="U17" s="36">
        <f>SUMIFS(СВЦЭМ!$D$33:$D$776,СВЦЭМ!$A$33:$A$776,$A17,СВЦЭМ!$B$33:$B$776,U$11)+'СЕТ СН'!$F$14+СВЦЭМ!$D$10+'СЕТ СН'!$F$5-'СЕТ СН'!$F$24</f>
        <v>3339.1323580899998</v>
      </c>
      <c r="V17" s="36">
        <f>SUMIFS(СВЦЭМ!$D$33:$D$776,СВЦЭМ!$A$33:$A$776,$A17,СВЦЭМ!$B$33:$B$776,V$11)+'СЕТ СН'!$F$14+СВЦЭМ!$D$10+'СЕТ СН'!$F$5-'СЕТ СН'!$F$24</f>
        <v>3317.4023998800003</v>
      </c>
      <c r="W17" s="36">
        <f>SUMIFS(СВЦЭМ!$D$33:$D$776,СВЦЭМ!$A$33:$A$776,$A17,СВЦЭМ!$B$33:$B$776,W$11)+'СЕТ СН'!$F$14+СВЦЭМ!$D$10+'СЕТ СН'!$F$5-'СЕТ СН'!$F$24</f>
        <v>3294.40826952</v>
      </c>
      <c r="X17" s="36">
        <f>SUMIFS(СВЦЭМ!$D$33:$D$776,СВЦЭМ!$A$33:$A$776,$A17,СВЦЭМ!$B$33:$B$776,X$11)+'СЕТ СН'!$F$14+СВЦЭМ!$D$10+'СЕТ СН'!$F$5-'СЕТ СН'!$F$24</f>
        <v>3319.3788156600003</v>
      </c>
      <c r="Y17" s="36">
        <f>SUMIFS(СВЦЭМ!$D$33:$D$776,СВЦЭМ!$A$33:$A$776,$A17,СВЦЭМ!$B$33:$B$776,Y$11)+'СЕТ СН'!$F$14+СВЦЭМ!$D$10+'СЕТ СН'!$F$5-'СЕТ СН'!$F$24</f>
        <v>3434.7843963700002</v>
      </c>
    </row>
    <row r="18" spans="1:25" ht="15.75" x14ac:dyDescent="0.2">
      <c r="A18" s="35">
        <f t="shared" si="0"/>
        <v>43562</v>
      </c>
      <c r="B18" s="36">
        <f>SUMIFS(СВЦЭМ!$D$33:$D$776,СВЦЭМ!$A$33:$A$776,$A18,СВЦЭМ!$B$33:$B$776,B$11)+'СЕТ СН'!$F$14+СВЦЭМ!$D$10+'СЕТ СН'!$F$5-'СЕТ СН'!$F$24</f>
        <v>3580.34922276</v>
      </c>
      <c r="C18" s="36">
        <f>SUMIFS(СВЦЭМ!$D$33:$D$776,СВЦЭМ!$A$33:$A$776,$A18,СВЦЭМ!$B$33:$B$776,C$11)+'СЕТ СН'!$F$14+СВЦЭМ!$D$10+'СЕТ СН'!$F$5-'СЕТ СН'!$F$24</f>
        <v>3689.25872695</v>
      </c>
      <c r="D18" s="36">
        <f>SUMIFS(СВЦЭМ!$D$33:$D$776,СВЦЭМ!$A$33:$A$776,$A18,СВЦЭМ!$B$33:$B$776,D$11)+'СЕТ СН'!$F$14+СВЦЭМ!$D$10+'СЕТ СН'!$F$5-'СЕТ СН'!$F$24</f>
        <v>3764.8851089099999</v>
      </c>
      <c r="E18" s="36">
        <f>SUMIFS(СВЦЭМ!$D$33:$D$776,СВЦЭМ!$A$33:$A$776,$A18,СВЦЭМ!$B$33:$B$776,E$11)+'СЕТ СН'!$F$14+СВЦЭМ!$D$10+'СЕТ СН'!$F$5-'СЕТ СН'!$F$24</f>
        <v>3789.2777444200001</v>
      </c>
      <c r="F18" s="36">
        <f>SUMIFS(СВЦЭМ!$D$33:$D$776,СВЦЭМ!$A$33:$A$776,$A18,СВЦЭМ!$B$33:$B$776,F$11)+'СЕТ СН'!$F$14+СВЦЭМ!$D$10+'СЕТ СН'!$F$5-'СЕТ СН'!$F$24</f>
        <v>3778.0306249200003</v>
      </c>
      <c r="G18" s="36">
        <f>SUMIFS(СВЦЭМ!$D$33:$D$776,СВЦЭМ!$A$33:$A$776,$A18,СВЦЭМ!$B$33:$B$776,G$11)+'СЕТ СН'!$F$14+СВЦЭМ!$D$10+'СЕТ СН'!$F$5-'СЕТ СН'!$F$24</f>
        <v>3746.3683763899999</v>
      </c>
      <c r="H18" s="36">
        <f>SUMIFS(СВЦЭМ!$D$33:$D$776,СВЦЭМ!$A$33:$A$776,$A18,СВЦЭМ!$B$33:$B$776,H$11)+'СЕТ СН'!$F$14+СВЦЭМ!$D$10+'СЕТ СН'!$F$5-'СЕТ СН'!$F$24</f>
        <v>3665.2612177600004</v>
      </c>
      <c r="I18" s="36">
        <f>SUMIFS(СВЦЭМ!$D$33:$D$776,СВЦЭМ!$A$33:$A$776,$A18,СВЦЭМ!$B$33:$B$776,I$11)+'СЕТ СН'!$F$14+СВЦЭМ!$D$10+'СЕТ СН'!$F$5-'СЕТ СН'!$F$24</f>
        <v>3630.6545621</v>
      </c>
      <c r="J18" s="36">
        <f>SUMIFS(СВЦЭМ!$D$33:$D$776,СВЦЭМ!$A$33:$A$776,$A18,СВЦЭМ!$B$33:$B$776,J$11)+'СЕТ СН'!$F$14+СВЦЭМ!$D$10+'СЕТ СН'!$F$5-'СЕТ СН'!$F$24</f>
        <v>2527.40344387</v>
      </c>
      <c r="K18" s="36">
        <f>SUMIFS(СВЦЭМ!$D$33:$D$776,СВЦЭМ!$A$33:$A$776,$A18,СВЦЭМ!$B$33:$B$776,K$11)+'СЕТ СН'!$F$14+СВЦЭМ!$D$10+'СЕТ СН'!$F$5-'СЕТ СН'!$F$24</f>
        <v>2527.40344387</v>
      </c>
      <c r="L18" s="36">
        <f>SUMIFS(СВЦЭМ!$D$33:$D$776,СВЦЭМ!$A$33:$A$776,$A18,СВЦЭМ!$B$33:$B$776,L$11)+'СЕТ СН'!$F$14+СВЦЭМ!$D$10+'СЕТ СН'!$F$5-'СЕТ СН'!$F$24</f>
        <v>2527.40344387</v>
      </c>
      <c r="M18" s="36">
        <f>SUMIFS(СВЦЭМ!$D$33:$D$776,СВЦЭМ!$A$33:$A$776,$A18,СВЦЭМ!$B$33:$B$776,M$11)+'СЕТ СН'!$F$14+СВЦЭМ!$D$10+'СЕТ СН'!$F$5-'СЕТ СН'!$F$24</f>
        <v>2527.40344387</v>
      </c>
      <c r="N18" s="36">
        <f>SUMIFS(СВЦЭМ!$D$33:$D$776,СВЦЭМ!$A$33:$A$776,$A18,СВЦЭМ!$B$33:$B$776,N$11)+'СЕТ СН'!$F$14+СВЦЭМ!$D$10+'СЕТ СН'!$F$5-'СЕТ СН'!$F$24</f>
        <v>2527.40344387</v>
      </c>
      <c r="O18" s="36">
        <f>SUMIFS(СВЦЭМ!$D$33:$D$776,СВЦЭМ!$A$33:$A$776,$A18,СВЦЭМ!$B$33:$B$776,O$11)+'СЕТ СН'!$F$14+СВЦЭМ!$D$10+'СЕТ СН'!$F$5-'СЕТ СН'!$F$24</f>
        <v>2527.40344387</v>
      </c>
      <c r="P18" s="36">
        <f>SUMIFS(СВЦЭМ!$D$33:$D$776,СВЦЭМ!$A$33:$A$776,$A18,СВЦЭМ!$B$33:$B$776,P$11)+'СЕТ СН'!$F$14+СВЦЭМ!$D$10+'СЕТ СН'!$F$5-'СЕТ СН'!$F$24</f>
        <v>2527.40344387</v>
      </c>
      <c r="Q18" s="36">
        <f>SUMIFS(СВЦЭМ!$D$33:$D$776,СВЦЭМ!$A$33:$A$776,$A18,СВЦЭМ!$B$33:$B$776,Q$11)+'СЕТ СН'!$F$14+СВЦЭМ!$D$10+'СЕТ СН'!$F$5-'СЕТ СН'!$F$24</f>
        <v>2527.40344387</v>
      </c>
      <c r="R18" s="36">
        <f>SUMIFS(СВЦЭМ!$D$33:$D$776,СВЦЭМ!$A$33:$A$776,$A18,СВЦЭМ!$B$33:$B$776,R$11)+'СЕТ СН'!$F$14+СВЦЭМ!$D$10+'СЕТ СН'!$F$5-'СЕТ СН'!$F$24</f>
        <v>2527.40344387</v>
      </c>
      <c r="S18" s="36">
        <f>SUMIFS(СВЦЭМ!$D$33:$D$776,СВЦЭМ!$A$33:$A$776,$A18,СВЦЭМ!$B$33:$B$776,S$11)+'СЕТ СН'!$F$14+СВЦЭМ!$D$10+'СЕТ СН'!$F$5-'СЕТ СН'!$F$24</f>
        <v>2527.40344387</v>
      </c>
      <c r="T18" s="36">
        <f>SUMIFS(СВЦЭМ!$D$33:$D$776,СВЦЭМ!$A$33:$A$776,$A18,СВЦЭМ!$B$33:$B$776,T$11)+'СЕТ СН'!$F$14+СВЦЭМ!$D$10+'СЕТ СН'!$F$5-'СЕТ СН'!$F$24</f>
        <v>2527.40344387</v>
      </c>
      <c r="U18" s="36">
        <f>SUMIFS(СВЦЭМ!$D$33:$D$776,СВЦЭМ!$A$33:$A$776,$A18,СВЦЭМ!$B$33:$B$776,U$11)+'СЕТ СН'!$F$14+СВЦЭМ!$D$10+'СЕТ СН'!$F$5-'СЕТ СН'!$F$24</f>
        <v>3305.0531563899999</v>
      </c>
      <c r="V18" s="36">
        <f>SUMIFS(СВЦЭМ!$D$33:$D$776,СВЦЭМ!$A$33:$A$776,$A18,СВЦЭМ!$B$33:$B$776,V$11)+'СЕТ СН'!$F$14+СВЦЭМ!$D$10+'СЕТ СН'!$F$5-'СЕТ СН'!$F$24</f>
        <v>3286.42730936</v>
      </c>
      <c r="W18" s="36">
        <f>SUMIFS(СВЦЭМ!$D$33:$D$776,СВЦЭМ!$A$33:$A$776,$A18,СВЦЭМ!$B$33:$B$776,W$11)+'СЕТ СН'!$F$14+СВЦЭМ!$D$10+'СЕТ СН'!$F$5-'СЕТ СН'!$F$24</f>
        <v>3292.50938043</v>
      </c>
      <c r="X18" s="36">
        <f>SUMIFS(СВЦЭМ!$D$33:$D$776,СВЦЭМ!$A$33:$A$776,$A18,СВЦЭМ!$B$33:$B$776,X$11)+'СЕТ СН'!$F$14+СВЦЭМ!$D$10+'СЕТ СН'!$F$5-'СЕТ СН'!$F$24</f>
        <v>3342.1714139400001</v>
      </c>
      <c r="Y18" s="36">
        <f>SUMIFS(СВЦЭМ!$D$33:$D$776,СВЦЭМ!$A$33:$A$776,$A18,СВЦЭМ!$B$33:$B$776,Y$11)+'СЕТ СН'!$F$14+СВЦЭМ!$D$10+'СЕТ СН'!$F$5-'СЕТ СН'!$F$24</f>
        <v>3460.4818258099999</v>
      </c>
    </row>
    <row r="19" spans="1:25" ht="15.75" x14ac:dyDescent="0.2">
      <c r="A19" s="35">
        <f t="shared" si="0"/>
        <v>43563</v>
      </c>
      <c r="B19" s="36">
        <f>SUMIFS(СВЦЭМ!$D$33:$D$776,СВЦЭМ!$A$33:$A$776,$A19,СВЦЭМ!$B$33:$B$776,B$11)+'СЕТ СН'!$F$14+СВЦЭМ!$D$10+'СЕТ СН'!$F$5-'СЕТ СН'!$F$24</f>
        <v>3591.0833174300001</v>
      </c>
      <c r="C19" s="36">
        <f>SUMIFS(СВЦЭМ!$D$33:$D$776,СВЦЭМ!$A$33:$A$776,$A19,СВЦЭМ!$B$33:$B$776,C$11)+'СЕТ СН'!$F$14+СВЦЭМ!$D$10+'СЕТ СН'!$F$5-'СЕТ СН'!$F$24</f>
        <v>3703.3503461700002</v>
      </c>
      <c r="D19" s="36">
        <f>SUMIFS(СВЦЭМ!$D$33:$D$776,СВЦЭМ!$A$33:$A$776,$A19,СВЦЭМ!$B$33:$B$776,D$11)+'СЕТ СН'!$F$14+СВЦЭМ!$D$10+'СЕТ СН'!$F$5-'СЕТ СН'!$F$24</f>
        <v>3792.4689561300002</v>
      </c>
      <c r="E19" s="36">
        <f>SUMIFS(СВЦЭМ!$D$33:$D$776,СВЦЭМ!$A$33:$A$776,$A19,СВЦЭМ!$B$33:$B$776,E$11)+'СЕТ СН'!$F$14+СВЦЭМ!$D$10+'СЕТ СН'!$F$5-'СЕТ СН'!$F$24</f>
        <v>3793.0889325200001</v>
      </c>
      <c r="F19" s="36">
        <f>SUMIFS(СВЦЭМ!$D$33:$D$776,СВЦЭМ!$A$33:$A$776,$A19,СВЦЭМ!$B$33:$B$776,F$11)+'СЕТ СН'!$F$14+СВЦЭМ!$D$10+'СЕТ СН'!$F$5-'СЕТ СН'!$F$24</f>
        <v>3756.4328570100001</v>
      </c>
      <c r="G19" s="36">
        <f>SUMIFS(СВЦЭМ!$D$33:$D$776,СВЦЭМ!$A$33:$A$776,$A19,СВЦЭМ!$B$33:$B$776,G$11)+'СЕТ СН'!$F$14+СВЦЭМ!$D$10+'СЕТ СН'!$F$5-'СЕТ СН'!$F$24</f>
        <v>3736.18341994</v>
      </c>
      <c r="H19" s="36">
        <f>SUMIFS(СВЦЭМ!$D$33:$D$776,СВЦЭМ!$A$33:$A$776,$A19,СВЦЭМ!$B$33:$B$776,H$11)+'СЕТ СН'!$F$14+СВЦЭМ!$D$10+'СЕТ СН'!$F$5-'СЕТ СН'!$F$24</f>
        <v>3663.4458538500003</v>
      </c>
      <c r="I19" s="36">
        <f>SUMIFS(СВЦЭМ!$D$33:$D$776,СВЦЭМ!$A$33:$A$776,$A19,СВЦЭМ!$B$33:$B$776,I$11)+'СЕТ СН'!$F$14+СВЦЭМ!$D$10+'СЕТ СН'!$F$5-'СЕТ СН'!$F$24</f>
        <v>3576.3138242200002</v>
      </c>
      <c r="J19" s="36">
        <f>SUMIFS(СВЦЭМ!$D$33:$D$776,СВЦЭМ!$A$33:$A$776,$A19,СВЦЭМ!$B$33:$B$776,J$11)+'СЕТ СН'!$F$14+СВЦЭМ!$D$10+'СЕТ СН'!$F$5-'СЕТ СН'!$F$24</f>
        <v>2527.40344387</v>
      </c>
      <c r="K19" s="36">
        <f>SUMIFS(СВЦЭМ!$D$33:$D$776,СВЦЭМ!$A$33:$A$776,$A19,СВЦЭМ!$B$33:$B$776,K$11)+'СЕТ СН'!$F$14+СВЦЭМ!$D$10+'СЕТ СН'!$F$5-'СЕТ СН'!$F$24</f>
        <v>2527.40344387</v>
      </c>
      <c r="L19" s="36">
        <f>SUMIFS(СВЦЭМ!$D$33:$D$776,СВЦЭМ!$A$33:$A$776,$A19,СВЦЭМ!$B$33:$B$776,L$11)+'СЕТ СН'!$F$14+СВЦЭМ!$D$10+'СЕТ СН'!$F$5-'СЕТ СН'!$F$24</f>
        <v>2527.40344387</v>
      </c>
      <c r="M19" s="36">
        <f>SUMIFS(СВЦЭМ!$D$33:$D$776,СВЦЭМ!$A$33:$A$776,$A19,СВЦЭМ!$B$33:$B$776,M$11)+'СЕТ СН'!$F$14+СВЦЭМ!$D$10+'СЕТ СН'!$F$5-'СЕТ СН'!$F$24</f>
        <v>2527.40344387</v>
      </c>
      <c r="N19" s="36">
        <f>SUMIFS(СВЦЭМ!$D$33:$D$776,СВЦЭМ!$A$33:$A$776,$A19,СВЦЭМ!$B$33:$B$776,N$11)+'СЕТ СН'!$F$14+СВЦЭМ!$D$10+'СЕТ СН'!$F$5-'СЕТ СН'!$F$24</f>
        <v>2527.40344387</v>
      </c>
      <c r="O19" s="36">
        <f>SUMIFS(СВЦЭМ!$D$33:$D$776,СВЦЭМ!$A$33:$A$776,$A19,СВЦЭМ!$B$33:$B$776,O$11)+'СЕТ СН'!$F$14+СВЦЭМ!$D$10+'СЕТ СН'!$F$5-'СЕТ СН'!$F$24</f>
        <v>2527.40344387</v>
      </c>
      <c r="P19" s="36">
        <f>SUMIFS(СВЦЭМ!$D$33:$D$776,СВЦЭМ!$A$33:$A$776,$A19,СВЦЭМ!$B$33:$B$776,P$11)+'СЕТ СН'!$F$14+СВЦЭМ!$D$10+'СЕТ СН'!$F$5-'СЕТ СН'!$F$24</f>
        <v>2527.40344387</v>
      </c>
      <c r="Q19" s="36">
        <f>SUMIFS(СВЦЭМ!$D$33:$D$776,СВЦЭМ!$A$33:$A$776,$A19,СВЦЭМ!$B$33:$B$776,Q$11)+'СЕТ СН'!$F$14+СВЦЭМ!$D$10+'СЕТ СН'!$F$5-'СЕТ СН'!$F$24</f>
        <v>2527.40344387</v>
      </c>
      <c r="R19" s="36">
        <f>SUMIFS(СВЦЭМ!$D$33:$D$776,СВЦЭМ!$A$33:$A$776,$A19,СВЦЭМ!$B$33:$B$776,R$11)+'СЕТ СН'!$F$14+СВЦЭМ!$D$10+'СЕТ СН'!$F$5-'СЕТ СН'!$F$24</f>
        <v>2527.40344387</v>
      </c>
      <c r="S19" s="36">
        <f>SUMIFS(СВЦЭМ!$D$33:$D$776,СВЦЭМ!$A$33:$A$776,$A19,СВЦЭМ!$B$33:$B$776,S$11)+'СЕТ СН'!$F$14+СВЦЭМ!$D$10+'СЕТ СН'!$F$5-'СЕТ СН'!$F$24</f>
        <v>2527.40344387</v>
      </c>
      <c r="T19" s="36">
        <f>SUMIFS(СВЦЭМ!$D$33:$D$776,СВЦЭМ!$A$33:$A$776,$A19,СВЦЭМ!$B$33:$B$776,T$11)+'СЕТ СН'!$F$14+СВЦЭМ!$D$10+'СЕТ СН'!$F$5-'СЕТ СН'!$F$24</f>
        <v>2527.40344387</v>
      </c>
      <c r="U19" s="36">
        <f>SUMIFS(СВЦЭМ!$D$33:$D$776,СВЦЭМ!$A$33:$A$776,$A19,СВЦЭМ!$B$33:$B$776,U$11)+'СЕТ СН'!$F$14+СВЦЭМ!$D$10+'СЕТ СН'!$F$5-'СЕТ СН'!$F$24</f>
        <v>3322.4938955600001</v>
      </c>
      <c r="V19" s="36">
        <f>SUMIFS(СВЦЭМ!$D$33:$D$776,СВЦЭМ!$A$33:$A$776,$A19,СВЦЭМ!$B$33:$B$776,V$11)+'СЕТ СН'!$F$14+СВЦЭМ!$D$10+'СЕТ СН'!$F$5-'СЕТ СН'!$F$24</f>
        <v>3312.1980859300002</v>
      </c>
      <c r="W19" s="36">
        <f>SUMIFS(СВЦЭМ!$D$33:$D$776,СВЦЭМ!$A$33:$A$776,$A19,СВЦЭМ!$B$33:$B$776,W$11)+'СЕТ СН'!$F$14+СВЦЭМ!$D$10+'СЕТ СН'!$F$5-'СЕТ СН'!$F$24</f>
        <v>3330.4666027499998</v>
      </c>
      <c r="X19" s="36">
        <f>SUMIFS(СВЦЭМ!$D$33:$D$776,СВЦЭМ!$A$33:$A$776,$A19,СВЦЭМ!$B$33:$B$776,X$11)+'СЕТ СН'!$F$14+СВЦЭМ!$D$10+'СЕТ СН'!$F$5-'СЕТ СН'!$F$24</f>
        <v>3399.9023532800002</v>
      </c>
      <c r="Y19" s="36">
        <f>SUMIFS(СВЦЭМ!$D$33:$D$776,СВЦЭМ!$A$33:$A$776,$A19,СВЦЭМ!$B$33:$B$776,Y$11)+'СЕТ СН'!$F$14+СВЦЭМ!$D$10+'СЕТ СН'!$F$5-'СЕТ СН'!$F$24</f>
        <v>3518.2793215000002</v>
      </c>
    </row>
    <row r="20" spans="1:25" ht="15.75" x14ac:dyDescent="0.2">
      <c r="A20" s="35">
        <f t="shared" si="0"/>
        <v>43564</v>
      </c>
      <c r="B20" s="36">
        <f>SUMIFS(СВЦЭМ!$D$33:$D$776,СВЦЭМ!$A$33:$A$776,$A20,СВЦЭМ!$B$33:$B$776,B$11)+'СЕТ СН'!$F$14+СВЦЭМ!$D$10+'СЕТ СН'!$F$5-'СЕТ СН'!$F$24</f>
        <v>3542.0926037300001</v>
      </c>
      <c r="C20" s="36">
        <f>SUMIFS(СВЦЭМ!$D$33:$D$776,СВЦЭМ!$A$33:$A$776,$A20,СВЦЭМ!$B$33:$B$776,C$11)+'СЕТ СН'!$F$14+СВЦЭМ!$D$10+'СЕТ СН'!$F$5-'СЕТ СН'!$F$24</f>
        <v>3652.2262216099998</v>
      </c>
      <c r="D20" s="36">
        <f>SUMIFS(СВЦЭМ!$D$33:$D$776,СВЦЭМ!$A$33:$A$776,$A20,СВЦЭМ!$B$33:$B$776,D$11)+'СЕТ СН'!$F$14+СВЦЭМ!$D$10+'СЕТ СН'!$F$5-'СЕТ СН'!$F$24</f>
        <v>3734.71357915</v>
      </c>
      <c r="E20" s="36">
        <f>SUMIFS(СВЦЭМ!$D$33:$D$776,СВЦЭМ!$A$33:$A$776,$A20,СВЦЭМ!$B$33:$B$776,E$11)+'СЕТ СН'!$F$14+СВЦЭМ!$D$10+'СЕТ СН'!$F$5-'СЕТ СН'!$F$24</f>
        <v>3743.1438021700001</v>
      </c>
      <c r="F20" s="36">
        <f>SUMIFS(СВЦЭМ!$D$33:$D$776,СВЦЭМ!$A$33:$A$776,$A20,СВЦЭМ!$B$33:$B$776,F$11)+'СЕТ СН'!$F$14+СВЦЭМ!$D$10+'СЕТ СН'!$F$5-'СЕТ СН'!$F$24</f>
        <v>3737.4631039300002</v>
      </c>
      <c r="G20" s="36">
        <f>SUMIFS(СВЦЭМ!$D$33:$D$776,СВЦЭМ!$A$33:$A$776,$A20,СВЦЭМ!$B$33:$B$776,G$11)+'СЕТ СН'!$F$14+СВЦЭМ!$D$10+'СЕТ СН'!$F$5-'СЕТ СН'!$F$24</f>
        <v>3713.82572458</v>
      </c>
      <c r="H20" s="36">
        <f>SUMIFS(СВЦЭМ!$D$33:$D$776,СВЦЭМ!$A$33:$A$776,$A20,СВЦЭМ!$B$33:$B$776,H$11)+'СЕТ СН'!$F$14+СВЦЭМ!$D$10+'СЕТ СН'!$F$5-'СЕТ СН'!$F$24</f>
        <v>3605.9222080300001</v>
      </c>
      <c r="I20" s="36">
        <f>SUMIFS(СВЦЭМ!$D$33:$D$776,СВЦЭМ!$A$33:$A$776,$A20,СВЦЭМ!$B$33:$B$776,I$11)+'СЕТ СН'!$F$14+СВЦЭМ!$D$10+'СЕТ СН'!$F$5-'СЕТ СН'!$F$24</f>
        <v>3541.5771475900001</v>
      </c>
      <c r="J20" s="36">
        <f>SUMIFS(СВЦЭМ!$D$33:$D$776,СВЦЭМ!$A$33:$A$776,$A20,СВЦЭМ!$B$33:$B$776,J$11)+'СЕТ СН'!$F$14+СВЦЭМ!$D$10+'СЕТ СН'!$F$5-'СЕТ СН'!$F$24</f>
        <v>3460.2379933299999</v>
      </c>
      <c r="K20" s="36">
        <f>SUMIFS(СВЦЭМ!$D$33:$D$776,СВЦЭМ!$A$33:$A$776,$A20,СВЦЭМ!$B$33:$B$776,K$11)+'СЕТ СН'!$F$14+СВЦЭМ!$D$10+'СЕТ СН'!$F$5-'СЕТ СН'!$F$24</f>
        <v>3396.89811719</v>
      </c>
      <c r="L20" s="36">
        <f>SUMIFS(СВЦЭМ!$D$33:$D$776,СВЦЭМ!$A$33:$A$776,$A20,СВЦЭМ!$B$33:$B$776,L$11)+'СЕТ СН'!$F$14+СВЦЭМ!$D$10+'СЕТ СН'!$F$5-'СЕТ СН'!$F$24</f>
        <v>3362.2988862299999</v>
      </c>
      <c r="M20" s="36">
        <f>SUMIFS(СВЦЭМ!$D$33:$D$776,СВЦЭМ!$A$33:$A$776,$A20,СВЦЭМ!$B$33:$B$776,M$11)+'СЕТ СН'!$F$14+СВЦЭМ!$D$10+'СЕТ СН'!$F$5-'СЕТ СН'!$F$24</f>
        <v>3349.0848471500003</v>
      </c>
      <c r="N20" s="36">
        <f>SUMIFS(СВЦЭМ!$D$33:$D$776,СВЦЭМ!$A$33:$A$776,$A20,СВЦЭМ!$B$33:$B$776,N$11)+'СЕТ СН'!$F$14+СВЦЭМ!$D$10+'СЕТ СН'!$F$5-'СЕТ СН'!$F$24</f>
        <v>3344.3897079399999</v>
      </c>
      <c r="O20" s="36">
        <f>SUMIFS(СВЦЭМ!$D$33:$D$776,СВЦЭМ!$A$33:$A$776,$A20,СВЦЭМ!$B$33:$B$776,O$11)+'СЕТ СН'!$F$14+СВЦЭМ!$D$10+'СЕТ СН'!$F$5-'СЕТ СН'!$F$24</f>
        <v>3339.2598208200002</v>
      </c>
      <c r="P20" s="36">
        <f>SUMIFS(СВЦЭМ!$D$33:$D$776,СВЦЭМ!$A$33:$A$776,$A20,СВЦЭМ!$B$33:$B$776,P$11)+'СЕТ СН'!$F$14+СВЦЭМ!$D$10+'СЕТ СН'!$F$5-'СЕТ СН'!$F$24</f>
        <v>3363.5993816600003</v>
      </c>
      <c r="Q20" s="36">
        <f>SUMIFS(СВЦЭМ!$D$33:$D$776,СВЦЭМ!$A$33:$A$776,$A20,СВЦЭМ!$B$33:$B$776,Q$11)+'СЕТ СН'!$F$14+СВЦЭМ!$D$10+'СЕТ СН'!$F$5-'СЕТ СН'!$F$24</f>
        <v>3376.86771593</v>
      </c>
      <c r="R20" s="36">
        <f>SUMIFS(СВЦЭМ!$D$33:$D$776,СВЦЭМ!$A$33:$A$776,$A20,СВЦЭМ!$B$33:$B$776,R$11)+'СЕТ СН'!$F$14+СВЦЭМ!$D$10+'СЕТ СН'!$F$5-'СЕТ СН'!$F$24</f>
        <v>3379.6348276399999</v>
      </c>
      <c r="S20" s="36">
        <f>SUMIFS(СВЦЭМ!$D$33:$D$776,СВЦЭМ!$A$33:$A$776,$A20,СВЦЭМ!$B$33:$B$776,S$11)+'СЕТ СН'!$F$14+СВЦЭМ!$D$10+'СЕТ СН'!$F$5-'СЕТ СН'!$F$24</f>
        <v>3383.1988098299998</v>
      </c>
      <c r="T20" s="36">
        <f>SUMIFS(СВЦЭМ!$D$33:$D$776,СВЦЭМ!$A$33:$A$776,$A20,СВЦЭМ!$B$33:$B$776,T$11)+'СЕТ СН'!$F$14+СВЦЭМ!$D$10+'СЕТ СН'!$F$5-'СЕТ СН'!$F$24</f>
        <v>3366.3071021800001</v>
      </c>
      <c r="U20" s="36">
        <f>SUMIFS(СВЦЭМ!$D$33:$D$776,СВЦЭМ!$A$33:$A$776,$A20,СВЦЭМ!$B$33:$B$776,U$11)+'СЕТ СН'!$F$14+СВЦЭМ!$D$10+'СЕТ СН'!$F$5-'СЕТ СН'!$F$24</f>
        <v>3321.6911607699999</v>
      </c>
      <c r="V20" s="36">
        <f>SUMIFS(СВЦЭМ!$D$33:$D$776,СВЦЭМ!$A$33:$A$776,$A20,СВЦЭМ!$B$33:$B$776,V$11)+'СЕТ СН'!$F$14+СВЦЭМ!$D$10+'СЕТ СН'!$F$5-'СЕТ СН'!$F$24</f>
        <v>3310.1910511999999</v>
      </c>
      <c r="W20" s="36">
        <f>SUMIFS(СВЦЭМ!$D$33:$D$776,СВЦЭМ!$A$33:$A$776,$A20,СВЦЭМ!$B$33:$B$776,W$11)+'СЕТ СН'!$F$14+СВЦЭМ!$D$10+'СЕТ СН'!$F$5-'СЕТ СН'!$F$24</f>
        <v>3319.7842723600002</v>
      </c>
      <c r="X20" s="36">
        <f>SUMIFS(СВЦЭМ!$D$33:$D$776,СВЦЭМ!$A$33:$A$776,$A20,СВЦЭМ!$B$33:$B$776,X$11)+'СЕТ СН'!$F$14+СВЦЭМ!$D$10+'СЕТ СН'!$F$5-'СЕТ СН'!$F$24</f>
        <v>3343.74843495</v>
      </c>
      <c r="Y20" s="36">
        <f>SUMIFS(СВЦЭМ!$D$33:$D$776,СВЦЭМ!$A$33:$A$776,$A20,СВЦЭМ!$B$33:$B$776,Y$11)+'СЕТ СН'!$F$14+СВЦЭМ!$D$10+'СЕТ СН'!$F$5-'СЕТ СН'!$F$24</f>
        <v>3416.7256397900001</v>
      </c>
    </row>
    <row r="21" spans="1:25" ht="15.75" x14ac:dyDescent="0.2">
      <c r="A21" s="35">
        <f t="shared" si="0"/>
        <v>43565</v>
      </c>
      <c r="B21" s="36">
        <f>SUMIFS(СВЦЭМ!$D$33:$D$776,СВЦЭМ!$A$33:$A$776,$A21,СВЦЭМ!$B$33:$B$776,B$11)+'СЕТ СН'!$F$14+СВЦЭМ!$D$10+'СЕТ СН'!$F$5-'СЕТ СН'!$F$24</f>
        <v>3524.7456748599998</v>
      </c>
      <c r="C21" s="36">
        <f>SUMIFS(СВЦЭМ!$D$33:$D$776,СВЦЭМ!$A$33:$A$776,$A21,СВЦЭМ!$B$33:$B$776,C$11)+'СЕТ СН'!$F$14+СВЦЭМ!$D$10+'СЕТ СН'!$F$5-'СЕТ СН'!$F$24</f>
        <v>3648.8875342299998</v>
      </c>
      <c r="D21" s="36">
        <f>SUMIFS(СВЦЭМ!$D$33:$D$776,СВЦЭМ!$A$33:$A$776,$A21,СВЦЭМ!$B$33:$B$776,D$11)+'СЕТ СН'!$F$14+СВЦЭМ!$D$10+'СЕТ СН'!$F$5-'СЕТ СН'!$F$24</f>
        <v>3737.77140044</v>
      </c>
      <c r="E21" s="36">
        <f>SUMIFS(СВЦЭМ!$D$33:$D$776,СВЦЭМ!$A$33:$A$776,$A21,СВЦЭМ!$B$33:$B$776,E$11)+'СЕТ СН'!$F$14+СВЦЭМ!$D$10+'СЕТ СН'!$F$5-'СЕТ СН'!$F$24</f>
        <v>3755.8255080600002</v>
      </c>
      <c r="F21" s="36">
        <f>SUMIFS(СВЦЭМ!$D$33:$D$776,СВЦЭМ!$A$33:$A$776,$A21,СВЦЭМ!$B$33:$B$776,F$11)+'СЕТ СН'!$F$14+СВЦЭМ!$D$10+'СЕТ СН'!$F$5-'СЕТ СН'!$F$24</f>
        <v>3748.9986094599999</v>
      </c>
      <c r="G21" s="36">
        <f>SUMIFS(СВЦЭМ!$D$33:$D$776,СВЦЭМ!$A$33:$A$776,$A21,СВЦЭМ!$B$33:$B$776,G$11)+'СЕТ СН'!$F$14+СВЦЭМ!$D$10+'СЕТ СН'!$F$5-'СЕТ СН'!$F$24</f>
        <v>3732.0919716600001</v>
      </c>
      <c r="H21" s="36">
        <f>SUMIFS(СВЦЭМ!$D$33:$D$776,СВЦЭМ!$A$33:$A$776,$A21,СВЦЭМ!$B$33:$B$776,H$11)+'СЕТ СН'!$F$14+СВЦЭМ!$D$10+'СЕТ СН'!$F$5-'СЕТ СН'!$F$24</f>
        <v>3644.2227676299999</v>
      </c>
      <c r="I21" s="36">
        <f>SUMIFS(СВЦЭМ!$D$33:$D$776,СВЦЭМ!$A$33:$A$776,$A21,СВЦЭМ!$B$33:$B$776,I$11)+'СЕТ СН'!$F$14+СВЦЭМ!$D$10+'СЕТ СН'!$F$5-'СЕТ СН'!$F$24</f>
        <v>3556.6687588300001</v>
      </c>
      <c r="J21" s="36">
        <f>SUMIFS(СВЦЭМ!$D$33:$D$776,СВЦЭМ!$A$33:$A$776,$A21,СВЦЭМ!$B$33:$B$776,J$11)+'СЕТ СН'!$F$14+СВЦЭМ!$D$10+'СЕТ СН'!$F$5-'СЕТ СН'!$F$24</f>
        <v>3444.6022998399999</v>
      </c>
      <c r="K21" s="36">
        <f>SUMIFS(СВЦЭМ!$D$33:$D$776,СВЦЭМ!$A$33:$A$776,$A21,СВЦЭМ!$B$33:$B$776,K$11)+'СЕТ СН'!$F$14+СВЦЭМ!$D$10+'СЕТ СН'!$F$5-'СЕТ СН'!$F$24</f>
        <v>3345.5224000799999</v>
      </c>
      <c r="L21" s="36">
        <f>SUMIFS(СВЦЭМ!$D$33:$D$776,СВЦЭМ!$A$33:$A$776,$A21,СВЦЭМ!$B$33:$B$776,L$11)+'СЕТ СН'!$F$14+СВЦЭМ!$D$10+'СЕТ СН'!$F$5-'СЕТ СН'!$F$24</f>
        <v>3319.3913157400002</v>
      </c>
      <c r="M21" s="36">
        <f>SUMIFS(СВЦЭМ!$D$33:$D$776,СВЦЭМ!$A$33:$A$776,$A21,СВЦЭМ!$B$33:$B$776,M$11)+'СЕТ СН'!$F$14+СВЦЭМ!$D$10+'СЕТ СН'!$F$5-'СЕТ СН'!$F$24</f>
        <v>3327.3926056800001</v>
      </c>
      <c r="N21" s="36">
        <f>SUMIFS(СВЦЭМ!$D$33:$D$776,СВЦЭМ!$A$33:$A$776,$A21,СВЦЭМ!$B$33:$B$776,N$11)+'СЕТ СН'!$F$14+СВЦЭМ!$D$10+'СЕТ СН'!$F$5-'СЕТ СН'!$F$24</f>
        <v>3332.5618780599998</v>
      </c>
      <c r="O21" s="36">
        <f>SUMIFS(СВЦЭМ!$D$33:$D$776,СВЦЭМ!$A$33:$A$776,$A21,СВЦЭМ!$B$33:$B$776,O$11)+'СЕТ СН'!$F$14+СВЦЭМ!$D$10+'СЕТ СН'!$F$5-'СЕТ СН'!$F$24</f>
        <v>3336.7152574400002</v>
      </c>
      <c r="P21" s="36">
        <f>SUMIFS(СВЦЭМ!$D$33:$D$776,СВЦЭМ!$A$33:$A$776,$A21,СВЦЭМ!$B$33:$B$776,P$11)+'СЕТ СН'!$F$14+СВЦЭМ!$D$10+'СЕТ СН'!$F$5-'СЕТ СН'!$F$24</f>
        <v>3348.1060361199998</v>
      </c>
      <c r="Q21" s="36">
        <f>SUMIFS(СВЦЭМ!$D$33:$D$776,СВЦЭМ!$A$33:$A$776,$A21,СВЦЭМ!$B$33:$B$776,Q$11)+'СЕТ СН'!$F$14+СВЦЭМ!$D$10+'СЕТ СН'!$F$5-'СЕТ СН'!$F$24</f>
        <v>3351.5521289400003</v>
      </c>
      <c r="R21" s="36">
        <f>SUMIFS(СВЦЭМ!$D$33:$D$776,СВЦЭМ!$A$33:$A$776,$A21,СВЦЭМ!$B$33:$B$776,R$11)+'СЕТ СН'!$F$14+СВЦЭМ!$D$10+'СЕТ СН'!$F$5-'СЕТ СН'!$F$24</f>
        <v>3357.2915964100002</v>
      </c>
      <c r="S21" s="36">
        <f>SUMIFS(СВЦЭМ!$D$33:$D$776,СВЦЭМ!$A$33:$A$776,$A21,СВЦЭМ!$B$33:$B$776,S$11)+'СЕТ СН'!$F$14+СВЦЭМ!$D$10+'СЕТ СН'!$F$5-'СЕТ СН'!$F$24</f>
        <v>3357.6203983800001</v>
      </c>
      <c r="T21" s="36">
        <f>SUMIFS(СВЦЭМ!$D$33:$D$776,СВЦЭМ!$A$33:$A$776,$A21,СВЦЭМ!$B$33:$B$776,T$11)+'СЕТ СН'!$F$14+СВЦЭМ!$D$10+'СЕТ СН'!$F$5-'СЕТ СН'!$F$24</f>
        <v>3336.6637642300002</v>
      </c>
      <c r="U21" s="36">
        <f>SUMIFS(СВЦЭМ!$D$33:$D$776,СВЦЭМ!$A$33:$A$776,$A21,СВЦЭМ!$B$33:$B$776,U$11)+'СЕТ СН'!$F$14+СВЦЭМ!$D$10+'СЕТ СН'!$F$5-'СЕТ СН'!$F$24</f>
        <v>3304.0648570000003</v>
      </c>
      <c r="V21" s="36">
        <f>SUMIFS(СВЦЭМ!$D$33:$D$776,СВЦЭМ!$A$33:$A$776,$A21,СВЦЭМ!$B$33:$B$776,V$11)+'СЕТ СН'!$F$14+СВЦЭМ!$D$10+'СЕТ СН'!$F$5-'СЕТ СН'!$F$24</f>
        <v>3279.3583806199999</v>
      </c>
      <c r="W21" s="36">
        <f>SUMIFS(СВЦЭМ!$D$33:$D$776,СВЦЭМ!$A$33:$A$776,$A21,СВЦЭМ!$B$33:$B$776,W$11)+'СЕТ СН'!$F$14+СВЦЭМ!$D$10+'СЕТ СН'!$F$5-'СЕТ СН'!$F$24</f>
        <v>3275.8423623600002</v>
      </c>
      <c r="X21" s="36">
        <f>SUMIFS(СВЦЭМ!$D$33:$D$776,СВЦЭМ!$A$33:$A$776,$A21,СВЦЭМ!$B$33:$B$776,X$11)+'СЕТ СН'!$F$14+СВЦЭМ!$D$10+'СЕТ СН'!$F$5-'СЕТ СН'!$F$24</f>
        <v>3344.0714401700002</v>
      </c>
      <c r="Y21" s="36">
        <f>SUMIFS(СВЦЭМ!$D$33:$D$776,СВЦЭМ!$A$33:$A$776,$A21,СВЦЭМ!$B$33:$B$776,Y$11)+'СЕТ СН'!$F$14+СВЦЭМ!$D$10+'СЕТ СН'!$F$5-'СЕТ СН'!$F$24</f>
        <v>3482.2987136000002</v>
      </c>
    </row>
    <row r="22" spans="1:25" ht="15.75" x14ac:dyDescent="0.2">
      <c r="A22" s="35">
        <f t="shared" si="0"/>
        <v>43566</v>
      </c>
      <c r="B22" s="36">
        <f>SUMIFS(СВЦЭМ!$D$33:$D$776,СВЦЭМ!$A$33:$A$776,$A22,СВЦЭМ!$B$33:$B$776,B$11)+'СЕТ СН'!$F$14+СВЦЭМ!$D$10+'СЕТ СН'!$F$5-'СЕТ СН'!$F$24</f>
        <v>3547.5930403800003</v>
      </c>
      <c r="C22" s="36">
        <f>SUMIFS(СВЦЭМ!$D$33:$D$776,СВЦЭМ!$A$33:$A$776,$A22,СВЦЭМ!$B$33:$B$776,C$11)+'СЕТ СН'!$F$14+СВЦЭМ!$D$10+'СЕТ СН'!$F$5-'СЕТ СН'!$F$24</f>
        <v>3688.2748940399997</v>
      </c>
      <c r="D22" s="36">
        <f>SUMIFS(СВЦЭМ!$D$33:$D$776,СВЦЭМ!$A$33:$A$776,$A22,СВЦЭМ!$B$33:$B$776,D$11)+'СЕТ СН'!$F$14+СВЦЭМ!$D$10+'СЕТ СН'!$F$5-'СЕТ СН'!$F$24</f>
        <v>3852.2741951099997</v>
      </c>
      <c r="E22" s="36">
        <f>SUMIFS(СВЦЭМ!$D$33:$D$776,СВЦЭМ!$A$33:$A$776,$A22,СВЦЭМ!$B$33:$B$776,E$11)+'СЕТ СН'!$F$14+СВЦЭМ!$D$10+'СЕТ СН'!$F$5-'СЕТ СН'!$F$24</f>
        <v>3876.9079279300004</v>
      </c>
      <c r="F22" s="36">
        <f>SUMIFS(СВЦЭМ!$D$33:$D$776,СВЦЭМ!$A$33:$A$776,$A22,СВЦЭМ!$B$33:$B$776,F$11)+'СЕТ СН'!$F$14+СВЦЭМ!$D$10+'СЕТ СН'!$F$5-'СЕТ СН'!$F$24</f>
        <v>3879.6689782000003</v>
      </c>
      <c r="G22" s="36">
        <f>SUMIFS(СВЦЭМ!$D$33:$D$776,СВЦЭМ!$A$33:$A$776,$A22,СВЦЭМ!$B$33:$B$776,G$11)+'СЕТ СН'!$F$14+СВЦЭМ!$D$10+'СЕТ СН'!$F$5-'СЕТ СН'!$F$24</f>
        <v>3875.5777731899998</v>
      </c>
      <c r="H22" s="36">
        <f>SUMIFS(СВЦЭМ!$D$33:$D$776,СВЦЭМ!$A$33:$A$776,$A22,СВЦЭМ!$B$33:$B$776,H$11)+'СЕТ СН'!$F$14+СВЦЭМ!$D$10+'СЕТ СН'!$F$5-'СЕТ СН'!$F$24</f>
        <v>3784.1510399400004</v>
      </c>
      <c r="I22" s="36">
        <f>SUMIFS(СВЦЭМ!$D$33:$D$776,СВЦЭМ!$A$33:$A$776,$A22,СВЦЭМ!$B$33:$B$776,I$11)+'СЕТ СН'!$F$14+СВЦЭМ!$D$10+'СЕТ СН'!$F$5-'СЕТ СН'!$F$24</f>
        <v>3683.8215711499997</v>
      </c>
      <c r="J22" s="36">
        <f>SUMIFS(СВЦЭМ!$D$33:$D$776,СВЦЭМ!$A$33:$A$776,$A22,СВЦЭМ!$B$33:$B$776,J$11)+'СЕТ СН'!$F$14+СВЦЭМ!$D$10+'СЕТ СН'!$F$5-'СЕТ СН'!$F$24</f>
        <v>3544.5563796000001</v>
      </c>
      <c r="K22" s="36">
        <f>SUMIFS(СВЦЭМ!$D$33:$D$776,СВЦЭМ!$A$33:$A$776,$A22,СВЦЭМ!$B$33:$B$776,K$11)+'СЕТ СН'!$F$14+СВЦЭМ!$D$10+'СЕТ СН'!$F$5-'СЕТ СН'!$F$24</f>
        <v>3441.1266771600003</v>
      </c>
      <c r="L22" s="36">
        <f>SUMIFS(СВЦЭМ!$D$33:$D$776,СВЦЭМ!$A$33:$A$776,$A22,СВЦЭМ!$B$33:$B$776,L$11)+'СЕТ СН'!$F$14+СВЦЭМ!$D$10+'СЕТ СН'!$F$5-'СЕТ СН'!$F$24</f>
        <v>3394.9876271100002</v>
      </c>
      <c r="M22" s="36">
        <f>SUMIFS(СВЦЭМ!$D$33:$D$776,СВЦЭМ!$A$33:$A$776,$A22,СВЦЭМ!$B$33:$B$776,M$11)+'СЕТ СН'!$F$14+СВЦЭМ!$D$10+'СЕТ СН'!$F$5-'СЕТ СН'!$F$24</f>
        <v>3416.0504321799999</v>
      </c>
      <c r="N22" s="36">
        <f>SUMIFS(СВЦЭМ!$D$33:$D$776,СВЦЭМ!$A$33:$A$776,$A22,СВЦЭМ!$B$33:$B$776,N$11)+'СЕТ СН'!$F$14+СВЦЭМ!$D$10+'СЕТ СН'!$F$5-'СЕТ СН'!$F$24</f>
        <v>3401.1770814400002</v>
      </c>
      <c r="O22" s="36">
        <f>SUMIFS(СВЦЭМ!$D$33:$D$776,СВЦЭМ!$A$33:$A$776,$A22,СВЦЭМ!$B$33:$B$776,O$11)+'СЕТ СН'!$F$14+СВЦЭМ!$D$10+'СЕТ СН'!$F$5-'СЕТ СН'!$F$24</f>
        <v>3408.2493949200002</v>
      </c>
      <c r="P22" s="36">
        <f>SUMIFS(СВЦЭМ!$D$33:$D$776,СВЦЭМ!$A$33:$A$776,$A22,СВЦЭМ!$B$33:$B$776,P$11)+'СЕТ СН'!$F$14+СВЦЭМ!$D$10+'СЕТ СН'!$F$5-'СЕТ СН'!$F$24</f>
        <v>3425.4136360699999</v>
      </c>
      <c r="Q22" s="36">
        <f>SUMIFS(СВЦЭМ!$D$33:$D$776,СВЦЭМ!$A$33:$A$776,$A22,СВЦЭМ!$B$33:$B$776,Q$11)+'СЕТ СН'!$F$14+СВЦЭМ!$D$10+'СЕТ СН'!$F$5-'СЕТ СН'!$F$24</f>
        <v>3432.7243398999999</v>
      </c>
      <c r="R22" s="36">
        <f>SUMIFS(СВЦЭМ!$D$33:$D$776,СВЦЭМ!$A$33:$A$776,$A22,СВЦЭМ!$B$33:$B$776,R$11)+'СЕТ СН'!$F$14+СВЦЭМ!$D$10+'СЕТ СН'!$F$5-'СЕТ СН'!$F$24</f>
        <v>3430.8668677999999</v>
      </c>
      <c r="S22" s="36">
        <f>SUMIFS(СВЦЭМ!$D$33:$D$776,СВЦЭМ!$A$33:$A$776,$A22,СВЦЭМ!$B$33:$B$776,S$11)+'СЕТ СН'!$F$14+СВЦЭМ!$D$10+'СЕТ СН'!$F$5-'СЕТ СН'!$F$24</f>
        <v>3437.1493692499998</v>
      </c>
      <c r="T22" s="36">
        <f>SUMIFS(СВЦЭМ!$D$33:$D$776,СВЦЭМ!$A$33:$A$776,$A22,СВЦЭМ!$B$33:$B$776,T$11)+'СЕТ СН'!$F$14+СВЦЭМ!$D$10+'СЕТ СН'!$F$5-'СЕТ СН'!$F$24</f>
        <v>3419.51715947</v>
      </c>
      <c r="U22" s="36">
        <f>SUMIFS(СВЦЭМ!$D$33:$D$776,СВЦЭМ!$A$33:$A$776,$A22,СВЦЭМ!$B$33:$B$776,U$11)+'СЕТ СН'!$F$14+СВЦЭМ!$D$10+'СЕТ СН'!$F$5-'СЕТ СН'!$F$24</f>
        <v>3393.6582140300002</v>
      </c>
      <c r="V22" s="36">
        <f>SUMIFS(СВЦЭМ!$D$33:$D$776,СВЦЭМ!$A$33:$A$776,$A22,СВЦЭМ!$B$33:$B$776,V$11)+'СЕТ СН'!$F$14+СВЦЭМ!$D$10+'СЕТ СН'!$F$5-'СЕТ СН'!$F$24</f>
        <v>3389.8683676999999</v>
      </c>
      <c r="W22" s="36">
        <f>SUMIFS(СВЦЭМ!$D$33:$D$776,СВЦЭМ!$A$33:$A$776,$A22,СВЦЭМ!$B$33:$B$776,W$11)+'СЕТ СН'!$F$14+СВЦЭМ!$D$10+'СЕТ СН'!$F$5-'СЕТ СН'!$F$24</f>
        <v>3370.5638528600002</v>
      </c>
      <c r="X22" s="36">
        <f>SUMIFS(СВЦЭМ!$D$33:$D$776,СВЦЭМ!$A$33:$A$776,$A22,СВЦЭМ!$B$33:$B$776,X$11)+'СЕТ СН'!$F$14+СВЦЭМ!$D$10+'СЕТ СН'!$F$5-'СЕТ СН'!$F$24</f>
        <v>3452.1037665100002</v>
      </c>
      <c r="Y22" s="36">
        <f>SUMIFS(СВЦЭМ!$D$33:$D$776,СВЦЭМ!$A$33:$A$776,$A22,СВЦЭМ!$B$33:$B$776,Y$11)+'СЕТ СН'!$F$14+СВЦЭМ!$D$10+'СЕТ СН'!$F$5-'СЕТ СН'!$F$24</f>
        <v>3588.2004526299997</v>
      </c>
    </row>
    <row r="23" spans="1:25" ht="15.75" x14ac:dyDescent="0.2">
      <c r="A23" s="35">
        <f t="shared" si="0"/>
        <v>43567</v>
      </c>
      <c r="B23" s="36">
        <f>SUMIFS(СВЦЭМ!$D$33:$D$776,СВЦЭМ!$A$33:$A$776,$A23,СВЦЭМ!$B$33:$B$776,B$11)+'СЕТ СН'!$F$14+СВЦЭМ!$D$10+'СЕТ СН'!$F$5-'СЕТ СН'!$F$24</f>
        <v>3701.7433916099999</v>
      </c>
      <c r="C23" s="36">
        <f>SUMIFS(СВЦЭМ!$D$33:$D$776,СВЦЭМ!$A$33:$A$776,$A23,СВЦЭМ!$B$33:$B$776,C$11)+'СЕТ СН'!$F$14+СВЦЭМ!$D$10+'СЕТ СН'!$F$5-'СЕТ СН'!$F$24</f>
        <v>3800.4175673099999</v>
      </c>
      <c r="D23" s="36">
        <f>SUMIFS(СВЦЭМ!$D$33:$D$776,СВЦЭМ!$A$33:$A$776,$A23,СВЦЭМ!$B$33:$B$776,D$11)+'СЕТ СН'!$F$14+СВЦЭМ!$D$10+'СЕТ СН'!$F$5-'СЕТ СН'!$F$24</f>
        <v>3853.7154611999999</v>
      </c>
      <c r="E23" s="36">
        <f>SUMIFS(СВЦЭМ!$D$33:$D$776,СВЦЭМ!$A$33:$A$776,$A23,СВЦЭМ!$B$33:$B$776,E$11)+'СЕТ СН'!$F$14+СВЦЭМ!$D$10+'СЕТ СН'!$F$5-'СЕТ СН'!$F$24</f>
        <v>3854.95181951</v>
      </c>
      <c r="F23" s="36">
        <f>SUMIFS(СВЦЭМ!$D$33:$D$776,СВЦЭМ!$A$33:$A$776,$A23,СВЦЭМ!$B$33:$B$776,F$11)+'СЕТ СН'!$F$14+СВЦЭМ!$D$10+'СЕТ СН'!$F$5-'СЕТ СН'!$F$24</f>
        <v>3854.1991385299998</v>
      </c>
      <c r="G23" s="36">
        <f>SUMIFS(СВЦЭМ!$D$33:$D$776,СВЦЭМ!$A$33:$A$776,$A23,СВЦЭМ!$B$33:$B$776,G$11)+'СЕТ СН'!$F$14+СВЦЭМ!$D$10+'СЕТ СН'!$F$5-'СЕТ СН'!$F$24</f>
        <v>3838.7002693599998</v>
      </c>
      <c r="H23" s="36">
        <f>SUMIFS(СВЦЭМ!$D$33:$D$776,СВЦЭМ!$A$33:$A$776,$A23,СВЦЭМ!$B$33:$B$776,H$11)+'СЕТ СН'!$F$14+СВЦЭМ!$D$10+'СЕТ СН'!$F$5-'СЕТ СН'!$F$24</f>
        <v>3741.4638497000001</v>
      </c>
      <c r="I23" s="36">
        <f>SUMIFS(СВЦЭМ!$D$33:$D$776,СВЦЭМ!$A$33:$A$776,$A23,СВЦЭМ!$B$33:$B$776,I$11)+'СЕТ СН'!$F$14+СВЦЭМ!$D$10+'СЕТ СН'!$F$5-'СЕТ СН'!$F$24</f>
        <v>3675.6949395299998</v>
      </c>
      <c r="J23" s="36">
        <f>SUMIFS(СВЦЭМ!$D$33:$D$776,СВЦЭМ!$A$33:$A$776,$A23,СВЦЭМ!$B$33:$B$776,J$11)+'СЕТ СН'!$F$14+СВЦЭМ!$D$10+'СЕТ СН'!$F$5-'СЕТ СН'!$F$24</f>
        <v>3542.7992739299998</v>
      </c>
      <c r="K23" s="36">
        <f>SUMIFS(СВЦЭМ!$D$33:$D$776,СВЦЭМ!$A$33:$A$776,$A23,СВЦЭМ!$B$33:$B$776,K$11)+'СЕТ СН'!$F$14+СВЦЭМ!$D$10+'СЕТ СН'!$F$5-'СЕТ СН'!$F$24</f>
        <v>3442.7260799800001</v>
      </c>
      <c r="L23" s="36">
        <f>SUMIFS(СВЦЭМ!$D$33:$D$776,СВЦЭМ!$A$33:$A$776,$A23,СВЦЭМ!$B$33:$B$776,L$11)+'СЕТ СН'!$F$14+СВЦЭМ!$D$10+'СЕТ СН'!$F$5-'СЕТ СН'!$F$24</f>
        <v>3398.5787069400003</v>
      </c>
      <c r="M23" s="36">
        <f>SUMIFS(СВЦЭМ!$D$33:$D$776,СВЦЭМ!$A$33:$A$776,$A23,СВЦЭМ!$B$33:$B$776,M$11)+'СЕТ СН'!$F$14+СВЦЭМ!$D$10+'СЕТ СН'!$F$5-'СЕТ СН'!$F$24</f>
        <v>3402.1064564500002</v>
      </c>
      <c r="N23" s="36">
        <f>SUMIFS(СВЦЭМ!$D$33:$D$776,СВЦЭМ!$A$33:$A$776,$A23,СВЦЭМ!$B$33:$B$776,N$11)+'СЕТ СН'!$F$14+СВЦЭМ!$D$10+'СЕТ СН'!$F$5-'СЕТ СН'!$F$24</f>
        <v>3380.9066262400002</v>
      </c>
      <c r="O23" s="36">
        <f>SUMIFS(СВЦЭМ!$D$33:$D$776,СВЦЭМ!$A$33:$A$776,$A23,СВЦЭМ!$B$33:$B$776,O$11)+'СЕТ СН'!$F$14+СВЦЭМ!$D$10+'СЕТ СН'!$F$5-'СЕТ СН'!$F$24</f>
        <v>3391.2030241399998</v>
      </c>
      <c r="P23" s="36">
        <f>SUMIFS(СВЦЭМ!$D$33:$D$776,СВЦЭМ!$A$33:$A$776,$A23,СВЦЭМ!$B$33:$B$776,P$11)+'СЕТ СН'!$F$14+СВЦЭМ!$D$10+'СЕТ СН'!$F$5-'СЕТ СН'!$F$24</f>
        <v>3415.7153521099999</v>
      </c>
      <c r="Q23" s="36">
        <f>SUMIFS(СВЦЭМ!$D$33:$D$776,СВЦЭМ!$A$33:$A$776,$A23,СВЦЭМ!$B$33:$B$776,Q$11)+'СЕТ СН'!$F$14+СВЦЭМ!$D$10+'СЕТ СН'!$F$5-'СЕТ СН'!$F$24</f>
        <v>3428.2447171200001</v>
      </c>
      <c r="R23" s="36">
        <f>SUMIFS(СВЦЭМ!$D$33:$D$776,СВЦЭМ!$A$33:$A$776,$A23,СВЦЭМ!$B$33:$B$776,R$11)+'СЕТ СН'!$F$14+СВЦЭМ!$D$10+'СЕТ СН'!$F$5-'СЕТ СН'!$F$24</f>
        <v>3438.0815067100002</v>
      </c>
      <c r="S23" s="36">
        <f>SUMIFS(СВЦЭМ!$D$33:$D$776,СВЦЭМ!$A$33:$A$776,$A23,СВЦЭМ!$B$33:$B$776,S$11)+'СЕТ СН'!$F$14+СВЦЭМ!$D$10+'СЕТ СН'!$F$5-'СЕТ СН'!$F$24</f>
        <v>3422.4384812600001</v>
      </c>
      <c r="T23" s="36">
        <f>SUMIFS(СВЦЭМ!$D$33:$D$776,СВЦЭМ!$A$33:$A$776,$A23,СВЦЭМ!$B$33:$B$776,T$11)+'СЕТ СН'!$F$14+СВЦЭМ!$D$10+'СЕТ СН'!$F$5-'СЕТ СН'!$F$24</f>
        <v>3405.1079410800003</v>
      </c>
      <c r="U23" s="36">
        <f>SUMIFS(СВЦЭМ!$D$33:$D$776,СВЦЭМ!$A$33:$A$776,$A23,СВЦЭМ!$B$33:$B$776,U$11)+'СЕТ СН'!$F$14+СВЦЭМ!$D$10+'СЕТ СН'!$F$5-'СЕТ СН'!$F$24</f>
        <v>3350.7916325699998</v>
      </c>
      <c r="V23" s="36">
        <f>SUMIFS(СВЦЭМ!$D$33:$D$776,СВЦЭМ!$A$33:$A$776,$A23,СВЦЭМ!$B$33:$B$776,V$11)+'СЕТ СН'!$F$14+СВЦЭМ!$D$10+'СЕТ СН'!$F$5-'СЕТ СН'!$F$24</f>
        <v>3348.7529509599999</v>
      </c>
      <c r="W23" s="36">
        <f>SUMIFS(СВЦЭМ!$D$33:$D$776,СВЦЭМ!$A$33:$A$776,$A23,СВЦЭМ!$B$33:$B$776,W$11)+'СЕТ СН'!$F$14+СВЦЭМ!$D$10+'СЕТ СН'!$F$5-'СЕТ СН'!$F$24</f>
        <v>3360.5059549500002</v>
      </c>
      <c r="X23" s="36">
        <f>SUMIFS(СВЦЭМ!$D$33:$D$776,СВЦЭМ!$A$33:$A$776,$A23,СВЦЭМ!$B$33:$B$776,X$11)+'СЕТ СН'!$F$14+СВЦЭМ!$D$10+'СЕТ СН'!$F$5-'СЕТ СН'!$F$24</f>
        <v>3430.4627391200002</v>
      </c>
      <c r="Y23" s="36">
        <f>SUMIFS(СВЦЭМ!$D$33:$D$776,СВЦЭМ!$A$33:$A$776,$A23,СВЦЭМ!$B$33:$B$776,Y$11)+'СЕТ СН'!$F$14+СВЦЭМ!$D$10+'СЕТ СН'!$F$5-'СЕТ СН'!$F$24</f>
        <v>3561.6175633299999</v>
      </c>
    </row>
    <row r="24" spans="1:25" ht="15.75" x14ac:dyDescent="0.2">
      <c r="A24" s="35">
        <f t="shared" si="0"/>
        <v>43568</v>
      </c>
      <c r="B24" s="36">
        <f>SUMIFS(СВЦЭМ!$D$33:$D$776,СВЦЭМ!$A$33:$A$776,$A24,СВЦЭМ!$B$33:$B$776,B$11)+'СЕТ СН'!$F$14+СВЦЭМ!$D$10+'СЕТ СН'!$F$5-'СЕТ СН'!$F$24</f>
        <v>3657.9361532800003</v>
      </c>
      <c r="C24" s="36">
        <f>SUMIFS(СВЦЭМ!$D$33:$D$776,СВЦЭМ!$A$33:$A$776,$A24,СВЦЭМ!$B$33:$B$776,C$11)+'СЕТ СН'!$F$14+СВЦЭМ!$D$10+'СЕТ СН'!$F$5-'СЕТ СН'!$F$24</f>
        <v>3747.99955357</v>
      </c>
      <c r="D24" s="36">
        <f>SUMIFS(СВЦЭМ!$D$33:$D$776,СВЦЭМ!$A$33:$A$776,$A24,СВЦЭМ!$B$33:$B$776,D$11)+'СЕТ СН'!$F$14+СВЦЭМ!$D$10+'СЕТ СН'!$F$5-'СЕТ СН'!$F$24</f>
        <v>3835.5243704700001</v>
      </c>
      <c r="E24" s="36">
        <f>SUMIFS(СВЦЭМ!$D$33:$D$776,СВЦЭМ!$A$33:$A$776,$A24,СВЦЭМ!$B$33:$B$776,E$11)+'СЕТ СН'!$F$14+СВЦЭМ!$D$10+'СЕТ СН'!$F$5-'СЕТ СН'!$F$24</f>
        <v>3845.8723337900001</v>
      </c>
      <c r="F24" s="36">
        <f>SUMIFS(СВЦЭМ!$D$33:$D$776,СВЦЭМ!$A$33:$A$776,$A24,СВЦЭМ!$B$33:$B$776,F$11)+'СЕТ СН'!$F$14+СВЦЭМ!$D$10+'СЕТ СН'!$F$5-'СЕТ СН'!$F$24</f>
        <v>3843.6437234800001</v>
      </c>
      <c r="G24" s="36">
        <f>SUMIFS(СВЦЭМ!$D$33:$D$776,СВЦЭМ!$A$33:$A$776,$A24,СВЦЭМ!$B$33:$B$776,G$11)+'СЕТ СН'!$F$14+СВЦЭМ!$D$10+'СЕТ СН'!$F$5-'СЕТ СН'!$F$24</f>
        <v>3814.16276905</v>
      </c>
      <c r="H24" s="36">
        <f>SUMIFS(СВЦЭМ!$D$33:$D$776,СВЦЭМ!$A$33:$A$776,$A24,СВЦЭМ!$B$33:$B$776,H$11)+'СЕТ СН'!$F$14+СВЦЭМ!$D$10+'СЕТ СН'!$F$5-'СЕТ СН'!$F$24</f>
        <v>3708.7390048300003</v>
      </c>
      <c r="I24" s="36">
        <f>SUMIFS(СВЦЭМ!$D$33:$D$776,СВЦЭМ!$A$33:$A$776,$A24,СВЦЭМ!$B$33:$B$776,I$11)+'СЕТ СН'!$F$14+СВЦЭМ!$D$10+'СЕТ СН'!$F$5-'СЕТ СН'!$F$24</f>
        <v>3646.7881167699998</v>
      </c>
      <c r="J24" s="36">
        <f>SUMIFS(СВЦЭМ!$D$33:$D$776,СВЦЭМ!$A$33:$A$776,$A24,СВЦЭМ!$B$33:$B$776,J$11)+'СЕТ СН'!$F$14+СВЦЭМ!$D$10+'СЕТ СН'!$F$5-'СЕТ СН'!$F$24</f>
        <v>3577.4925230099998</v>
      </c>
      <c r="K24" s="36">
        <f>SUMIFS(СВЦЭМ!$D$33:$D$776,СВЦЭМ!$A$33:$A$776,$A24,СВЦЭМ!$B$33:$B$776,K$11)+'СЕТ СН'!$F$14+СВЦЭМ!$D$10+'СЕТ СН'!$F$5-'СЕТ СН'!$F$24</f>
        <v>3444.8902145299999</v>
      </c>
      <c r="L24" s="36">
        <f>SUMIFS(СВЦЭМ!$D$33:$D$776,СВЦЭМ!$A$33:$A$776,$A24,СВЦЭМ!$B$33:$B$776,L$11)+'СЕТ СН'!$F$14+СВЦЭМ!$D$10+'СЕТ СН'!$F$5-'СЕТ СН'!$F$24</f>
        <v>3403.2671389000002</v>
      </c>
      <c r="M24" s="36">
        <f>SUMIFS(СВЦЭМ!$D$33:$D$776,СВЦЭМ!$A$33:$A$776,$A24,СВЦЭМ!$B$33:$B$776,M$11)+'СЕТ СН'!$F$14+СВЦЭМ!$D$10+'СЕТ СН'!$F$5-'СЕТ СН'!$F$24</f>
        <v>3394.51955615</v>
      </c>
      <c r="N24" s="36">
        <f>SUMIFS(СВЦЭМ!$D$33:$D$776,СВЦЭМ!$A$33:$A$776,$A24,СВЦЭМ!$B$33:$B$776,N$11)+'СЕТ СН'!$F$14+СВЦЭМ!$D$10+'СЕТ СН'!$F$5-'СЕТ СН'!$F$24</f>
        <v>3409.9906492499999</v>
      </c>
      <c r="O24" s="36">
        <f>SUMIFS(СВЦЭМ!$D$33:$D$776,СВЦЭМ!$A$33:$A$776,$A24,СВЦЭМ!$B$33:$B$776,O$11)+'СЕТ СН'!$F$14+СВЦЭМ!$D$10+'СЕТ СН'!$F$5-'СЕТ СН'!$F$24</f>
        <v>3420.7062345200002</v>
      </c>
      <c r="P24" s="36">
        <f>SUMIFS(СВЦЭМ!$D$33:$D$776,СВЦЭМ!$A$33:$A$776,$A24,СВЦЭМ!$B$33:$B$776,P$11)+'СЕТ СН'!$F$14+СВЦЭМ!$D$10+'СЕТ СН'!$F$5-'СЕТ СН'!$F$24</f>
        <v>3431.1885261799998</v>
      </c>
      <c r="Q24" s="36">
        <f>SUMIFS(СВЦЭМ!$D$33:$D$776,СВЦЭМ!$A$33:$A$776,$A24,СВЦЭМ!$B$33:$B$776,Q$11)+'СЕТ СН'!$F$14+СВЦЭМ!$D$10+'СЕТ СН'!$F$5-'СЕТ СН'!$F$24</f>
        <v>3441.0924121500002</v>
      </c>
      <c r="R24" s="36">
        <f>SUMIFS(СВЦЭМ!$D$33:$D$776,СВЦЭМ!$A$33:$A$776,$A24,СВЦЭМ!$B$33:$B$776,R$11)+'СЕТ СН'!$F$14+СВЦЭМ!$D$10+'СЕТ СН'!$F$5-'СЕТ СН'!$F$24</f>
        <v>3444.0261951900002</v>
      </c>
      <c r="S24" s="36">
        <f>SUMIFS(СВЦЭМ!$D$33:$D$776,СВЦЭМ!$A$33:$A$776,$A24,СВЦЭМ!$B$33:$B$776,S$11)+'СЕТ СН'!$F$14+СВЦЭМ!$D$10+'СЕТ СН'!$F$5-'СЕТ СН'!$F$24</f>
        <v>3451.888547</v>
      </c>
      <c r="T24" s="36">
        <f>SUMIFS(СВЦЭМ!$D$33:$D$776,СВЦЭМ!$A$33:$A$776,$A24,СВЦЭМ!$B$33:$B$776,T$11)+'СЕТ СН'!$F$14+СВЦЭМ!$D$10+'СЕТ СН'!$F$5-'СЕТ СН'!$F$24</f>
        <v>3448.83436583</v>
      </c>
      <c r="U24" s="36">
        <f>SUMIFS(СВЦЭМ!$D$33:$D$776,СВЦЭМ!$A$33:$A$776,$A24,СВЦЭМ!$B$33:$B$776,U$11)+'СЕТ СН'!$F$14+СВЦЭМ!$D$10+'СЕТ СН'!$F$5-'СЕТ СН'!$F$24</f>
        <v>3427.1033508800001</v>
      </c>
      <c r="V24" s="36">
        <f>SUMIFS(СВЦЭМ!$D$33:$D$776,СВЦЭМ!$A$33:$A$776,$A24,СВЦЭМ!$B$33:$B$776,V$11)+'СЕТ СН'!$F$14+СВЦЭМ!$D$10+'СЕТ СН'!$F$5-'СЕТ СН'!$F$24</f>
        <v>3399.0235834300001</v>
      </c>
      <c r="W24" s="36">
        <f>SUMIFS(СВЦЭМ!$D$33:$D$776,СВЦЭМ!$A$33:$A$776,$A24,СВЦЭМ!$B$33:$B$776,W$11)+'СЕТ СН'!$F$14+СВЦЭМ!$D$10+'СЕТ СН'!$F$5-'СЕТ СН'!$F$24</f>
        <v>3396.4655051600002</v>
      </c>
      <c r="X24" s="36">
        <f>SUMIFS(СВЦЭМ!$D$33:$D$776,СВЦЭМ!$A$33:$A$776,$A24,СВЦЭМ!$B$33:$B$776,X$11)+'СЕТ СН'!$F$14+СВЦЭМ!$D$10+'СЕТ СН'!$F$5-'СЕТ СН'!$F$24</f>
        <v>3491.3821345300003</v>
      </c>
      <c r="Y24" s="36">
        <f>SUMIFS(СВЦЭМ!$D$33:$D$776,СВЦЭМ!$A$33:$A$776,$A24,СВЦЭМ!$B$33:$B$776,Y$11)+'СЕТ СН'!$F$14+СВЦЭМ!$D$10+'СЕТ СН'!$F$5-'СЕТ СН'!$F$24</f>
        <v>3611.0132225100001</v>
      </c>
    </row>
    <row r="25" spans="1:25" ht="15.75" x14ac:dyDescent="0.2">
      <c r="A25" s="35">
        <f t="shared" si="0"/>
        <v>43569</v>
      </c>
      <c r="B25" s="36">
        <f>SUMIFS(СВЦЭМ!$D$33:$D$776,СВЦЭМ!$A$33:$A$776,$A25,СВЦЭМ!$B$33:$B$776,B$11)+'СЕТ СН'!$F$14+СВЦЭМ!$D$10+'СЕТ СН'!$F$5-'СЕТ СН'!$F$24</f>
        <v>3680.58232851</v>
      </c>
      <c r="C25" s="36">
        <f>SUMIFS(СВЦЭМ!$D$33:$D$776,СВЦЭМ!$A$33:$A$776,$A25,СВЦЭМ!$B$33:$B$776,C$11)+'СЕТ СН'!$F$14+СВЦЭМ!$D$10+'СЕТ СН'!$F$5-'СЕТ СН'!$F$24</f>
        <v>3805.1855805800001</v>
      </c>
      <c r="D25" s="36">
        <f>SUMIFS(СВЦЭМ!$D$33:$D$776,СВЦЭМ!$A$33:$A$776,$A25,СВЦЭМ!$B$33:$B$776,D$11)+'СЕТ СН'!$F$14+СВЦЭМ!$D$10+'СЕТ СН'!$F$5-'СЕТ СН'!$F$24</f>
        <v>3903.7587028799999</v>
      </c>
      <c r="E25" s="36">
        <f>SUMIFS(СВЦЭМ!$D$33:$D$776,СВЦЭМ!$A$33:$A$776,$A25,СВЦЭМ!$B$33:$B$776,E$11)+'СЕТ СН'!$F$14+СВЦЭМ!$D$10+'СЕТ СН'!$F$5-'СЕТ СН'!$F$24</f>
        <v>3904.1245411500004</v>
      </c>
      <c r="F25" s="36">
        <f>SUMIFS(СВЦЭМ!$D$33:$D$776,СВЦЭМ!$A$33:$A$776,$A25,СВЦЭМ!$B$33:$B$776,F$11)+'СЕТ СН'!$F$14+СВЦЭМ!$D$10+'СЕТ СН'!$F$5-'СЕТ СН'!$F$24</f>
        <v>3892.90507312</v>
      </c>
      <c r="G25" s="36">
        <f>SUMIFS(СВЦЭМ!$D$33:$D$776,СВЦЭМ!$A$33:$A$776,$A25,СВЦЭМ!$B$33:$B$776,G$11)+'СЕТ СН'!$F$14+СВЦЭМ!$D$10+'СЕТ СН'!$F$5-'СЕТ СН'!$F$24</f>
        <v>3877.3477382700003</v>
      </c>
      <c r="H25" s="36">
        <f>SUMIFS(СВЦЭМ!$D$33:$D$776,СВЦЭМ!$A$33:$A$776,$A25,СВЦЭМ!$B$33:$B$776,H$11)+'СЕТ СН'!$F$14+СВЦЭМ!$D$10+'СЕТ СН'!$F$5-'СЕТ СН'!$F$24</f>
        <v>3757.5184663099999</v>
      </c>
      <c r="I25" s="36">
        <f>SUMIFS(СВЦЭМ!$D$33:$D$776,СВЦЭМ!$A$33:$A$776,$A25,СВЦЭМ!$B$33:$B$776,I$11)+'СЕТ СН'!$F$14+СВЦЭМ!$D$10+'СЕТ СН'!$F$5-'СЕТ СН'!$F$24</f>
        <v>3675.8529742199999</v>
      </c>
      <c r="J25" s="36">
        <f>SUMIFS(СВЦЭМ!$D$33:$D$776,СВЦЭМ!$A$33:$A$776,$A25,СВЦЭМ!$B$33:$B$776,J$11)+'СЕТ СН'!$F$14+СВЦЭМ!$D$10+'СЕТ СН'!$F$5-'СЕТ СН'!$F$24</f>
        <v>3592.0385815199998</v>
      </c>
      <c r="K25" s="36">
        <f>SUMIFS(СВЦЭМ!$D$33:$D$776,СВЦЭМ!$A$33:$A$776,$A25,СВЦЭМ!$B$33:$B$776,K$11)+'СЕТ СН'!$F$14+СВЦЭМ!$D$10+'СЕТ СН'!$F$5-'СЕТ СН'!$F$24</f>
        <v>3465.1537780399999</v>
      </c>
      <c r="L25" s="36">
        <f>SUMIFS(СВЦЭМ!$D$33:$D$776,СВЦЭМ!$A$33:$A$776,$A25,СВЦЭМ!$B$33:$B$776,L$11)+'СЕТ СН'!$F$14+СВЦЭМ!$D$10+'СЕТ СН'!$F$5-'СЕТ СН'!$F$24</f>
        <v>3401.00879003</v>
      </c>
      <c r="M25" s="36">
        <f>SUMIFS(СВЦЭМ!$D$33:$D$776,СВЦЭМ!$A$33:$A$776,$A25,СВЦЭМ!$B$33:$B$776,M$11)+'СЕТ СН'!$F$14+СВЦЭМ!$D$10+'СЕТ СН'!$F$5-'СЕТ СН'!$F$24</f>
        <v>3393.7134663000002</v>
      </c>
      <c r="N25" s="36">
        <f>SUMIFS(СВЦЭМ!$D$33:$D$776,СВЦЭМ!$A$33:$A$776,$A25,СВЦЭМ!$B$33:$B$776,N$11)+'СЕТ СН'!$F$14+СВЦЭМ!$D$10+'СЕТ СН'!$F$5-'СЕТ СН'!$F$24</f>
        <v>3400.2790499500002</v>
      </c>
      <c r="O25" s="36">
        <f>SUMIFS(СВЦЭМ!$D$33:$D$776,СВЦЭМ!$A$33:$A$776,$A25,СВЦЭМ!$B$33:$B$776,O$11)+'СЕТ СН'!$F$14+СВЦЭМ!$D$10+'СЕТ СН'!$F$5-'СЕТ СН'!$F$24</f>
        <v>3407.4699458499999</v>
      </c>
      <c r="P25" s="36">
        <f>SUMIFS(СВЦЭМ!$D$33:$D$776,СВЦЭМ!$A$33:$A$776,$A25,СВЦЭМ!$B$33:$B$776,P$11)+'СЕТ СН'!$F$14+СВЦЭМ!$D$10+'СЕТ СН'!$F$5-'СЕТ СН'!$F$24</f>
        <v>3424.49311085</v>
      </c>
      <c r="Q25" s="36">
        <f>SUMIFS(СВЦЭМ!$D$33:$D$776,СВЦЭМ!$A$33:$A$776,$A25,СВЦЭМ!$B$33:$B$776,Q$11)+'СЕТ СН'!$F$14+СВЦЭМ!$D$10+'СЕТ СН'!$F$5-'СЕТ СН'!$F$24</f>
        <v>3426.6827777200001</v>
      </c>
      <c r="R25" s="36">
        <f>SUMIFS(СВЦЭМ!$D$33:$D$776,СВЦЭМ!$A$33:$A$776,$A25,СВЦЭМ!$B$33:$B$776,R$11)+'СЕТ СН'!$F$14+СВЦЭМ!$D$10+'СЕТ СН'!$F$5-'СЕТ СН'!$F$24</f>
        <v>3424.7346379199998</v>
      </c>
      <c r="S25" s="36">
        <f>SUMIFS(СВЦЭМ!$D$33:$D$776,СВЦЭМ!$A$33:$A$776,$A25,СВЦЭМ!$B$33:$B$776,S$11)+'СЕТ СН'!$F$14+СВЦЭМ!$D$10+'СЕТ СН'!$F$5-'СЕТ СН'!$F$24</f>
        <v>3438.93276801</v>
      </c>
      <c r="T25" s="36">
        <f>SUMIFS(СВЦЭМ!$D$33:$D$776,СВЦЭМ!$A$33:$A$776,$A25,СВЦЭМ!$B$33:$B$776,T$11)+'СЕТ СН'!$F$14+СВЦЭМ!$D$10+'СЕТ СН'!$F$5-'СЕТ СН'!$F$24</f>
        <v>3419.8336819699998</v>
      </c>
      <c r="U25" s="36">
        <f>SUMIFS(СВЦЭМ!$D$33:$D$776,СВЦЭМ!$A$33:$A$776,$A25,СВЦЭМ!$B$33:$B$776,U$11)+'СЕТ СН'!$F$14+СВЦЭМ!$D$10+'СЕТ СН'!$F$5-'СЕТ СН'!$F$24</f>
        <v>3390.5228490999998</v>
      </c>
      <c r="V25" s="36">
        <f>SUMIFS(СВЦЭМ!$D$33:$D$776,СВЦЭМ!$A$33:$A$776,$A25,СВЦЭМ!$B$33:$B$776,V$11)+'СЕТ СН'!$F$14+СВЦЭМ!$D$10+'СЕТ СН'!$F$5-'СЕТ СН'!$F$24</f>
        <v>3376.0152725200001</v>
      </c>
      <c r="W25" s="36">
        <f>SUMIFS(СВЦЭМ!$D$33:$D$776,СВЦЭМ!$A$33:$A$776,$A25,СВЦЭМ!$B$33:$B$776,W$11)+'СЕТ СН'!$F$14+СВЦЭМ!$D$10+'СЕТ СН'!$F$5-'СЕТ СН'!$F$24</f>
        <v>3380.7538619500001</v>
      </c>
      <c r="X25" s="36">
        <f>SUMIFS(СВЦЭМ!$D$33:$D$776,СВЦЭМ!$A$33:$A$776,$A25,СВЦЭМ!$B$33:$B$776,X$11)+'СЕТ СН'!$F$14+СВЦЭМ!$D$10+'СЕТ СН'!$F$5-'СЕТ СН'!$F$24</f>
        <v>3450.8389913400001</v>
      </c>
      <c r="Y25" s="36">
        <f>SUMIFS(СВЦЭМ!$D$33:$D$776,СВЦЭМ!$A$33:$A$776,$A25,СВЦЭМ!$B$33:$B$776,Y$11)+'СЕТ СН'!$F$14+СВЦЭМ!$D$10+'СЕТ СН'!$F$5-'СЕТ СН'!$F$24</f>
        <v>3571.3798899499998</v>
      </c>
    </row>
    <row r="26" spans="1:25" ht="15.75" x14ac:dyDescent="0.2">
      <c r="A26" s="35">
        <f t="shared" si="0"/>
        <v>43570</v>
      </c>
      <c r="B26" s="36">
        <f>SUMIFS(СВЦЭМ!$D$33:$D$776,СВЦЭМ!$A$33:$A$776,$A26,СВЦЭМ!$B$33:$B$776,B$11)+'СЕТ СН'!$F$14+СВЦЭМ!$D$10+'СЕТ СН'!$F$5-'СЕТ СН'!$F$24</f>
        <v>3630.6885450099999</v>
      </c>
      <c r="C26" s="36">
        <f>SUMIFS(СВЦЭМ!$D$33:$D$776,СВЦЭМ!$A$33:$A$776,$A26,СВЦЭМ!$B$33:$B$776,C$11)+'СЕТ СН'!$F$14+СВЦЭМ!$D$10+'СЕТ СН'!$F$5-'СЕТ СН'!$F$24</f>
        <v>3744.4750205700002</v>
      </c>
      <c r="D26" s="36">
        <f>SUMIFS(СВЦЭМ!$D$33:$D$776,СВЦЭМ!$A$33:$A$776,$A26,СВЦЭМ!$B$33:$B$776,D$11)+'СЕТ СН'!$F$14+СВЦЭМ!$D$10+'СЕТ СН'!$F$5-'СЕТ СН'!$F$24</f>
        <v>3809.9123327400002</v>
      </c>
      <c r="E26" s="36">
        <f>SUMIFS(СВЦЭМ!$D$33:$D$776,СВЦЭМ!$A$33:$A$776,$A26,СВЦЭМ!$B$33:$B$776,E$11)+'СЕТ СН'!$F$14+СВЦЭМ!$D$10+'СЕТ СН'!$F$5-'СЕТ СН'!$F$24</f>
        <v>3819.6654997000001</v>
      </c>
      <c r="F26" s="36">
        <f>SUMIFS(СВЦЭМ!$D$33:$D$776,СВЦЭМ!$A$33:$A$776,$A26,СВЦЭМ!$B$33:$B$776,F$11)+'СЕТ СН'!$F$14+СВЦЭМ!$D$10+'СЕТ СН'!$F$5-'СЕТ СН'!$F$24</f>
        <v>3814.6327012800002</v>
      </c>
      <c r="G26" s="36">
        <f>SUMIFS(СВЦЭМ!$D$33:$D$776,СВЦЭМ!$A$33:$A$776,$A26,СВЦЭМ!$B$33:$B$776,G$11)+'СЕТ СН'!$F$14+СВЦЭМ!$D$10+'СЕТ СН'!$F$5-'СЕТ СН'!$F$24</f>
        <v>3814.1013141499998</v>
      </c>
      <c r="H26" s="36">
        <f>SUMIFS(СВЦЭМ!$D$33:$D$776,СВЦЭМ!$A$33:$A$776,$A26,СВЦЭМ!$B$33:$B$776,H$11)+'СЕТ СН'!$F$14+СВЦЭМ!$D$10+'СЕТ СН'!$F$5-'СЕТ СН'!$F$24</f>
        <v>3721.3028820500003</v>
      </c>
      <c r="I26" s="36">
        <f>SUMIFS(СВЦЭМ!$D$33:$D$776,СВЦЭМ!$A$33:$A$776,$A26,СВЦЭМ!$B$33:$B$776,I$11)+'СЕТ СН'!$F$14+СВЦЭМ!$D$10+'СЕТ СН'!$F$5-'СЕТ СН'!$F$24</f>
        <v>3666.6031565499998</v>
      </c>
      <c r="J26" s="36">
        <f>SUMIFS(СВЦЭМ!$D$33:$D$776,СВЦЭМ!$A$33:$A$776,$A26,СВЦЭМ!$B$33:$B$776,J$11)+'СЕТ СН'!$F$14+СВЦЭМ!$D$10+'СЕТ СН'!$F$5-'СЕТ СН'!$F$24</f>
        <v>3560.00698023</v>
      </c>
      <c r="K26" s="36">
        <f>SUMIFS(СВЦЭМ!$D$33:$D$776,СВЦЭМ!$A$33:$A$776,$A26,СВЦЭМ!$B$33:$B$776,K$11)+'СЕТ СН'!$F$14+СВЦЭМ!$D$10+'СЕТ СН'!$F$5-'СЕТ СН'!$F$24</f>
        <v>3463.7239876100002</v>
      </c>
      <c r="L26" s="36">
        <f>SUMIFS(СВЦЭМ!$D$33:$D$776,СВЦЭМ!$A$33:$A$776,$A26,СВЦЭМ!$B$33:$B$776,L$11)+'СЕТ СН'!$F$14+СВЦЭМ!$D$10+'СЕТ СН'!$F$5-'СЕТ СН'!$F$24</f>
        <v>3429.0808644899998</v>
      </c>
      <c r="M26" s="36">
        <f>SUMIFS(СВЦЭМ!$D$33:$D$776,СВЦЭМ!$A$33:$A$776,$A26,СВЦЭМ!$B$33:$B$776,M$11)+'СЕТ СН'!$F$14+СВЦЭМ!$D$10+'СЕТ СН'!$F$5-'СЕТ СН'!$F$24</f>
        <v>3431.7594552300002</v>
      </c>
      <c r="N26" s="36">
        <f>SUMIFS(СВЦЭМ!$D$33:$D$776,СВЦЭМ!$A$33:$A$776,$A26,СВЦЭМ!$B$33:$B$776,N$11)+'СЕТ СН'!$F$14+СВЦЭМ!$D$10+'СЕТ СН'!$F$5-'СЕТ СН'!$F$24</f>
        <v>3428.4537422600001</v>
      </c>
      <c r="O26" s="36">
        <f>SUMIFS(СВЦЭМ!$D$33:$D$776,СВЦЭМ!$A$33:$A$776,$A26,СВЦЭМ!$B$33:$B$776,O$11)+'СЕТ СН'!$F$14+СВЦЭМ!$D$10+'СЕТ СН'!$F$5-'СЕТ СН'!$F$24</f>
        <v>3440.66523964</v>
      </c>
      <c r="P26" s="36">
        <f>SUMIFS(СВЦЭМ!$D$33:$D$776,СВЦЭМ!$A$33:$A$776,$A26,СВЦЭМ!$B$33:$B$776,P$11)+'СЕТ СН'!$F$14+СВЦЭМ!$D$10+'СЕТ СН'!$F$5-'СЕТ СН'!$F$24</f>
        <v>3454.8469120899999</v>
      </c>
      <c r="Q26" s="36">
        <f>SUMIFS(СВЦЭМ!$D$33:$D$776,СВЦЭМ!$A$33:$A$776,$A26,СВЦЭМ!$B$33:$B$776,Q$11)+'СЕТ СН'!$F$14+СВЦЭМ!$D$10+'СЕТ СН'!$F$5-'СЕТ СН'!$F$24</f>
        <v>3461.55493045</v>
      </c>
      <c r="R26" s="36">
        <f>SUMIFS(СВЦЭМ!$D$33:$D$776,СВЦЭМ!$A$33:$A$776,$A26,СВЦЭМ!$B$33:$B$776,R$11)+'СЕТ СН'!$F$14+СВЦЭМ!$D$10+'СЕТ СН'!$F$5-'СЕТ СН'!$F$24</f>
        <v>3461.3514106100001</v>
      </c>
      <c r="S26" s="36">
        <f>SUMIFS(СВЦЭМ!$D$33:$D$776,СВЦЭМ!$A$33:$A$776,$A26,СВЦЭМ!$B$33:$B$776,S$11)+'СЕТ СН'!$F$14+СВЦЭМ!$D$10+'СЕТ СН'!$F$5-'СЕТ СН'!$F$24</f>
        <v>3465.94734578</v>
      </c>
      <c r="T26" s="36">
        <f>SUMIFS(СВЦЭМ!$D$33:$D$776,СВЦЭМ!$A$33:$A$776,$A26,СВЦЭМ!$B$33:$B$776,T$11)+'СЕТ СН'!$F$14+СВЦЭМ!$D$10+'СЕТ СН'!$F$5-'СЕТ СН'!$F$24</f>
        <v>3446.5940030500001</v>
      </c>
      <c r="U26" s="36">
        <f>SUMIFS(СВЦЭМ!$D$33:$D$776,СВЦЭМ!$A$33:$A$776,$A26,СВЦЭМ!$B$33:$B$776,U$11)+'СЕТ СН'!$F$14+СВЦЭМ!$D$10+'СЕТ СН'!$F$5-'СЕТ СН'!$F$24</f>
        <v>3417.3170522999999</v>
      </c>
      <c r="V26" s="36">
        <f>SUMIFS(СВЦЭМ!$D$33:$D$776,СВЦЭМ!$A$33:$A$776,$A26,СВЦЭМ!$B$33:$B$776,V$11)+'СЕТ СН'!$F$14+СВЦЭМ!$D$10+'СЕТ СН'!$F$5-'СЕТ СН'!$F$24</f>
        <v>3421.0851902100003</v>
      </c>
      <c r="W26" s="36">
        <f>SUMIFS(СВЦЭМ!$D$33:$D$776,СВЦЭМ!$A$33:$A$776,$A26,СВЦЭМ!$B$33:$B$776,W$11)+'СЕТ СН'!$F$14+СВЦЭМ!$D$10+'СЕТ СН'!$F$5-'СЕТ СН'!$F$24</f>
        <v>3422.5420733800001</v>
      </c>
      <c r="X26" s="36">
        <f>SUMIFS(СВЦЭМ!$D$33:$D$776,СВЦЭМ!$A$33:$A$776,$A26,СВЦЭМ!$B$33:$B$776,X$11)+'СЕТ СН'!$F$14+СВЦЭМ!$D$10+'СЕТ СН'!$F$5-'СЕТ СН'!$F$24</f>
        <v>3471.6099845200001</v>
      </c>
      <c r="Y26" s="36">
        <f>SUMIFS(СВЦЭМ!$D$33:$D$776,СВЦЭМ!$A$33:$A$776,$A26,СВЦЭМ!$B$33:$B$776,Y$11)+'СЕТ СН'!$F$14+СВЦЭМ!$D$10+'СЕТ СН'!$F$5-'СЕТ СН'!$F$24</f>
        <v>3569.4212378900002</v>
      </c>
    </row>
    <row r="27" spans="1:25" ht="15.75" x14ac:dyDescent="0.2">
      <c r="A27" s="35">
        <f t="shared" si="0"/>
        <v>43571</v>
      </c>
      <c r="B27" s="36">
        <f>SUMIFS(СВЦЭМ!$D$33:$D$776,СВЦЭМ!$A$33:$A$776,$A27,СВЦЭМ!$B$33:$B$776,B$11)+'СЕТ СН'!$F$14+СВЦЭМ!$D$10+'СЕТ СН'!$F$5-'СЕТ СН'!$F$24</f>
        <v>3636.8518932500001</v>
      </c>
      <c r="C27" s="36">
        <f>SUMIFS(СВЦЭМ!$D$33:$D$776,СВЦЭМ!$A$33:$A$776,$A27,СВЦЭМ!$B$33:$B$776,C$11)+'СЕТ СН'!$F$14+СВЦЭМ!$D$10+'СЕТ СН'!$F$5-'СЕТ СН'!$F$24</f>
        <v>3722.76721026</v>
      </c>
      <c r="D27" s="36">
        <f>SUMIFS(СВЦЭМ!$D$33:$D$776,СВЦЭМ!$A$33:$A$776,$A27,СВЦЭМ!$B$33:$B$776,D$11)+'СЕТ СН'!$F$14+СВЦЭМ!$D$10+'СЕТ СН'!$F$5-'СЕТ СН'!$F$24</f>
        <v>3815.9135945200001</v>
      </c>
      <c r="E27" s="36">
        <f>SUMIFS(СВЦЭМ!$D$33:$D$776,СВЦЭМ!$A$33:$A$776,$A27,СВЦЭМ!$B$33:$B$776,E$11)+'СЕТ СН'!$F$14+СВЦЭМ!$D$10+'СЕТ СН'!$F$5-'СЕТ СН'!$F$24</f>
        <v>3827.67177846</v>
      </c>
      <c r="F27" s="36">
        <f>SUMIFS(СВЦЭМ!$D$33:$D$776,СВЦЭМ!$A$33:$A$776,$A27,СВЦЭМ!$B$33:$B$776,F$11)+'СЕТ СН'!$F$14+СВЦЭМ!$D$10+'СЕТ СН'!$F$5-'СЕТ СН'!$F$24</f>
        <v>3828.4649245299997</v>
      </c>
      <c r="G27" s="36">
        <f>SUMIFS(СВЦЭМ!$D$33:$D$776,СВЦЭМ!$A$33:$A$776,$A27,СВЦЭМ!$B$33:$B$776,G$11)+'СЕТ СН'!$F$14+СВЦЭМ!$D$10+'СЕТ СН'!$F$5-'СЕТ СН'!$F$24</f>
        <v>3824.78418766</v>
      </c>
      <c r="H27" s="36">
        <f>SUMIFS(СВЦЭМ!$D$33:$D$776,СВЦЭМ!$A$33:$A$776,$A27,СВЦЭМ!$B$33:$B$776,H$11)+'СЕТ СН'!$F$14+СВЦЭМ!$D$10+'СЕТ СН'!$F$5-'СЕТ СН'!$F$24</f>
        <v>3755.7959685300002</v>
      </c>
      <c r="I27" s="36">
        <f>SUMIFS(СВЦЭМ!$D$33:$D$776,СВЦЭМ!$A$33:$A$776,$A27,СВЦЭМ!$B$33:$B$776,I$11)+'СЕТ СН'!$F$14+СВЦЭМ!$D$10+'СЕТ СН'!$F$5-'СЕТ СН'!$F$24</f>
        <v>3687.4188447900001</v>
      </c>
      <c r="J27" s="36">
        <f>SUMIFS(СВЦЭМ!$D$33:$D$776,СВЦЭМ!$A$33:$A$776,$A27,СВЦЭМ!$B$33:$B$776,J$11)+'СЕТ СН'!$F$14+СВЦЭМ!$D$10+'СЕТ СН'!$F$5-'СЕТ СН'!$F$24</f>
        <v>3574.2103241700001</v>
      </c>
      <c r="K27" s="36">
        <f>SUMIFS(СВЦЭМ!$D$33:$D$776,СВЦЭМ!$A$33:$A$776,$A27,СВЦЭМ!$B$33:$B$776,K$11)+'СЕТ СН'!$F$14+СВЦЭМ!$D$10+'СЕТ СН'!$F$5-'СЕТ СН'!$F$24</f>
        <v>3496.2182170199999</v>
      </c>
      <c r="L27" s="36">
        <f>SUMIFS(СВЦЭМ!$D$33:$D$776,СВЦЭМ!$A$33:$A$776,$A27,СВЦЭМ!$B$33:$B$776,L$11)+'СЕТ СН'!$F$14+СВЦЭМ!$D$10+'СЕТ СН'!$F$5-'СЕТ СН'!$F$24</f>
        <v>3464.7885383800003</v>
      </c>
      <c r="M27" s="36">
        <f>SUMIFS(СВЦЭМ!$D$33:$D$776,СВЦЭМ!$A$33:$A$776,$A27,СВЦЭМ!$B$33:$B$776,M$11)+'СЕТ СН'!$F$14+СВЦЭМ!$D$10+'СЕТ СН'!$F$5-'СЕТ СН'!$F$24</f>
        <v>3438.8213564500002</v>
      </c>
      <c r="N27" s="36">
        <f>SUMIFS(СВЦЭМ!$D$33:$D$776,СВЦЭМ!$A$33:$A$776,$A27,СВЦЭМ!$B$33:$B$776,N$11)+'СЕТ СН'!$F$14+СВЦЭМ!$D$10+'СЕТ СН'!$F$5-'СЕТ СН'!$F$24</f>
        <v>3453.5274466000001</v>
      </c>
      <c r="O27" s="36">
        <f>SUMIFS(СВЦЭМ!$D$33:$D$776,СВЦЭМ!$A$33:$A$776,$A27,СВЦЭМ!$B$33:$B$776,O$11)+'СЕТ СН'!$F$14+СВЦЭМ!$D$10+'СЕТ СН'!$F$5-'СЕТ СН'!$F$24</f>
        <v>3467.0527689800001</v>
      </c>
      <c r="P27" s="36">
        <f>SUMIFS(СВЦЭМ!$D$33:$D$776,СВЦЭМ!$A$33:$A$776,$A27,СВЦЭМ!$B$33:$B$776,P$11)+'СЕТ СН'!$F$14+СВЦЭМ!$D$10+'СЕТ СН'!$F$5-'СЕТ СН'!$F$24</f>
        <v>3470.0789842499998</v>
      </c>
      <c r="Q27" s="36">
        <f>SUMIFS(СВЦЭМ!$D$33:$D$776,СВЦЭМ!$A$33:$A$776,$A27,СВЦЭМ!$B$33:$B$776,Q$11)+'СЕТ СН'!$F$14+СВЦЭМ!$D$10+'СЕТ СН'!$F$5-'СЕТ СН'!$F$24</f>
        <v>3469.0072587599998</v>
      </c>
      <c r="R27" s="36">
        <f>SUMIFS(СВЦЭМ!$D$33:$D$776,СВЦЭМ!$A$33:$A$776,$A27,СВЦЭМ!$B$33:$B$776,R$11)+'СЕТ СН'!$F$14+СВЦЭМ!$D$10+'СЕТ СН'!$F$5-'СЕТ СН'!$F$24</f>
        <v>3458.4979403299999</v>
      </c>
      <c r="S27" s="36">
        <f>SUMIFS(СВЦЭМ!$D$33:$D$776,СВЦЭМ!$A$33:$A$776,$A27,СВЦЭМ!$B$33:$B$776,S$11)+'СЕТ СН'!$F$14+СВЦЭМ!$D$10+'СЕТ СН'!$F$5-'СЕТ СН'!$F$24</f>
        <v>3456.90858897</v>
      </c>
      <c r="T27" s="36">
        <f>SUMIFS(СВЦЭМ!$D$33:$D$776,СВЦЭМ!$A$33:$A$776,$A27,СВЦЭМ!$B$33:$B$776,T$11)+'СЕТ СН'!$F$14+СВЦЭМ!$D$10+'СЕТ СН'!$F$5-'СЕТ СН'!$F$24</f>
        <v>3470.51913745</v>
      </c>
      <c r="U27" s="36">
        <f>SUMIFS(СВЦЭМ!$D$33:$D$776,СВЦЭМ!$A$33:$A$776,$A27,СВЦЭМ!$B$33:$B$776,U$11)+'СЕТ СН'!$F$14+СВЦЭМ!$D$10+'СЕТ СН'!$F$5-'СЕТ СН'!$F$24</f>
        <v>3426.63561106</v>
      </c>
      <c r="V27" s="36">
        <f>SUMIFS(СВЦЭМ!$D$33:$D$776,СВЦЭМ!$A$33:$A$776,$A27,СВЦЭМ!$B$33:$B$776,V$11)+'СЕТ СН'!$F$14+СВЦЭМ!$D$10+'СЕТ СН'!$F$5-'СЕТ СН'!$F$24</f>
        <v>3443.3368745900002</v>
      </c>
      <c r="W27" s="36">
        <f>SUMIFS(СВЦЭМ!$D$33:$D$776,СВЦЭМ!$A$33:$A$776,$A27,СВЦЭМ!$B$33:$B$776,W$11)+'СЕТ СН'!$F$14+СВЦЭМ!$D$10+'СЕТ СН'!$F$5-'СЕТ СН'!$F$24</f>
        <v>3434.73987356</v>
      </c>
      <c r="X27" s="36">
        <f>SUMIFS(СВЦЭМ!$D$33:$D$776,СВЦЭМ!$A$33:$A$776,$A27,СВЦЭМ!$B$33:$B$776,X$11)+'СЕТ СН'!$F$14+СВЦЭМ!$D$10+'СЕТ СН'!$F$5-'СЕТ СН'!$F$24</f>
        <v>3529.3525479600003</v>
      </c>
      <c r="Y27" s="36">
        <f>SUMIFS(СВЦЭМ!$D$33:$D$776,СВЦЭМ!$A$33:$A$776,$A27,СВЦЭМ!$B$33:$B$776,Y$11)+'СЕТ СН'!$F$14+СВЦЭМ!$D$10+'СЕТ СН'!$F$5-'СЕТ СН'!$F$24</f>
        <v>3616.8547380199998</v>
      </c>
    </row>
    <row r="28" spans="1:25" ht="15.75" x14ac:dyDescent="0.2">
      <c r="A28" s="35">
        <f t="shared" si="0"/>
        <v>43572</v>
      </c>
      <c r="B28" s="36">
        <f>SUMIFS(СВЦЭМ!$D$33:$D$776,СВЦЭМ!$A$33:$A$776,$A28,СВЦЭМ!$B$33:$B$776,B$11)+'СЕТ СН'!$F$14+СВЦЭМ!$D$10+'СЕТ СН'!$F$5-'СЕТ СН'!$F$24</f>
        <v>3654.4652555399998</v>
      </c>
      <c r="C28" s="36">
        <f>SUMIFS(СВЦЭМ!$D$33:$D$776,СВЦЭМ!$A$33:$A$776,$A28,СВЦЭМ!$B$33:$B$776,C$11)+'СЕТ СН'!$F$14+СВЦЭМ!$D$10+'СЕТ СН'!$F$5-'СЕТ СН'!$F$24</f>
        <v>3729.9579040799999</v>
      </c>
      <c r="D28" s="36">
        <f>SUMIFS(СВЦЭМ!$D$33:$D$776,СВЦЭМ!$A$33:$A$776,$A28,СВЦЭМ!$B$33:$B$776,D$11)+'СЕТ СН'!$F$14+СВЦЭМ!$D$10+'СЕТ СН'!$F$5-'СЕТ СН'!$F$24</f>
        <v>3788.0470439600003</v>
      </c>
      <c r="E28" s="36">
        <f>SUMIFS(СВЦЭМ!$D$33:$D$776,СВЦЭМ!$A$33:$A$776,$A28,СВЦЭМ!$B$33:$B$776,E$11)+'СЕТ СН'!$F$14+СВЦЭМ!$D$10+'СЕТ СН'!$F$5-'СЕТ СН'!$F$24</f>
        <v>3798.1503113999997</v>
      </c>
      <c r="F28" s="36">
        <f>SUMIFS(СВЦЭМ!$D$33:$D$776,СВЦЭМ!$A$33:$A$776,$A28,СВЦЭМ!$B$33:$B$776,F$11)+'СЕТ СН'!$F$14+СВЦЭМ!$D$10+'СЕТ СН'!$F$5-'СЕТ СН'!$F$24</f>
        <v>3799.5801784499999</v>
      </c>
      <c r="G28" s="36">
        <f>SUMIFS(СВЦЭМ!$D$33:$D$776,СВЦЭМ!$A$33:$A$776,$A28,СВЦЭМ!$B$33:$B$776,G$11)+'СЕТ СН'!$F$14+СВЦЭМ!$D$10+'СЕТ СН'!$F$5-'СЕТ СН'!$F$24</f>
        <v>3798.9509199399999</v>
      </c>
      <c r="H28" s="36">
        <f>SUMIFS(СВЦЭМ!$D$33:$D$776,СВЦЭМ!$A$33:$A$776,$A28,СВЦЭМ!$B$33:$B$776,H$11)+'СЕТ СН'!$F$14+СВЦЭМ!$D$10+'СЕТ СН'!$F$5-'СЕТ СН'!$F$24</f>
        <v>3726.04894792</v>
      </c>
      <c r="I28" s="36">
        <f>SUMIFS(СВЦЭМ!$D$33:$D$776,СВЦЭМ!$A$33:$A$776,$A28,СВЦЭМ!$B$33:$B$776,I$11)+'СЕТ СН'!$F$14+СВЦЭМ!$D$10+'СЕТ СН'!$F$5-'СЕТ СН'!$F$24</f>
        <v>3661.2815843600001</v>
      </c>
      <c r="J28" s="36">
        <f>SUMIFS(СВЦЭМ!$D$33:$D$776,СВЦЭМ!$A$33:$A$776,$A28,СВЦЭМ!$B$33:$B$776,J$11)+'СЕТ СН'!$F$14+СВЦЭМ!$D$10+'СЕТ СН'!$F$5-'СЕТ СН'!$F$24</f>
        <v>3554.29204807</v>
      </c>
      <c r="K28" s="36">
        <f>SUMIFS(СВЦЭМ!$D$33:$D$776,СВЦЭМ!$A$33:$A$776,$A28,СВЦЭМ!$B$33:$B$776,K$11)+'СЕТ СН'!$F$14+СВЦЭМ!$D$10+'СЕТ СН'!$F$5-'СЕТ СН'!$F$24</f>
        <v>3479.1320092000001</v>
      </c>
      <c r="L28" s="36">
        <f>SUMIFS(СВЦЭМ!$D$33:$D$776,СВЦЭМ!$A$33:$A$776,$A28,СВЦЭМ!$B$33:$B$776,L$11)+'СЕТ СН'!$F$14+СВЦЭМ!$D$10+'СЕТ СН'!$F$5-'СЕТ СН'!$F$24</f>
        <v>3443.8599435900001</v>
      </c>
      <c r="M28" s="36">
        <f>SUMIFS(СВЦЭМ!$D$33:$D$776,СВЦЭМ!$A$33:$A$776,$A28,СВЦЭМ!$B$33:$B$776,M$11)+'СЕТ СН'!$F$14+СВЦЭМ!$D$10+'СЕТ СН'!$F$5-'СЕТ СН'!$F$24</f>
        <v>3451.3927649000002</v>
      </c>
      <c r="N28" s="36">
        <f>SUMIFS(СВЦЭМ!$D$33:$D$776,СВЦЭМ!$A$33:$A$776,$A28,СВЦЭМ!$B$33:$B$776,N$11)+'СЕТ СН'!$F$14+СВЦЭМ!$D$10+'СЕТ СН'!$F$5-'СЕТ СН'!$F$24</f>
        <v>3438.0360427000001</v>
      </c>
      <c r="O28" s="36">
        <f>SUMIFS(СВЦЭМ!$D$33:$D$776,СВЦЭМ!$A$33:$A$776,$A28,СВЦЭМ!$B$33:$B$776,O$11)+'СЕТ СН'!$F$14+СВЦЭМ!$D$10+'СЕТ СН'!$F$5-'СЕТ СН'!$F$24</f>
        <v>3441.7910444200002</v>
      </c>
      <c r="P28" s="36">
        <f>SUMIFS(СВЦЭМ!$D$33:$D$776,СВЦЭМ!$A$33:$A$776,$A28,СВЦЭМ!$B$33:$B$776,P$11)+'СЕТ СН'!$F$14+СВЦЭМ!$D$10+'СЕТ СН'!$F$5-'СЕТ СН'!$F$24</f>
        <v>3454.5632131299999</v>
      </c>
      <c r="Q28" s="36">
        <f>SUMIFS(СВЦЭМ!$D$33:$D$776,СВЦЭМ!$A$33:$A$776,$A28,СВЦЭМ!$B$33:$B$776,Q$11)+'СЕТ СН'!$F$14+СВЦЭМ!$D$10+'СЕТ СН'!$F$5-'СЕТ СН'!$F$24</f>
        <v>3477.80988235</v>
      </c>
      <c r="R28" s="36">
        <f>SUMIFS(СВЦЭМ!$D$33:$D$776,СВЦЭМ!$A$33:$A$776,$A28,СВЦЭМ!$B$33:$B$776,R$11)+'СЕТ СН'!$F$14+СВЦЭМ!$D$10+'СЕТ СН'!$F$5-'СЕТ СН'!$F$24</f>
        <v>3475.0577606500001</v>
      </c>
      <c r="S28" s="36">
        <f>SUMIFS(СВЦЭМ!$D$33:$D$776,СВЦЭМ!$A$33:$A$776,$A28,СВЦЭМ!$B$33:$B$776,S$11)+'СЕТ СН'!$F$14+СВЦЭМ!$D$10+'СЕТ СН'!$F$5-'СЕТ СН'!$F$24</f>
        <v>3458.5751519</v>
      </c>
      <c r="T28" s="36">
        <f>SUMIFS(СВЦЭМ!$D$33:$D$776,СВЦЭМ!$A$33:$A$776,$A28,СВЦЭМ!$B$33:$B$776,T$11)+'СЕТ СН'!$F$14+СВЦЭМ!$D$10+'СЕТ СН'!$F$5-'СЕТ СН'!$F$24</f>
        <v>3466.7001307400001</v>
      </c>
      <c r="U28" s="36">
        <f>SUMIFS(СВЦЭМ!$D$33:$D$776,СВЦЭМ!$A$33:$A$776,$A28,СВЦЭМ!$B$33:$B$776,U$11)+'СЕТ СН'!$F$14+СВЦЭМ!$D$10+'СЕТ СН'!$F$5-'СЕТ СН'!$F$24</f>
        <v>3469.98328653</v>
      </c>
      <c r="V28" s="36">
        <f>SUMIFS(СВЦЭМ!$D$33:$D$776,СВЦЭМ!$A$33:$A$776,$A28,СВЦЭМ!$B$33:$B$776,V$11)+'СЕТ СН'!$F$14+СВЦЭМ!$D$10+'СЕТ СН'!$F$5-'СЕТ СН'!$F$24</f>
        <v>3460.8629138000001</v>
      </c>
      <c r="W28" s="36">
        <f>SUMIFS(СВЦЭМ!$D$33:$D$776,СВЦЭМ!$A$33:$A$776,$A28,СВЦЭМ!$B$33:$B$776,W$11)+'СЕТ СН'!$F$14+СВЦЭМ!$D$10+'СЕТ СН'!$F$5-'СЕТ СН'!$F$24</f>
        <v>3471.9012623500003</v>
      </c>
      <c r="X28" s="36">
        <f>SUMIFS(СВЦЭМ!$D$33:$D$776,СВЦЭМ!$A$33:$A$776,$A28,СВЦЭМ!$B$33:$B$776,X$11)+'СЕТ СН'!$F$14+СВЦЭМ!$D$10+'СЕТ СН'!$F$5-'СЕТ СН'!$F$24</f>
        <v>3508.6227304700001</v>
      </c>
      <c r="Y28" s="36">
        <f>SUMIFS(СВЦЭМ!$D$33:$D$776,СВЦЭМ!$A$33:$A$776,$A28,СВЦЭМ!$B$33:$B$776,Y$11)+'СЕТ СН'!$F$14+СВЦЭМ!$D$10+'СЕТ СН'!$F$5-'СЕТ СН'!$F$24</f>
        <v>3592.8023117399998</v>
      </c>
    </row>
    <row r="29" spans="1:25" ht="15.75" x14ac:dyDescent="0.2">
      <c r="A29" s="35">
        <f t="shared" si="0"/>
        <v>43573</v>
      </c>
      <c r="B29" s="36">
        <f>SUMIFS(СВЦЭМ!$D$33:$D$776,СВЦЭМ!$A$33:$A$776,$A29,СВЦЭМ!$B$33:$B$776,B$11)+'СЕТ СН'!$F$14+СВЦЭМ!$D$10+'СЕТ СН'!$F$5-'СЕТ СН'!$F$24</f>
        <v>3631.8508751099998</v>
      </c>
      <c r="C29" s="36">
        <f>SUMIFS(СВЦЭМ!$D$33:$D$776,СВЦЭМ!$A$33:$A$776,$A29,СВЦЭМ!$B$33:$B$776,C$11)+'СЕТ СН'!$F$14+СВЦЭМ!$D$10+'СЕТ СН'!$F$5-'СЕТ СН'!$F$24</f>
        <v>3711.55965565</v>
      </c>
      <c r="D29" s="36">
        <f>SUMIFS(СВЦЭМ!$D$33:$D$776,СВЦЭМ!$A$33:$A$776,$A29,СВЦЭМ!$B$33:$B$776,D$11)+'СЕТ СН'!$F$14+СВЦЭМ!$D$10+'СЕТ СН'!$F$5-'СЕТ СН'!$F$24</f>
        <v>3779.8747189800001</v>
      </c>
      <c r="E29" s="36">
        <f>SUMIFS(СВЦЭМ!$D$33:$D$776,СВЦЭМ!$A$33:$A$776,$A29,СВЦЭМ!$B$33:$B$776,E$11)+'СЕТ СН'!$F$14+СВЦЭМ!$D$10+'СЕТ СН'!$F$5-'СЕТ СН'!$F$24</f>
        <v>3775.7230234899998</v>
      </c>
      <c r="F29" s="36">
        <f>SUMIFS(СВЦЭМ!$D$33:$D$776,СВЦЭМ!$A$33:$A$776,$A29,СВЦЭМ!$B$33:$B$776,F$11)+'СЕТ СН'!$F$14+СВЦЭМ!$D$10+'СЕТ СН'!$F$5-'СЕТ СН'!$F$24</f>
        <v>3781.70434578</v>
      </c>
      <c r="G29" s="36">
        <f>SUMIFS(СВЦЭМ!$D$33:$D$776,СВЦЭМ!$A$33:$A$776,$A29,СВЦЭМ!$B$33:$B$776,G$11)+'СЕТ СН'!$F$14+СВЦЭМ!$D$10+'СЕТ СН'!$F$5-'СЕТ СН'!$F$24</f>
        <v>3780.3694083700002</v>
      </c>
      <c r="H29" s="36">
        <f>SUMIFS(СВЦЭМ!$D$33:$D$776,СВЦЭМ!$A$33:$A$776,$A29,СВЦЭМ!$B$33:$B$776,H$11)+'СЕТ СН'!$F$14+СВЦЭМ!$D$10+'СЕТ СН'!$F$5-'СЕТ СН'!$F$24</f>
        <v>3713.0354969</v>
      </c>
      <c r="I29" s="36">
        <f>SUMIFS(СВЦЭМ!$D$33:$D$776,СВЦЭМ!$A$33:$A$776,$A29,СВЦЭМ!$B$33:$B$776,I$11)+'СЕТ СН'!$F$14+СВЦЭМ!$D$10+'СЕТ СН'!$F$5-'СЕТ СН'!$F$24</f>
        <v>3646.5215212000003</v>
      </c>
      <c r="J29" s="36">
        <f>SUMIFS(СВЦЭМ!$D$33:$D$776,СВЦЭМ!$A$33:$A$776,$A29,СВЦЭМ!$B$33:$B$776,J$11)+'СЕТ СН'!$F$14+СВЦЭМ!$D$10+'СЕТ СН'!$F$5-'СЕТ СН'!$F$24</f>
        <v>3557.0647614999998</v>
      </c>
      <c r="K29" s="36">
        <f>SUMIFS(СВЦЭМ!$D$33:$D$776,СВЦЭМ!$A$33:$A$776,$A29,СВЦЭМ!$B$33:$B$776,K$11)+'СЕТ СН'!$F$14+СВЦЭМ!$D$10+'СЕТ СН'!$F$5-'СЕТ СН'!$F$24</f>
        <v>3463.1531374800002</v>
      </c>
      <c r="L29" s="36">
        <f>SUMIFS(СВЦЭМ!$D$33:$D$776,СВЦЭМ!$A$33:$A$776,$A29,СВЦЭМ!$B$33:$B$776,L$11)+'СЕТ СН'!$F$14+СВЦЭМ!$D$10+'СЕТ СН'!$F$5-'СЕТ СН'!$F$24</f>
        <v>3425.0860274900001</v>
      </c>
      <c r="M29" s="36">
        <f>SUMIFS(СВЦЭМ!$D$33:$D$776,СВЦЭМ!$A$33:$A$776,$A29,СВЦЭМ!$B$33:$B$776,M$11)+'СЕТ СН'!$F$14+СВЦЭМ!$D$10+'СЕТ СН'!$F$5-'СЕТ СН'!$F$24</f>
        <v>3444.8409810900002</v>
      </c>
      <c r="N29" s="36">
        <f>SUMIFS(СВЦЭМ!$D$33:$D$776,СВЦЭМ!$A$33:$A$776,$A29,СВЦЭМ!$B$33:$B$776,N$11)+'СЕТ СН'!$F$14+СВЦЭМ!$D$10+'СЕТ СН'!$F$5-'СЕТ СН'!$F$24</f>
        <v>3426.0033271500001</v>
      </c>
      <c r="O29" s="36">
        <f>SUMIFS(СВЦЭМ!$D$33:$D$776,СВЦЭМ!$A$33:$A$776,$A29,СВЦЭМ!$B$33:$B$776,O$11)+'СЕТ СН'!$F$14+СВЦЭМ!$D$10+'СЕТ СН'!$F$5-'СЕТ СН'!$F$24</f>
        <v>3430.8712190699998</v>
      </c>
      <c r="P29" s="36">
        <f>SUMIFS(СВЦЭМ!$D$33:$D$776,СВЦЭМ!$A$33:$A$776,$A29,СВЦЭМ!$B$33:$B$776,P$11)+'СЕТ СН'!$F$14+СВЦЭМ!$D$10+'СЕТ СН'!$F$5-'СЕТ СН'!$F$24</f>
        <v>3427.2185343299998</v>
      </c>
      <c r="Q29" s="36">
        <f>SUMIFS(СВЦЭМ!$D$33:$D$776,СВЦЭМ!$A$33:$A$776,$A29,СВЦЭМ!$B$33:$B$776,Q$11)+'СЕТ СН'!$F$14+СВЦЭМ!$D$10+'СЕТ СН'!$F$5-'СЕТ СН'!$F$24</f>
        <v>3427.8769077000002</v>
      </c>
      <c r="R29" s="36">
        <f>SUMIFS(СВЦЭМ!$D$33:$D$776,СВЦЭМ!$A$33:$A$776,$A29,СВЦЭМ!$B$33:$B$776,R$11)+'СЕТ СН'!$F$14+СВЦЭМ!$D$10+'СЕТ СН'!$F$5-'СЕТ СН'!$F$24</f>
        <v>3428.0828338599999</v>
      </c>
      <c r="S29" s="36">
        <f>SUMIFS(СВЦЭМ!$D$33:$D$776,СВЦЭМ!$A$33:$A$776,$A29,СВЦЭМ!$B$33:$B$776,S$11)+'СЕТ СН'!$F$14+СВЦЭМ!$D$10+'СЕТ СН'!$F$5-'СЕТ СН'!$F$24</f>
        <v>3430.80669184</v>
      </c>
      <c r="T29" s="36">
        <f>SUMIFS(СВЦЭМ!$D$33:$D$776,СВЦЭМ!$A$33:$A$776,$A29,СВЦЭМ!$B$33:$B$776,T$11)+'СЕТ СН'!$F$14+СВЦЭМ!$D$10+'СЕТ СН'!$F$5-'СЕТ СН'!$F$24</f>
        <v>3434.4788760500001</v>
      </c>
      <c r="U29" s="36">
        <f>SUMIFS(СВЦЭМ!$D$33:$D$776,СВЦЭМ!$A$33:$A$776,$A29,СВЦЭМ!$B$33:$B$776,U$11)+'СЕТ СН'!$F$14+СВЦЭМ!$D$10+'СЕТ СН'!$F$5-'СЕТ СН'!$F$24</f>
        <v>3436.2033338599999</v>
      </c>
      <c r="V29" s="36">
        <f>SUMIFS(СВЦЭМ!$D$33:$D$776,СВЦЭМ!$A$33:$A$776,$A29,СВЦЭМ!$B$33:$B$776,V$11)+'СЕТ СН'!$F$14+СВЦЭМ!$D$10+'СЕТ СН'!$F$5-'СЕТ СН'!$F$24</f>
        <v>3436.6886242300002</v>
      </c>
      <c r="W29" s="36">
        <f>SUMIFS(СВЦЭМ!$D$33:$D$776,СВЦЭМ!$A$33:$A$776,$A29,СВЦЭМ!$B$33:$B$776,W$11)+'СЕТ СН'!$F$14+СВЦЭМ!$D$10+'СЕТ СН'!$F$5-'СЕТ СН'!$F$24</f>
        <v>3418.4311908899999</v>
      </c>
      <c r="X29" s="36">
        <f>SUMIFS(СВЦЭМ!$D$33:$D$776,СВЦЭМ!$A$33:$A$776,$A29,СВЦЭМ!$B$33:$B$776,X$11)+'СЕТ СН'!$F$14+СВЦЭМ!$D$10+'СЕТ СН'!$F$5-'СЕТ СН'!$F$24</f>
        <v>3458.92932268</v>
      </c>
      <c r="Y29" s="36">
        <f>SUMIFS(СВЦЭМ!$D$33:$D$776,СВЦЭМ!$A$33:$A$776,$A29,СВЦЭМ!$B$33:$B$776,Y$11)+'СЕТ СН'!$F$14+СВЦЭМ!$D$10+'СЕТ СН'!$F$5-'СЕТ СН'!$F$24</f>
        <v>3539.94361708</v>
      </c>
    </row>
    <row r="30" spans="1:25" ht="15.75" x14ac:dyDescent="0.2">
      <c r="A30" s="35">
        <f t="shared" si="0"/>
        <v>43574</v>
      </c>
      <c r="B30" s="36">
        <f>SUMIFS(СВЦЭМ!$D$33:$D$776,СВЦЭМ!$A$33:$A$776,$A30,СВЦЭМ!$B$33:$B$776,B$11)+'СЕТ СН'!$F$14+СВЦЭМ!$D$10+'СЕТ СН'!$F$5-'СЕТ СН'!$F$24</f>
        <v>3634.8132564500002</v>
      </c>
      <c r="C30" s="36">
        <f>SUMIFS(СВЦЭМ!$D$33:$D$776,СВЦЭМ!$A$33:$A$776,$A30,СВЦЭМ!$B$33:$B$776,C$11)+'СЕТ СН'!$F$14+СВЦЭМ!$D$10+'СЕТ СН'!$F$5-'СЕТ СН'!$F$24</f>
        <v>3713.26564469</v>
      </c>
      <c r="D30" s="36">
        <f>SUMIFS(СВЦЭМ!$D$33:$D$776,СВЦЭМ!$A$33:$A$776,$A30,СВЦЭМ!$B$33:$B$776,D$11)+'СЕТ СН'!$F$14+СВЦЭМ!$D$10+'СЕТ СН'!$F$5-'СЕТ СН'!$F$24</f>
        <v>3778.1500017500002</v>
      </c>
      <c r="E30" s="36">
        <f>SUMIFS(СВЦЭМ!$D$33:$D$776,СВЦЭМ!$A$33:$A$776,$A30,СВЦЭМ!$B$33:$B$776,E$11)+'СЕТ СН'!$F$14+СВЦЭМ!$D$10+'СЕТ СН'!$F$5-'СЕТ СН'!$F$24</f>
        <v>3783.2381841000001</v>
      </c>
      <c r="F30" s="36">
        <f>SUMIFS(СВЦЭМ!$D$33:$D$776,СВЦЭМ!$A$33:$A$776,$A30,СВЦЭМ!$B$33:$B$776,F$11)+'СЕТ СН'!$F$14+СВЦЭМ!$D$10+'СЕТ СН'!$F$5-'СЕТ СН'!$F$24</f>
        <v>3783.8660807300002</v>
      </c>
      <c r="G30" s="36">
        <f>SUMIFS(СВЦЭМ!$D$33:$D$776,СВЦЭМ!$A$33:$A$776,$A30,СВЦЭМ!$B$33:$B$776,G$11)+'СЕТ СН'!$F$14+СВЦЭМ!$D$10+'СЕТ СН'!$F$5-'СЕТ СН'!$F$24</f>
        <v>3783.3990899199998</v>
      </c>
      <c r="H30" s="36">
        <f>SUMIFS(СВЦЭМ!$D$33:$D$776,СВЦЭМ!$A$33:$A$776,$A30,СВЦЭМ!$B$33:$B$776,H$11)+'СЕТ СН'!$F$14+СВЦЭМ!$D$10+'СЕТ СН'!$F$5-'СЕТ СН'!$F$24</f>
        <v>3722.2992549600003</v>
      </c>
      <c r="I30" s="36">
        <f>SUMIFS(СВЦЭМ!$D$33:$D$776,СВЦЭМ!$A$33:$A$776,$A30,СВЦЭМ!$B$33:$B$776,I$11)+'СЕТ СН'!$F$14+СВЦЭМ!$D$10+'СЕТ СН'!$F$5-'СЕТ СН'!$F$24</f>
        <v>3646.6865919100001</v>
      </c>
      <c r="J30" s="36">
        <f>SUMIFS(СВЦЭМ!$D$33:$D$776,СВЦЭМ!$A$33:$A$776,$A30,СВЦЭМ!$B$33:$B$776,J$11)+'СЕТ СН'!$F$14+СВЦЭМ!$D$10+'СЕТ СН'!$F$5-'СЕТ СН'!$F$24</f>
        <v>3551.0279582000003</v>
      </c>
      <c r="K30" s="36">
        <f>SUMIFS(СВЦЭМ!$D$33:$D$776,СВЦЭМ!$A$33:$A$776,$A30,СВЦЭМ!$B$33:$B$776,K$11)+'СЕТ СН'!$F$14+СВЦЭМ!$D$10+'СЕТ СН'!$F$5-'СЕТ СН'!$F$24</f>
        <v>3470.98510321</v>
      </c>
      <c r="L30" s="36">
        <f>SUMIFS(СВЦЭМ!$D$33:$D$776,СВЦЭМ!$A$33:$A$776,$A30,СВЦЭМ!$B$33:$B$776,L$11)+'СЕТ СН'!$F$14+СВЦЭМ!$D$10+'СЕТ СН'!$F$5-'СЕТ СН'!$F$24</f>
        <v>3431.3965753399998</v>
      </c>
      <c r="M30" s="36">
        <f>SUMIFS(СВЦЭМ!$D$33:$D$776,СВЦЭМ!$A$33:$A$776,$A30,СВЦЭМ!$B$33:$B$776,M$11)+'СЕТ СН'!$F$14+СВЦЭМ!$D$10+'СЕТ СН'!$F$5-'СЕТ СН'!$F$24</f>
        <v>3430.3615210299999</v>
      </c>
      <c r="N30" s="36">
        <f>SUMIFS(СВЦЭМ!$D$33:$D$776,СВЦЭМ!$A$33:$A$776,$A30,СВЦЭМ!$B$33:$B$776,N$11)+'СЕТ СН'!$F$14+СВЦЭМ!$D$10+'СЕТ СН'!$F$5-'СЕТ СН'!$F$24</f>
        <v>3417.39519604</v>
      </c>
      <c r="O30" s="36">
        <f>SUMIFS(СВЦЭМ!$D$33:$D$776,СВЦЭМ!$A$33:$A$776,$A30,СВЦЭМ!$B$33:$B$776,O$11)+'СЕТ СН'!$F$14+СВЦЭМ!$D$10+'СЕТ СН'!$F$5-'СЕТ СН'!$F$24</f>
        <v>3415.9593322800001</v>
      </c>
      <c r="P30" s="36">
        <f>SUMIFS(СВЦЭМ!$D$33:$D$776,СВЦЭМ!$A$33:$A$776,$A30,СВЦЭМ!$B$33:$B$776,P$11)+'СЕТ СН'!$F$14+СВЦЭМ!$D$10+'СЕТ СН'!$F$5-'СЕТ СН'!$F$24</f>
        <v>3420.25258411</v>
      </c>
      <c r="Q30" s="36">
        <f>SUMIFS(СВЦЭМ!$D$33:$D$776,СВЦЭМ!$A$33:$A$776,$A30,СВЦЭМ!$B$33:$B$776,Q$11)+'СЕТ СН'!$F$14+СВЦЭМ!$D$10+'СЕТ СН'!$F$5-'СЕТ СН'!$F$24</f>
        <v>3419.4419105500001</v>
      </c>
      <c r="R30" s="36">
        <f>SUMIFS(СВЦЭМ!$D$33:$D$776,СВЦЭМ!$A$33:$A$776,$A30,СВЦЭМ!$B$33:$B$776,R$11)+'СЕТ СН'!$F$14+СВЦЭМ!$D$10+'СЕТ СН'!$F$5-'СЕТ СН'!$F$24</f>
        <v>3418.3123457000002</v>
      </c>
      <c r="S30" s="36">
        <f>SUMIFS(СВЦЭМ!$D$33:$D$776,СВЦЭМ!$A$33:$A$776,$A30,СВЦЭМ!$B$33:$B$776,S$11)+'СЕТ СН'!$F$14+СВЦЭМ!$D$10+'СЕТ СН'!$F$5-'СЕТ СН'!$F$24</f>
        <v>3408.78327339</v>
      </c>
      <c r="T30" s="36">
        <f>SUMIFS(СВЦЭМ!$D$33:$D$776,СВЦЭМ!$A$33:$A$776,$A30,СВЦЭМ!$B$33:$B$776,T$11)+'СЕТ СН'!$F$14+СВЦЭМ!$D$10+'СЕТ СН'!$F$5-'СЕТ СН'!$F$24</f>
        <v>3413.8999413400002</v>
      </c>
      <c r="U30" s="36">
        <f>SUMIFS(СВЦЭМ!$D$33:$D$776,СВЦЭМ!$A$33:$A$776,$A30,СВЦЭМ!$B$33:$B$776,U$11)+'СЕТ СН'!$F$14+СВЦЭМ!$D$10+'СЕТ СН'!$F$5-'СЕТ СН'!$F$24</f>
        <v>3415.5239201899999</v>
      </c>
      <c r="V30" s="36">
        <f>SUMIFS(СВЦЭМ!$D$33:$D$776,СВЦЭМ!$A$33:$A$776,$A30,СВЦЭМ!$B$33:$B$776,V$11)+'СЕТ СН'!$F$14+СВЦЭМ!$D$10+'СЕТ СН'!$F$5-'СЕТ СН'!$F$24</f>
        <v>3425.28531694</v>
      </c>
      <c r="W30" s="36">
        <f>SUMIFS(СВЦЭМ!$D$33:$D$776,СВЦЭМ!$A$33:$A$776,$A30,СВЦЭМ!$B$33:$B$776,W$11)+'СЕТ СН'!$F$14+СВЦЭМ!$D$10+'СЕТ СН'!$F$5-'СЕТ СН'!$F$24</f>
        <v>3420.2852696600003</v>
      </c>
      <c r="X30" s="36">
        <f>SUMIFS(СВЦЭМ!$D$33:$D$776,СВЦЭМ!$A$33:$A$776,$A30,СВЦЭМ!$B$33:$B$776,X$11)+'СЕТ СН'!$F$14+СВЦЭМ!$D$10+'СЕТ СН'!$F$5-'СЕТ СН'!$F$24</f>
        <v>3444.35896392</v>
      </c>
      <c r="Y30" s="36">
        <f>SUMIFS(СВЦЭМ!$D$33:$D$776,СВЦЭМ!$A$33:$A$776,$A30,СВЦЭМ!$B$33:$B$776,Y$11)+'СЕТ СН'!$F$14+СВЦЭМ!$D$10+'СЕТ СН'!$F$5-'СЕТ СН'!$F$24</f>
        <v>3532.01356102</v>
      </c>
    </row>
    <row r="31" spans="1:25" ht="15.75" x14ac:dyDescent="0.2">
      <c r="A31" s="35">
        <f t="shared" si="0"/>
        <v>43575</v>
      </c>
      <c r="B31" s="36">
        <f>SUMIFS(СВЦЭМ!$D$33:$D$776,СВЦЭМ!$A$33:$A$776,$A31,СВЦЭМ!$B$33:$B$776,B$11)+'СЕТ СН'!$F$14+СВЦЭМ!$D$10+'СЕТ СН'!$F$5-'СЕТ СН'!$F$24</f>
        <v>3638.28898673</v>
      </c>
      <c r="C31" s="36">
        <f>SUMIFS(СВЦЭМ!$D$33:$D$776,СВЦЭМ!$A$33:$A$776,$A31,СВЦЭМ!$B$33:$B$776,C$11)+'СЕТ СН'!$F$14+СВЦЭМ!$D$10+'СЕТ СН'!$F$5-'СЕТ СН'!$F$24</f>
        <v>3718.5225148300001</v>
      </c>
      <c r="D31" s="36">
        <f>SUMIFS(СВЦЭМ!$D$33:$D$776,СВЦЭМ!$A$33:$A$776,$A31,СВЦЭМ!$B$33:$B$776,D$11)+'СЕТ СН'!$F$14+СВЦЭМ!$D$10+'СЕТ СН'!$F$5-'СЕТ СН'!$F$24</f>
        <v>3788.39507396</v>
      </c>
      <c r="E31" s="36">
        <f>SUMIFS(СВЦЭМ!$D$33:$D$776,СВЦЭМ!$A$33:$A$776,$A31,СВЦЭМ!$B$33:$B$776,E$11)+'СЕТ СН'!$F$14+СВЦЭМ!$D$10+'СЕТ СН'!$F$5-'СЕТ СН'!$F$24</f>
        <v>3792.97819901</v>
      </c>
      <c r="F31" s="36">
        <f>SUMIFS(СВЦЭМ!$D$33:$D$776,СВЦЭМ!$A$33:$A$776,$A31,СВЦЭМ!$B$33:$B$776,F$11)+'СЕТ СН'!$F$14+СВЦЭМ!$D$10+'СЕТ СН'!$F$5-'СЕТ СН'!$F$24</f>
        <v>3797.3234536199998</v>
      </c>
      <c r="G31" s="36">
        <f>SUMIFS(СВЦЭМ!$D$33:$D$776,СВЦЭМ!$A$33:$A$776,$A31,СВЦЭМ!$B$33:$B$776,G$11)+'СЕТ СН'!$F$14+СВЦЭМ!$D$10+'СЕТ СН'!$F$5-'СЕТ СН'!$F$24</f>
        <v>3788.57153513</v>
      </c>
      <c r="H31" s="36">
        <f>SUMIFS(СВЦЭМ!$D$33:$D$776,СВЦЭМ!$A$33:$A$776,$A31,СВЦЭМ!$B$33:$B$776,H$11)+'СЕТ СН'!$F$14+СВЦЭМ!$D$10+'СЕТ СН'!$F$5-'СЕТ СН'!$F$24</f>
        <v>3719.1512924400004</v>
      </c>
      <c r="I31" s="36">
        <f>SUMIFS(СВЦЭМ!$D$33:$D$776,СВЦЭМ!$A$33:$A$776,$A31,СВЦЭМ!$B$33:$B$776,I$11)+'СЕТ СН'!$F$14+СВЦЭМ!$D$10+'СЕТ СН'!$F$5-'СЕТ СН'!$F$24</f>
        <v>3681.0033044700003</v>
      </c>
      <c r="J31" s="36">
        <f>SUMIFS(СВЦЭМ!$D$33:$D$776,СВЦЭМ!$A$33:$A$776,$A31,СВЦЭМ!$B$33:$B$776,J$11)+'СЕТ СН'!$F$14+СВЦЭМ!$D$10+'СЕТ СН'!$F$5-'СЕТ СН'!$F$24</f>
        <v>3588.8746728599999</v>
      </c>
      <c r="K31" s="36">
        <f>SUMIFS(СВЦЭМ!$D$33:$D$776,СВЦЭМ!$A$33:$A$776,$A31,СВЦЭМ!$B$33:$B$776,K$11)+'СЕТ СН'!$F$14+СВЦЭМ!$D$10+'СЕТ СН'!$F$5-'СЕТ СН'!$F$24</f>
        <v>3446.4327876000002</v>
      </c>
      <c r="L31" s="36">
        <f>SUMIFS(СВЦЭМ!$D$33:$D$776,СВЦЭМ!$A$33:$A$776,$A31,СВЦЭМ!$B$33:$B$776,L$11)+'СЕТ СН'!$F$14+СВЦЭМ!$D$10+'СЕТ СН'!$F$5-'СЕТ СН'!$F$24</f>
        <v>3393.49931457</v>
      </c>
      <c r="M31" s="36">
        <f>SUMIFS(СВЦЭМ!$D$33:$D$776,СВЦЭМ!$A$33:$A$776,$A31,СВЦЭМ!$B$33:$B$776,M$11)+'СЕТ СН'!$F$14+СВЦЭМ!$D$10+'СЕТ СН'!$F$5-'СЕТ СН'!$F$24</f>
        <v>3399.2219276300002</v>
      </c>
      <c r="N31" s="36">
        <f>SUMIFS(СВЦЭМ!$D$33:$D$776,СВЦЭМ!$A$33:$A$776,$A31,СВЦЭМ!$B$33:$B$776,N$11)+'СЕТ СН'!$F$14+СВЦЭМ!$D$10+'СЕТ СН'!$F$5-'СЕТ СН'!$F$24</f>
        <v>3407.1323981300002</v>
      </c>
      <c r="O31" s="36">
        <f>SUMIFS(СВЦЭМ!$D$33:$D$776,СВЦЭМ!$A$33:$A$776,$A31,СВЦЭМ!$B$33:$B$776,O$11)+'СЕТ СН'!$F$14+СВЦЭМ!$D$10+'СЕТ СН'!$F$5-'СЕТ СН'!$F$24</f>
        <v>3415.7627246400002</v>
      </c>
      <c r="P31" s="36">
        <f>SUMIFS(СВЦЭМ!$D$33:$D$776,СВЦЭМ!$A$33:$A$776,$A31,СВЦЭМ!$B$33:$B$776,P$11)+'СЕТ СН'!$F$14+СВЦЭМ!$D$10+'СЕТ СН'!$F$5-'СЕТ СН'!$F$24</f>
        <v>3422.3485392699999</v>
      </c>
      <c r="Q31" s="36">
        <f>SUMIFS(СВЦЭМ!$D$33:$D$776,СВЦЭМ!$A$33:$A$776,$A31,СВЦЭМ!$B$33:$B$776,Q$11)+'СЕТ СН'!$F$14+СВЦЭМ!$D$10+'СЕТ СН'!$F$5-'СЕТ СН'!$F$24</f>
        <v>3433.2141761900002</v>
      </c>
      <c r="R31" s="36">
        <f>SUMIFS(СВЦЭМ!$D$33:$D$776,СВЦЭМ!$A$33:$A$776,$A31,СВЦЭМ!$B$33:$B$776,R$11)+'СЕТ СН'!$F$14+СВЦЭМ!$D$10+'СЕТ СН'!$F$5-'СЕТ СН'!$F$24</f>
        <v>3432.5647715800001</v>
      </c>
      <c r="S31" s="36">
        <f>SUMIFS(СВЦЭМ!$D$33:$D$776,СВЦЭМ!$A$33:$A$776,$A31,СВЦЭМ!$B$33:$B$776,S$11)+'СЕТ СН'!$F$14+СВЦЭМ!$D$10+'СЕТ СН'!$F$5-'СЕТ СН'!$F$24</f>
        <v>3441.4090457299999</v>
      </c>
      <c r="T31" s="36">
        <f>SUMIFS(СВЦЭМ!$D$33:$D$776,СВЦЭМ!$A$33:$A$776,$A31,СВЦЭМ!$B$33:$B$776,T$11)+'СЕТ СН'!$F$14+СВЦЭМ!$D$10+'СЕТ СН'!$F$5-'СЕТ СН'!$F$24</f>
        <v>3432.813486</v>
      </c>
      <c r="U31" s="36">
        <f>SUMIFS(СВЦЭМ!$D$33:$D$776,СВЦЭМ!$A$33:$A$776,$A31,СВЦЭМ!$B$33:$B$776,U$11)+'СЕТ СН'!$F$14+СВЦЭМ!$D$10+'СЕТ СН'!$F$5-'СЕТ СН'!$F$24</f>
        <v>3387.0610548100003</v>
      </c>
      <c r="V31" s="36">
        <f>SUMIFS(СВЦЭМ!$D$33:$D$776,СВЦЭМ!$A$33:$A$776,$A31,СВЦЭМ!$B$33:$B$776,V$11)+'СЕТ СН'!$F$14+СВЦЭМ!$D$10+'СЕТ СН'!$F$5-'СЕТ СН'!$F$24</f>
        <v>3388.9279776499998</v>
      </c>
      <c r="W31" s="36">
        <f>SUMIFS(СВЦЭМ!$D$33:$D$776,СВЦЭМ!$A$33:$A$776,$A31,СВЦЭМ!$B$33:$B$776,W$11)+'СЕТ СН'!$F$14+СВЦЭМ!$D$10+'СЕТ СН'!$F$5-'СЕТ СН'!$F$24</f>
        <v>3502.6409517500001</v>
      </c>
      <c r="X31" s="36">
        <f>SUMIFS(СВЦЭМ!$D$33:$D$776,СВЦЭМ!$A$33:$A$776,$A31,СВЦЭМ!$B$33:$B$776,X$11)+'СЕТ СН'!$F$14+СВЦЭМ!$D$10+'СЕТ СН'!$F$5-'СЕТ СН'!$F$24</f>
        <v>3632.9458106000002</v>
      </c>
      <c r="Y31" s="36">
        <f>SUMIFS(СВЦЭМ!$D$33:$D$776,СВЦЭМ!$A$33:$A$776,$A31,СВЦЭМ!$B$33:$B$776,Y$11)+'СЕТ СН'!$F$14+СВЦЭМ!$D$10+'СЕТ СН'!$F$5-'СЕТ СН'!$F$24</f>
        <v>3683.5496723599999</v>
      </c>
    </row>
    <row r="32" spans="1:25" ht="15.75" x14ac:dyDescent="0.2">
      <c r="A32" s="35">
        <f t="shared" si="0"/>
        <v>43576</v>
      </c>
      <c r="B32" s="36">
        <f>SUMIFS(СВЦЭМ!$D$33:$D$776,СВЦЭМ!$A$33:$A$776,$A32,СВЦЭМ!$B$33:$B$776,B$11)+'СЕТ СН'!$F$14+СВЦЭМ!$D$10+'СЕТ СН'!$F$5-'СЕТ СН'!$F$24</f>
        <v>3568.62605588</v>
      </c>
      <c r="C32" s="36">
        <f>SUMIFS(СВЦЭМ!$D$33:$D$776,СВЦЭМ!$A$33:$A$776,$A32,СВЦЭМ!$B$33:$B$776,C$11)+'СЕТ СН'!$F$14+СВЦЭМ!$D$10+'СЕТ СН'!$F$5-'СЕТ СН'!$F$24</f>
        <v>3597.79704975</v>
      </c>
      <c r="D32" s="36">
        <f>SUMIFS(СВЦЭМ!$D$33:$D$776,СВЦЭМ!$A$33:$A$776,$A32,СВЦЭМ!$B$33:$B$776,D$11)+'СЕТ СН'!$F$14+СВЦЭМ!$D$10+'СЕТ СН'!$F$5-'СЕТ СН'!$F$24</f>
        <v>3631.6888302899997</v>
      </c>
      <c r="E32" s="36">
        <f>SUMIFS(СВЦЭМ!$D$33:$D$776,СВЦЭМ!$A$33:$A$776,$A32,СВЦЭМ!$B$33:$B$776,E$11)+'СЕТ СН'!$F$14+СВЦЭМ!$D$10+'СЕТ СН'!$F$5-'СЕТ СН'!$F$24</f>
        <v>3639.4115551499999</v>
      </c>
      <c r="F32" s="36">
        <f>SUMIFS(СВЦЭМ!$D$33:$D$776,СВЦЭМ!$A$33:$A$776,$A32,СВЦЭМ!$B$33:$B$776,F$11)+'СЕТ СН'!$F$14+СВЦЭМ!$D$10+'СЕТ СН'!$F$5-'СЕТ СН'!$F$24</f>
        <v>3643.96332751</v>
      </c>
      <c r="G32" s="36">
        <f>SUMIFS(СВЦЭМ!$D$33:$D$776,СВЦЭМ!$A$33:$A$776,$A32,СВЦЭМ!$B$33:$B$776,G$11)+'СЕТ СН'!$F$14+СВЦЭМ!$D$10+'СЕТ СН'!$F$5-'СЕТ СН'!$F$24</f>
        <v>3632.4905424600001</v>
      </c>
      <c r="H32" s="36">
        <f>SUMIFS(СВЦЭМ!$D$33:$D$776,СВЦЭМ!$A$33:$A$776,$A32,СВЦЭМ!$B$33:$B$776,H$11)+'СЕТ СН'!$F$14+СВЦЭМ!$D$10+'СЕТ СН'!$F$5-'СЕТ СН'!$F$24</f>
        <v>3615.7319687600002</v>
      </c>
      <c r="I32" s="36">
        <f>SUMIFS(СВЦЭМ!$D$33:$D$776,СВЦЭМ!$A$33:$A$776,$A32,СВЦЭМ!$B$33:$B$776,I$11)+'СЕТ СН'!$F$14+СВЦЭМ!$D$10+'СЕТ СН'!$F$5-'СЕТ СН'!$F$24</f>
        <v>3602.7012054400002</v>
      </c>
      <c r="J32" s="36">
        <f>SUMIFS(СВЦЭМ!$D$33:$D$776,СВЦЭМ!$A$33:$A$776,$A32,СВЦЭМ!$B$33:$B$776,J$11)+'СЕТ СН'!$F$14+СВЦЭМ!$D$10+'СЕТ СН'!$F$5-'СЕТ СН'!$F$24</f>
        <v>3554.58730578</v>
      </c>
      <c r="K32" s="36">
        <f>SUMIFS(СВЦЭМ!$D$33:$D$776,СВЦЭМ!$A$33:$A$776,$A32,СВЦЭМ!$B$33:$B$776,K$11)+'СЕТ СН'!$F$14+СВЦЭМ!$D$10+'СЕТ СН'!$F$5-'СЕТ СН'!$F$24</f>
        <v>3509.3425771299999</v>
      </c>
      <c r="L32" s="36">
        <f>SUMIFS(СВЦЭМ!$D$33:$D$776,СВЦЭМ!$A$33:$A$776,$A32,СВЦЭМ!$B$33:$B$776,L$11)+'СЕТ СН'!$F$14+СВЦЭМ!$D$10+'СЕТ СН'!$F$5-'СЕТ СН'!$F$24</f>
        <v>3488.4370267300001</v>
      </c>
      <c r="M32" s="36">
        <f>SUMIFS(СВЦЭМ!$D$33:$D$776,СВЦЭМ!$A$33:$A$776,$A32,СВЦЭМ!$B$33:$B$776,M$11)+'СЕТ СН'!$F$14+СВЦЭМ!$D$10+'СЕТ СН'!$F$5-'СЕТ СН'!$F$24</f>
        <v>3500.73519016</v>
      </c>
      <c r="N32" s="36">
        <f>SUMIFS(СВЦЭМ!$D$33:$D$776,СВЦЭМ!$A$33:$A$776,$A32,СВЦЭМ!$B$33:$B$776,N$11)+'СЕТ СН'!$F$14+СВЦЭМ!$D$10+'СЕТ СН'!$F$5-'СЕТ СН'!$F$24</f>
        <v>3517.07848014</v>
      </c>
      <c r="O32" s="36">
        <f>SUMIFS(СВЦЭМ!$D$33:$D$776,СВЦЭМ!$A$33:$A$776,$A32,СВЦЭМ!$B$33:$B$776,O$11)+'СЕТ СН'!$F$14+СВЦЭМ!$D$10+'СЕТ СН'!$F$5-'СЕТ СН'!$F$24</f>
        <v>3531.4427329099999</v>
      </c>
      <c r="P32" s="36">
        <f>SUMIFS(СВЦЭМ!$D$33:$D$776,СВЦЭМ!$A$33:$A$776,$A32,СВЦЭМ!$B$33:$B$776,P$11)+'СЕТ СН'!$F$14+СВЦЭМ!$D$10+'СЕТ СН'!$F$5-'СЕТ СН'!$F$24</f>
        <v>3538.4481660299998</v>
      </c>
      <c r="Q32" s="36">
        <f>SUMIFS(СВЦЭМ!$D$33:$D$776,СВЦЭМ!$A$33:$A$776,$A32,СВЦЭМ!$B$33:$B$776,Q$11)+'СЕТ СН'!$F$14+СВЦЭМ!$D$10+'СЕТ СН'!$F$5-'СЕТ СН'!$F$24</f>
        <v>3560.2915311300003</v>
      </c>
      <c r="R32" s="36">
        <f>SUMIFS(СВЦЭМ!$D$33:$D$776,СВЦЭМ!$A$33:$A$776,$A32,СВЦЭМ!$B$33:$B$776,R$11)+'СЕТ СН'!$F$14+СВЦЭМ!$D$10+'СЕТ СН'!$F$5-'СЕТ СН'!$F$24</f>
        <v>3582.37362897</v>
      </c>
      <c r="S32" s="36">
        <f>SUMIFS(СВЦЭМ!$D$33:$D$776,СВЦЭМ!$A$33:$A$776,$A32,СВЦЭМ!$B$33:$B$776,S$11)+'СЕТ СН'!$F$14+СВЦЭМ!$D$10+'СЕТ СН'!$F$5-'СЕТ СН'!$F$24</f>
        <v>3563.14303006</v>
      </c>
      <c r="T32" s="36">
        <f>SUMIFS(СВЦЭМ!$D$33:$D$776,СВЦЭМ!$A$33:$A$776,$A32,СВЦЭМ!$B$33:$B$776,T$11)+'СЕТ СН'!$F$14+СВЦЭМ!$D$10+'СЕТ СН'!$F$5-'СЕТ СН'!$F$24</f>
        <v>3524.9071087699999</v>
      </c>
      <c r="U32" s="36">
        <f>SUMIFS(СВЦЭМ!$D$33:$D$776,СВЦЭМ!$A$33:$A$776,$A32,СВЦЭМ!$B$33:$B$776,U$11)+'СЕТ СН'!$F$14+СВЦЭМ!$D$10+'СЕТ СН'!$F$5-'СЕТ СН'!$F$24</f>
        <v>3498.1285287000001</v>
      </c>
      <c r="V32" s="36">
        <f>SUMIFS(СВЦЭМ!$D$33:$D$776,СВЦЭМ!$A$33:$A$776,$A32,СВЦЭМ!$B$33:$B$776,V$11)+'СЕТ СН'!$F$14+СВЦЭМ!$D$10+'СЕТ СН'!$F$5-'СЕТ СН'!$F$24</f>
        <v>3462.2753929400001</v>
      </c>
      <c r="W32" s="36">
        <f>SUMIFS(СВЦЭМ!$D$33:$D$776,СВЦЭМ!$A$33:$A$776,$A32,СВЦЭМ!$B$33:$B$776,W$11)+'СЕТ СН'!$F$14+СВЦЭМ!$D$10+'СЕТ СН'!$F$5-'СЕТ СН'!$F$24</f>
        <v>3461.77579122</v>
      </c>
      <c r="X32" s="36">
        <f>SUMIFS(СВЦЭМ!$D$33:$D$776,СВЦЭМ!$A$33:$A$776,$A32,СВЦЭМ!$B$33:$B$776,X$11)+'СЕТ СН'!$F$14+СВЦЭМ!$D$10+'СЕТ СН'!$F$5-'СЕТ СН'!$F$24</f>
        <v>3464.5286407900003</v>
      </c>
      <c r="Y32" s="36">
        <f>SUMIFS(СВЦЭМ!$D$33:$D$776,СВЦЭМ!$A$33:$A$776,$A32,СВЦЭМ!$B$33:$B$776,Y$11)+'СЕТ СН'!$F$14+СВЦЭМ!$D$10+'СЕТ СН'!$F$5-'СЕТ СН'!$F$24</f>
        <v>3517.8808112000002</v>
      </c>
    </row>
    <row r="33" spans="1:27" ht="15.75" x14ac:dyDescent="0.2">
      <c r="A33" s="35">
        <f t="shared" si="0"/>
        <v>43577</v>
      </c>
      <c r="B33" s="36">
        <f>SUMIFS(СВЦЭМ!$D$33:$D$776,СВЦЭМ!$A$33:$A$776,$A33,СВЦЭМ!$B$33:$B$776,B$11)+'СЕТ СН'!$F$14+СВЦЭМ!$D$10+'СЕТ СН'!$F$5-'СЕТ СН'!$F$24</f>
        <v>3524.7611734500001</v>
      </c>
      <c r="C33" s="36">
        <f>SUMIFS(СВЦЭМ!$D$33:$D$776,СВЦЭМ!$A$33:$A$776,$A33,СВЦЭМ!$B$33:$B$776,C$11)+'СЕТ СН'!$F$14+СВЦЭМ!$D$10+'СЕТ СН'!$F$5-'СЕТ СН'!$F$24</f>
        <v>3547.1612702100001</v>
      </c>
      <c r="D33" s="36">
        <f>SUMIFS(СВЦЭМ!$D$33:$D$776,СВЦЭМ!$A$33:$A$776,$A33,СВЦЭМ!$B$33:$B$776,D$11)+'СЕТ СН'!$F$14+СВЦЭМ!$D$10+'СЕТ СН'!$F$5-'СЕТ СН'!$F$24</f>
        <v>3596.1646455500004</v>
      </c>
      <c r="E33" s="36">
        <f>SUMIFS(СВЦЭМ!$D$33:$D$776,СВЦЭМ!$A$33:$A$776,$A33,СВЦЭМ!$B$33:$B$776,E$11)+'СЕТ СН'!$F$14+СВЦЭМ!$D$10+'СЕТ СН'!$F$5-'СЕТ СН'!$F$24</f>
        <v>3634.9817140499999</v>
      </c>
      <c r="F33" s="36">
        <f>SUMIFS(СВЦЭМ!$D$33:$D$776,СВЦЭМ!$A$33:$A$776,$A33,СВЦЭМ!$B$33:$B$776,F$11)+'СЕТ СН'!$F$14+СВЦЭМ!$D$10+'СЕТ СН'!$F$5-'СЕТ СН'!$F$24</f>
        <v>3649.4736401199998</v>
      </c>
      <c r="G33" s="36">
        <f>SUMIFS(СВЦЭМ!$D$33:$D$776,СВЦЭМ!$A$33:$A$776,$A33,СВЦЭМ!$B$33:$B$776,G$11)+'СЕТ СН'!$F$14+СВЦЭМ!$D$10+'СЕТ СН'!$F$5-'СЕТ СН'!$F$24</f>
        <v>3599.9023471400001</v>
      </c>
      <c r="H33" s="36">
        <f>SUMIFS(СВЦЭМ!$D$33:$D$776,СВЦЭМ!$A$33:$A$776,$A33,СВЦЭМ!$B$33:$B$776,H$11)+'СЕТ СН'!$F$14+СВЦЭМ!$D$10+'СЕТ СН'!$F$5-'СЕТ СН'!$F$24</f>
        <v>3577.9192604</v>
      </c>
      <c r="I33" s="36">
        <f>SUMIFS(СВЦЭМ!$D$33:$D$776,СВЦЭМ!$A$33:$A$776,$A33,СВЦЭМ!$B$33:$B$776,I$11)+'СЕТ СН'!$F$14+СВЦЭМ!$D$10+'СЕТ СН'!$F$5-'СЕТ СН'!$F$24</f>
        <v>3571.4813067599998</v>
      </c>
      <c r="J33" s="36">
        <f>SUMIFS(СВЦЭМ!$D$33:$D$776,СВЦЭМ!$A$33:$A$776,$A33,СВЦЭМ!$B$33:$B$776,J$11)+'СЕТ СН'!$F$14+СВЦЭМ!$D$10+'СЕТ СН'!$F$5-'СЕТ СН'!$F$24</f>
        <v>3562.5504947199997</v>
      </c>
      <c r="K33" s="36">
        <f>SUMIFS(СВЦЭМ!$D$33:$D$776,СВЦЭМ!$A$33:$A$776,$A33,СВЦЭМ!$B$33:$B$776,K$11)+'СЕТ СН'!$F$14+СВЦЭМ!$D$10+'СЕТ СН'!$F$5-'СЕТ СН'!$F$24</f>
        <v>3567.9065871499997</v>
      </c>
      <c r="L33" s="36">
        <f>SUMIFS(СВЦЭМ!$D$33:$D$776,СВЦЭМ!$A$33:$A$776,$A33,СВЦЭМ!$B$33:$B$776,L$11)+'СЕТ СН'!$F$14+СВЦЭМ!$D$10+'СЕТ СН'!$F$5-'СЕТ СН'!$F$24</f>
        <v>3560.5185247500003</v>
      </c>
      <c r="M33" s="36">
        <f>SUMIFS(СВЦЭМ!$D$33:$D$776,СВЦЭМ!$A$33:$A$776,$A33,СВЦЭМ!$B$33:$B$776,M$11)+'СЕТ СН'!$F$14+СВЦЭМ!$D$10+'СЕТ СН'!$F$5-'СЕТ СН'!$F$24</f>
        <v>3558.3561864600001</v>
      </c>
      <c r="N33" s="36">
        <f>SUMIFS(СВЦЭМ!$D$33:$D$776,СВЦЭМ!$A$33:$A$776,$A33,СВЦЭМ!$B$33:$B$776,N$11)+'СЕТ СН'!$F$14+СВЦЭМ!$D$10+'СЕТ СН'!$F$5-'СЕТ СН'!$F$24</f>
        <v>3556.5451182100001</v>
      </c>
      <c r="O33" s="36">
        <f>SUMIFS(СВЦЭМ!$D$33:$D$776,СВЦЭМ!$A$33:$A$776,$A33,СВЦЭМ!$B$33:$B$776,O$11)+'СЕТ СН'!$F$14+СВЦЭМ!$D$10+'СЕТ СН'!$F$5-'СЕТ СН'!$F$24</f>
        <v>3564.1716060400004</v>
      </c>
      <c r="P33" s="36">
        <f>SUMIFS(СВЦЭМ!$D$33:$D$776,СВЦЭМ!$A$33:$A$776,$A33,СВЦЭМ!$B$33:$B$776,P$11)+'СЕТ СН'!$F$14+СВЦЭМ!$D$10+'СЕТ СН'!$F$5-'СЕТ СН'!$F$24</f>
        <v>3570.3611620500001</v>
      </c>
      <c r="Q33" s="36">
        <f>SUMIFS(СВЦЭМ!$D$33:$D$776,СВЦЭМ!$A$33:$A$776,$A33,СВЦЭМ!$B$33:$B$776,Q$11)+'СЕТ СН'!$F$14+СВЦЭМ!$D$10+'СЕТ СН'!$F$5-'СЕТ СН'!$F$24</f>
        <v>3581.2466142399999</v>
      </c>
      <c r="R33" s="36">
        <f>SUMIFS(СВЦЭМ!$D$33:$D$776,СВЦЭМ!$A$33:$A$776,$A33,СВЦЭМ!$B$33:$B$776,R$11)+'СЕТ СН'!$F$14+СВЦЭМ!$D$10+'СЕТ СН'!$F$5-'СЕТ СН'!$F$24</f>
        <v>3579.0376159400003</v>
      </c>
      <c r="S33" s="36">
        <f>SUMIFS(СВЦЭМ!$D$33:$D$776,СВЦЭМ!$A$33:$A$776,$A33,СВЦЭМ!$B$33:$B$776,S$11)+'СЕТ СН'!$F$14+СВЦЭМ!$D$10+'СЕТ СН'!$F$5-'СЕТ СН'!$F$24</f>
        <v>3555.4131132900002</v>
      </c>
      <c r="T33" s="36">
        <f>SUMIFS(СВЦЭМ!$D$33:$D$776,СВЦЭМ!$A$33:$A$776,$A33,СВЦЭМ!$B$33:$B$776,T$11)+'СЕТ СН'!$F$14+СВЦЭМ!$D$10+'СЕТ СН'!$F$5-'СЕТ СН'!$F$24</f>
        <v>3552.7559609</v>
      </c>
      <c r="U33" s="36">
        <f>SUMIFS(СВЦЭМ!$D$33:$D$776,СВЦЭМ!$A$33:$A$776,$A33,СВЦЭМ!$B$33:$B$776,U$11)+'СЕТ СН'!$F$14+СВЦЭМ!$D$10+'СЕТ СН'!$F$5-'СЕТ СН'!$F$24</f>
        <v>3536.98574448</v>
      </c>
      <c r="V33" s="36">
        <f>SUMIFS(СВЦЭМ!$D$33:$D$776,СВЦЭМ!$A$33:$A$776,$A33,СВЦЭМ!$B$33:$B$776,V$11)+'СЕТ СН'!$F$14+СВЦЭМ!$D$10+'СЕТ СН'!$F$5-'СЕТ СН'!$F$24</f>
        <v>3523.1178109500001</v>
      </c>
      <c r="W33" s="36">
        <f>SUMIFS(СВЦЭМ!$D$33:$D$776,СВЦЭМ!$A$33:$A$776,$A33,СВЦЭМ!$B$33:$B$776,W$11)+'СЕТ СН'!$F$14+СВЦЭМ!$D$10+'СЕТ СН'!$F$5-'СЕТ СН'!$F$24</f>
        <v>3527.5109639000002</v>
      </c>
      <c r="X33" s="36">
        <f>SUMIFS(СВЦЭМ!$D$33:$D$776,СВЦЭМ!$A$33:$A$776,$A33,СВЦЭМ!$B$33:$B$776,X$11)+'СЕТ СН'!$F$14+СВЦЭМ!$D$10+'СЕТ СН'!$F$5-'СЕТ СН'!$F$24</f>
        <v>3558.9201431399997</v>
      </c>
      <c r="Y33" s="36">
        <f>SUMIFS(СВЦЭМ!$D$33:$D$776,СВЦЭМ!$A$33:$A$776,$A33,СВЦЭМ!$B$33:$B$776,Y$11)+'СЕТ СН'!$F$14+СВЦЭМ!$D$10+'СЕТ СН'!$F$5-'СЕТ СН'!$F$24</f>
        <v>3574.6428848400001</v>
      </c>
    </row>
    <row r="34" spans="1:27" ht="15.75" x14ac:dyDescent="0.2">
      <c r="A34" s="35">
        <f t="shared" si="0"/>
        <v>43578</v>
      </c>
      <c r="B34" s="36">
        <f>SUMIFS(СВЦЭМ!$D$33:$D$776,СВЦЭМ!$A$33:$A$776,$A34,СВЦЭМ!$B$33:$B$776,B$11)+'СЕТ СН'!$F$14+СВЦЭМ!$D$10+'СЕТ СН'!$F$5-'СЕТ СН'!$F$24</f>
        <v>3538.4389658499999</v>
      </c>
      <c r="C34" s="36">
        <f>SUMIFS(СВЦЭМ!$D$33:$D$776,СВЦЭМ!$A$33:$A$776,$A34,СВЦЭМ!$B$33:$B$776,C$11)+'СЕТ СН'!$F$14+СВЦЭМ!$D$10+'СЕТ СН'!$F$5-'СЕТ СН'!$F$24</f>
        <v>3590.6223239199999</v>
      </c>
      <c r="D34" s="36">
        <f>SUMIFS(СВЦЭМ!$D$33:$D$776,СВЦЭМ!$A$33:$A$776,$A34,СВЦЭМ!$B$33:$B$776,D$11)+'СЕТ СН'!$F$14+СВЦЭМ!$D$10+'СЕТ СН'!$F$5-'СЕТ СН'!$F$24</f>
        <v>3626.3992209799999</v>
      </c>
      <c r="E34" s="36">
        <f>SUMIFS(СВЦЭМ!$D$33:$D$776,СВЦЭМ!$A$33:$A$776,$A34,СВЦЭМ!$B$33:$B$776,E$11)+'СЕТ СН'!$F$14+СВЦЭМ!$D$10+'СЕТ СН'!$F$5-'СЕТ СН'!$F$24</f>
        <v>3638.7520022899998</v>
      </c>
      <c r="F34" s="36">
        <f>SUMIFS(СВЦЭМ!$D$33:$D$776,СВЦЭМ!$A$33:$A$776,$A34,СВЦЭМ!$B$33:$B$776,F$11)+'СЕТ СН'!$F$14+СВЦЭМ!$D$10+'СЕТ СН'!$F$5-'СЕТ СН'!$F$24</f>
        <v>3643.73735928</v>
      </c>
      <c r="G34" s="36">
        <f>SUMIFS(СВЦЭМ!$D$33:$D$776,СВЦЭМ!$A$33:$A$776,$A34,СВЦЭМ!$B$33:$B$776,G$11)+'СЕТ СН'!$F$14+СВЦЭМ!$D$10+'СЕТ СН'!$F$5-'СЕТ СН'!$F$24</f>
        <v>3611.6339176800002</v>
      </c>
      <c r="H34" s="36">
        <f>SUMIFS(СВЦЭМ!$D$33:$D$776,СВЦЭМ!$A$33:$A$776,$A34,СВЦЭМ!$B$33:$B$776,H$11)+'СЕТ СН'!$F$14+СВЦЭМ!$D$10+'СЕТ СН'!$F$5-'СЕТ СН'!$F$24</f>
        <v>3589.9169461900001</v>
      </c>
      <c r="I34" s="36">
        <f>SUMIFS(СВЦЭМ!$D$33:$D$776,СВЦЭМ!$A$33:$A$776,$A34,СВЦЭМ!$B$33:$B$776,I$11)+'СЕТ СН'!$F$14+СВЦЭМ!$D$10+'СЕТ СН'!$F$5-'СЕТ СН'!$F$24</f>
        <v>3604.6110068400003</v>
      </c>
      <c r="J34" s="36">
        <f>SUMIFS(СВЦЭМ!$D$33:$D$776,СВЦЭМ!$A$33:$A$776,$A34,СВЦЭМ!$B$33:$B$776,J$11)+'СЕТ СН'!$F$14+СВЦЭМ!$D$10+'СЕТ СН'!$F$5-'СЕТ СН'!$F$24</f>
        <v>3569.7347698100002</v>
      </c>
      <c r="K34" s="36">
        <f>SUMIFS(СВЦЭМ!$D$33:$D$776,СВЦЭМ!$A$33:$A$776,$A34,СВЦЭМ!$B$33:$B$776,K$11)+'СЕТ СН'!$F$14+СВЦЭМ!$D$10+'СЕТ СН'!$F$5-'СЕТ СН'!$F$24</f>
        <v>3573.5992602000001</v>
      </c>
      <c r="L34" s="36">
        <f>SUMIFS(СВЦЭМ!$D$33:$D$776,СВЦЭМ!$A$33:$A$776,$A34,СВЦЭМ!$B$33:$B$776,L$11)+'СЕТ СН'!$F$14+СВЦЭМ!$D$10+'СЕТ СН'!$F$5-'СЕТ СН'!$F$24</f>
        <v>3557.4818544600002</v>
      </c>
      <c r="M34" s="36">
        <f>SUMIFS(СВЦЭМ!$D$33:$D$776,СВЦЭМ!$A$33:$A$776,$A34,СВЦЭМ!$B$33:$B$776,M$11)+'СЕТ СН'!$F$14+СВЦЭМ!$D$10+'СЕТ СН'!$F$5-'СЕТ СН'!$F$24</f>
        <v>3569.7294577499997</v>
      </c>
      <c r="N34" s="36">
        <f>SUMIFS(СВЦЭМ!$D$33:$D$776,СВЦЭМ!$A$33:$A$776,$A34,СВЦЭМ!$B$33:$B$776,N$11)+'СЕТ СН'!$F$14+СВЦЭМ!$D$10+'СЕТ СН'!$F$5-'СЕТ СН'!$F$24</f>
        <v>3558.7696019699997</v>
      </c>
      <c r="O34" s="36">
        <f>SUMIFS(СВЦЭМ!$D$33:$D$776,СВЦЭМ!$A$33:$A$776,$A34,СВЦЭМ!$B$33:$B$776,O$11)+'СЕТ СН'!$F$14+СВЦЭМ!$D$10+'СЕТ СН'!$F$5-'СЕТ СН'!$F$24</f>
        <v>3566.1760564200004</v>
      </c>
      <c r="P34" s="36">
        <f>SUMIFS(СВЦЭМ!$D$33:$D$776,СВЦЭМ!$A$33:$A$776,$A34,СВЦЭМ!$B$33:$B$776,P$11)+'СЕТ СН'!$F$14+СВЦЭМ!$D$10+'СЕТ СН'!$F$5-'СЕТ СН'!$F$24</f>
        <v>3586.9507737499998</v>
      </c>
      <c r="Q34" s="36">
        <f>SUMIFS(СВЦЭМ!$D$33:$D$776,СВЦЭМ!$A$33:$A$776,$A34,СВЦЭМ!$B$33:$B$776,Q$11)+'СЕТ СН'!$F$14+СВЦЭМ!$D$10+'СЕТ СН'!$F$5-'СЕТ СН'!$F$24</f>
        <v>3598.6904842000004</v>
      </c>
      <c r="R34" s="36">
        <f>SUMIFS(СВЦЭМ!$D$33:$D$776,СВЦЭМ!$A$33:$A$776,$A34,СВЦЭМ!$B$33:$B$776,R$11)+'СЕТ СН'!$F$14+СВЦЭМ!$D$10+'СЕТ СН'!$F$5-'СЕТ СН'!$F$24</f>
        <v>3595.4879821</v>
      </c>
      <c r="S34" s="36">
        <f>SUMIFS(СВЦЭМ!$D$33:$D$776,СВЦЭМ!$A$33:$A$776,$A34,СВЦЭМ!$B$33:$B$776,S$11)+'СЕТ СН'!$F$14+СВЦЭМ!$D$10+'СЕТ СН'!$F$5-'СЕТ СН'!$F$24</f>
        <v>3604.9508864899999</v>
      </c>
      <c r="T34" s="36">
        <f>SUMIFS(СВЦЭМ!$D$33:$D$776,СВЦЭМ!$A$33:$A$776,$A34,СВЦЭМ!$B$33:$B$776,T$11)+'СЕТ СН'!$F$14+СВЦЭМ!$D$10+'СЕТ СН'!$F$5-'СЕТ СН'!$F$24</f>
        <v>3587.8431040300002</v>
      </c>
      <c r="U34" s="36">
        <f>SUMIFS(СВЦЭМ!$D$33:$D$776,СВЦЭМ!$A$33:$A$776,$A34,СВЦЭМ!$B$33:$B$776,U$11)+'СЕТ СН'!$F$14+СВЦЭМ!$D$10+'СЕТ СН'!$F$5-'СЕТ СН'!$F$24</f>
        <v>3559.39298224</v>
      </c>
      <c r="V34" s="36">
        <f>SUMIFS(СВЦЭМ!$D$33:$D$776,СВЦЭМ!$A$33:$A$776,$A34,СВЦЭМ!$B$33:$B$776,V$11)+'СЕТ СН'!$F$14+СВЦЭМ!$D$10+'СЕТ СН'!$F$5-'СЕТ СН'!$F$24</f>
        <v>3542.09649575</v>
      </c>
      <c r="W34" s="36">
        <f>SUMIFS(СВЦЭМ!$D$33:$D$776,СВЦЭМ!$A$33:$A$776,$A34,СВЦЭМ!$B$33:$B$776,W$11)+'СЕТ СН'!$F$14+СВЦЭМ!$D$10+'СЕТ СН'!$F$5-'СЕТ СН'!$F$24</f>
        <v>3538.6544482700001</v>
      </c>
      <c r="X34" s="36">
        <f>SUMIFS(СВЦЭМ!$D$33:$D$776,СВЦЭМ!$A$33:$A$776,$A34,СВЦЭМ!$B$33:$B$776,X$11)+'СЕТ СН'!$F$14+СВЦЭМ!$D$10+'СЕТ СН'!$F$5-'СЕТ СН'!$F$24</f>
        <v>3577.2014053600001</v>
      </c>
      <c r="Y34" s="36">
        <f>SUMIFS(СВЦЭМ!$D$33:$D$776,СВЦЭМ!$A$33:$A$776,$A34,СВЦЭМ!$B$33:$B$776,Y$11)+'СЕТ СН'!$F$14+СВЦЭМ!$D$10+'СЕТ СН'!$F$5-'СЕТ СН'!$F$24</f>
        <v>3615.9918715700001</v>
      </c>
    </row>
    <row r="35" spans="1:27" ht="15.75" x14ac:dyDescent="0.2">
      <c r="A35" s="35">
        <f t="shared" si="0"/>
        <v>43579</v>
      </c>
      <c r="B35" s="36">
        <f>SUMIFS(СВЦЭМ!$D$33:$D$776,СВЦЭМ!$A$33:$A$776,$A35,СВЦЭМ!$B$33:$B$776,B$11)+'СЕТ СН'!$F$14+СВЦЭМ!$D$10+'СЕТ СН'!$F$5-'СЕТ СН'!$F$24</f>
        <v>3490.8109115000002</v>
      </c>
      <c r="C35" s="36">
        <f>SUMIFS(СВЦЭМ!$D$33:$D$776,СВЦЭМ!$A$33:$A$776,$A35,СВЦЭМ!$B$33:$B$776,C$11)+'СЕТ СН'!$F$14+СВЦЭМ!$D$10+'СЕТ СН'!$F$5-'СЕТ СН'!$F$24</f>
        <v>3538.7377312899998</v>
      </c>
      <c r="D35" s="36">
        <f>SUMIFS(СВЦЭМ!$D$33:$D$776,СВЦЭМ!$A$33:$A$776,$A35,СВЦЭМ!$B$33:$B$776,D$11)+'СЕТ СН'!$F$14+СВЦЭМ!$D$10+'СЕТ СН'!$F$5-'СЕТ СН'!$F$24</f>
        <v>3578.1117575400003</v>
      </c>
      <c r="E35" s="36">
        <f>SUMIFS(СВЦЭМ!$D$33:$D$776,СВЦЭМ!$A$33:$A$776,$A35,СВЦЭМ!$B$33:$B$776,E$11)+'СЕТ СН'!$F$14+СВЦЭМ!$D$10+'СЕТ СН'!$F$5-'СЕТ СН'!$F$24</f>
        <v>3587.7608123700002</v>
      </c>
      <c r="F35" s="36">
        <f>SUMIFS(СВЦЭМ!$D$33:$D$776,СВЦЭМ!$A$33:$A$776,$A35,СВЦЭМ!$B$33:$B$776,F$11)+'СЕТ СН'!$F$14+СВЦЭМ!$D$10+'СЕТ СН'!$F$5-'СЕТ СН'!$F$24</f>
        <v>3613.6353907399998</v>
      </c>
      <c r="G35" s="36">
        <f>SUMIFS(СВЦЭМ!$D$33:$D$776,СВЦЭМ!$A$33:$A$776,$A35,СВЦЭМ!$B$33:$B$776,G$11)+'СЕТ СН'!$F$14+СВЦЭМ!$D$10+'СЕТ СН'!$F$5-'СЕТ СН'!$F$24</f>
        <v>3606.9077452700003</v>
      </c>
      <c r="H35" s="36">
        <f>SUMIFS(СВЦЭМ!$D$33:$D$776,СВЦЭМ!$A$33:$A$776,$A35,СВЦЭМ!$B$33:$B$776,H$11)+'СЕТ СН'!$F$14+СВЦЭМ!$D$10+'СЕТ СН'!$F$5-'СЕТ СН'!$F$24</f>
        <v>3584.0375745000001</v>
      </c>
      <c r="I35" s="36">
        <f>SUMIFS(СВЦЭМ!$D$33:$D$776,СВЦЭМ!$A$33:$A$776,$A35,СВЦЭМ!$B$33:$B$776,I$11)+'СЕТ СН'!$F$14+СВЦЭМ!$D$10+'СЕТ СН'!$F$5-'СЕТ СН'!$F$24</f>
        <v>3543.93880623</v>
      </c>
      <c r="J35" s="36">
        <f>SUMIFS(СВЦЭМ!$D$33:$D$776,СВЦЭМ!$A$33:$A$776,$A35,СВЦЭМ!$B$33:$B$776,J$11)+'СЕТ СН'!$F$14+СВЦЭМ!$D$10+'СЕТ СН'!$F$5-'СЕТ СН'!$F$24</f>
        <v>3502.1674542199999</v>
      </c>
      <c r="K35" s="36">
        <f>SUMIFS(СВЦЭМ!$D$33:$D$776,СВЦЭМ!$A$33:$A$776,$A35,СВЦЭМ!$B$33:$B$776,K$11)+'СЕТ СН'!$F$14+СВЦЭМ!$D$10+'СЕТ СН'!$F$5-'СЕТ СН'!$F$24</f>
        <v>3520.43194881</v>
      </c>
      <c r="L35" s="36">
        <f>SUMIFS(СВЦЭМ!$D$33:$D$776,СВЦЭМ!$A$33:$A$776,$A35,СВЦЭМ!$B$33:$B$776,L$11)+'СЕТ СН'!$F$14+СВЦЭМ!$D$10+'СЕТ СН'!$F$5-'СЕТ СН'!$F$24</f>
        <v>3557.6203625400003</v>
      </c>
      <c r="M35" s="36">
        <f>SUMIFS(СВЦЭМ!$D$33:$D$776,СВЦЭМ!$A$33:$A$776,$A35,СВЦЭМ!$B$33:$B$776,M$11)+'СЕТ СН'!$F$14+СВЦЭМ!$D$10+'СЕТ СН'!$F$5-'СЕТ СН'!$F$24</f>
        <v>3578.3125537599999</v>
      </c>
      <c r="N35" s="36">
        <f>SUMIFS(СВЦЭМ!$D$33:$D$776,СВЦЭМ!$A$33:$A$776,$A35,СВЦЭМ!$B$33:$B$776,N$11)+'СЕТ СН'!$F$14+СВЦЭМ!$D$10+'СЕТ СН'!$F$5-'СЕТ СН'!$F$24</f>
        <v>3565.4611415500003</v>
      </c>
      <c r="O35" s="36">
        <f>SUMIFS(СВЦЭМ!$D$33:$D$776,СВЦЭМ!$A$33:$A$776,$A35,СВЦЭМ!$B$33:$B$776,O$11)+'СЕТ СН'!$F$14+СВЦЭМ!$D$10+'СЕТ СН'!$F$5-'СЕТ СН'!$F$24</f>
        <v>3574.2971783800003</v>
      </c>
      <c r="P35" s="36">
        <f>SUMIFS(СВЦЭМ!$D$33:$D$776,СВЦЭМ!$A$33:$A$776,$A35,СВЦЭМ!$B$33:$B$776,P$11)+'СЕТ СН'!$F$14+СВЦЭМ!$D$10+'СЕТ СН'!$F$5-'СЕТ СН'!$F$24</f>
        <v>3583.6865473799999</v>
      </c>
      <c r="Q35" s="36">
        <f>SUMIFS(СВЦЭМ!$D$33:$D$776,СВЦЭМ!$A$33:$A$776,$A35,СВЦЭМ!$B$33:$B$776,Q$11)+'СЕТ СН'!$F$14+СВЦЭМ!$D$10+'СЕТ СН'!$F$5-'СЕТ СН'!$F$24</f>
        <v>3588.9392162300001</v>
      </c>
      <c r="R35" s="36">
        <f>SUMIFS(СВЦЭМ!$D$33:$D$776,СВЦЭМ!$A$33:$A$776,$A35,СВЦЭМ!$B$33:$B$776,R$11)+'СЕТ СН'!$F$14+СВЦЭМ!$D$10+'СЕТ СН'!$F$5-'СЕТ СН'!$F$24</f>
        <v>3591.8954999699999</v>
      </c>
      <c r="S35" s="36">
        <f>SUMIFS(СВЦЭМ!$D$33:$D$776,СВЦЭМ!$A$33:$A$776,$A35,СВЦЭМ!$B$33:$B$776,S$11)+'СЕТ СН'!$F$14+СВЦЭМ!$D$10+'СЕТ СН'!$F$5-'СЕТ СН'!$F$24</f>
        <v>3593.24056049</v>
      </c>
      <c r="T35" s="36">
        <f>SUMIFS(СВЦЭМ!$D$33:$D$776,СВЦЭМ!$A$33:$A$776,$A35,СВЦЭМ!$B$33:$B$776,T$11)+'СЕТ СН'!$F$14+СВЦЭМ!$D$10+'СЕТ СН'!$F$5-'СЕТ СН'!$F$24</f>
        <v>3578.7884750399999</v>
      </c>
      <c r="U35" s="36">
        <f>SUMIFS(СВЦЭМ!$D$33:$D$776,СВЦЭМ!$A$33:$A$776,$A35,СВЦЭМ!$B$33:$B$776,U$11)+'СЕТ СН'!$F$14+СВЦЭМ!$D$10+'СЕТ СН'!$F$5-'СЕТ СН'!$F$24</f>
        <v>3572.0317495999998</v>
      </c>
      <c r="V35" s="36">
        <f>SUMIFS(СВЦЭМ!$D$33:$D$776,СВЦЭМ!$A$33:$A$776,$A35,СВЦЭМ!$B$33:$B$776,V$11)+'СЕТ СН'!$F$14+СВЦЭМ!$D$10+'СЕТ СН'!$F$5-'СЕТ СН'!$F$24</f>
        <v>3545.4528513700002</v>
      </c>
      <c r="W35" s="36">
        <f>SUMIFS(СВЦЭМ!$D$33:$D$776,СВЦЭМ!$A$33:$A$776,$A35,СВЦЭМ!$B$33:$B$776,W$11)+'СЕТ СН'!$F$14+СВЦЭМ!$D$10+'СЕТ СН'!$F$5-'СЕТ СН'!$F$24</f>
        <v>3532.2184048399999</v>
      </c>
      <c r="X35" s="36">
        <f>SUMIFS(СВЦЭМ!$D$33:$D$776,СВЦЭМ!$A$33:$A$776,$A35,СВЦЭМ!$B$33:$B$776,X$11)+'СЕТ СН'!$F$14+СВЦЭМ!$D$10+'СЕТ СН'!$F$5-'СЕТ СН'!$F$24</f>
        <v>3544.3299920300001</v>
      </c>
      <c r="Y35" s="36">
        <f>SUMIFS(СВЦЭМ!$D$33:$D$776,СВЦЭМ!$A$33:$A$776,$A35,СВЦЭМ!$B$33:$B$776,Y$11)+'СЕТ СН'!$F$14+СВЦЭМ!$D$10+'СЕТ СН'!$F$5-'СЕТ СН'!$F$24</f>
        <v>3587.61295423</v>
      </c>
    </row>
    <row r="36" spans="1:27" ht="15.75" x14ac:dyDescent="0.2">
      <c r="A36" s="35">
        <f t="shared" si="0"/>
        <v>43580</v>
      </c>
      <c r="B36" s="36">
        <f>SUMIFS(СВЦЭМ!$D$33:$D$776,СВЦЭМ!$A$33:$A$776,$A36,СВЦЭМ!$B$33:$B$776,B$11)+'СЕТ СН'!$F$14+СВЦЭМ!$D$10+'СЕТ СН'!$F$5-'СЕТ СН'!$F$24</f>
        <v>3571.0147546400003</v>
      </c>
      <c r="C36" s="36">
        <f>SUMIFS(СВЦЭМ!$D$33:$D$776,СВЦЭМ!$A$33:$A$776,$A36,СВЦЭМ!$B$33:$B$776,C$11)+'СЕТ СН'!$F$14+СВЦЭМ!$D$10+'СЕТ СН'!$F$5-'СЕТ СН'!$F$24</f>
        <v>3612.8023709200002</v>
      </c>
      <c r="D36" s="36">
        <f>SUMIFS(СВЦЭМ!$D$33:$D$776,СВЦЭМ!$A$33:$A$776,$A36,СВЦЭМ!$B$33:$B$776,D$11)+'СЕТ СН'!$F$14+СВЦЭМ!$D$10+'СЕТ СН'!$F$5-'СЕТ СН'!$F$24</f>
        <v>3648.7295554299999</v>
      </c>
      <c r="E36" s="36">
        <f>SUMIFS(СВЦЭМ!$D$33:$D$776,СВЦЭМ!$A$33:$A$776,$A36,СВЦЭМ!$B$33:$B$776,E$11)+'СЕТ СН'!$F$14+СВЦЭМ!$D$10+'СЕТ СН'!$F$5-'СЕТ СН'!$F$24</f>
        <v>3665.0837231400001</v>
      </c>
      <c r="F36" s="36">
        <f>SUMIFS(СВЦЭМ!$D$33:$D$776,СВЦЭМ!$A$33:$A$776,$A36,СВЦЭМ!$B$33:$B$776,F$11)+'СЕТ СН'!$F$14+СВЦЭМ!$D$10+'СЕТ СН'!$F$5-'СЕТ СН'!$F$24</f>
        <v>3669.45830222</v>
      </c>
      <c r="G36" s="36">
        <f>SUMIFS(СВЦЭМ!$D$33:$D$776,СВЦЭМ!$A$33:$A$776,$A36,СВЦЭМ!$B$33:$B$776,G$11)+'СЕТ СН'!$F$14+СВЦЭМ!$D$10+'СЕТ СН'!$F$5-'СЕТ СН'!$F$24</f>
        <v>3650.9872151600002</v>
      </c>
      <c r="H36" s="36">
        <f>SUMIFS(СВЦЭМ!$D$33:$D$776,СВЦЭМ!$A$33:$A$776,$A36,СВЦЭМ!$B$33:$B$776,H$11)+'СЕТ СН'!$F$14+СВЦЭМ!$D$10+'СЕТ СН'!$F$5-'СЕТ СН'!$F$24</f>
        <v>3607.9339979799997</v>
      </c>
      <c r="I36" s="36">
        <f>SUMIFS(СВЦЭМ!$D$33:$D$776,СВЦЭМ!$A$33:$A$776,$A36,СВЦЭМ!$B$33:$B$776,I$11)+'СЕТ СН'!$F$14+СВЦЭМ!$D$10+'СЕТ СН'!$F$5-'СЕТ СН'!$F$24</f>
        <v>3559.7294513100001</v>
      </c>
      <c r="J36" s="36">
        <f>SUMIFS(СВЦЭМ!$D$33:$D$776,СВЦЭМ!$A$33:$A$776,$A36,СВЦЭМ!$B$33:$B$776,J$11)+'СЕТ СН'!$F$14+СВЦЭМ!$D$10+'СЕТ СН'!$F$5-'СЕТ СН'!$F$24</f>
        <v>3516.3006628600001</v>
      </c>
      <c r="K36" s="36">
        <f>SUMIFS(СВЦЭМ!$D$33:$D$776,СВЦЭМ!$A$33:$A$776,$A36,СВЦЭМ!$B$33:$B$776,K$11)+'СЕТ СН'!$F$14+СВЦЭМ!$D$10+'СЕТ СН'!$F$5-'СЕТ СН'!$F$24</f>
        <v>3511.6269340099998</v>
      </c>
      <c r="L36" s="36">
        <f>SUMIFS(СВЦЭМ!$D$33:$D$776,СВЦЭМ!$A$33:$A$776,$A36,СВЦЭМ!$B$33:$B$776,L$11)+'СЕТ СН'!$F$14+СВЦЭМ!$D$10+'СЕТ СН'!$F$5-'СЕТ СН'!$F$24</f>
        <v>3503.99777662</v>
      </c>
      <c r="M36" s="36">
        <f>SUMIFS(СВЦЭМ!$D$33:$D$776,СВЦЭМ!$A$33:$A$776,$A36,СВЦЭМ!$B$33:$B$776,M$11)+'СЕТ СН'!$F$14+СВЦЭМ!$D$10+'СЕТ СН'!$F$5-'СЕТ СН'!$F$24</f>
        <v>3522.7224078300001</v>
      </c>
      <c r="N36" s="36">
        <f>SUMIFS(СВЦЭМ!$D$33:$D$776,СВЦЭМ!$A$33:$A$776,$A36,СВЦЭМ!$B$33:$B$776,N$11)+'СЕТ СН'!$F$14+СВЦЭМ!$D$10+'СЕТ СН'!$F$5-'СЕТ СН'!$F$24</f>
        <v>3513.2247615599999</v>
      </c>
      <c r="O36" s="36">
        <f>SUMIFS(СВЦЭМ!$D$33:$D$776,СВЦЭМ!$A$33:$A$776,$A36,СВЦЭМ!$B$33:$B$776,O$11)+'СЕТ СН'!$F$14+СВЦЭМ!$D$10+'СЕТ СН'!$F$5-'СЕТ СН'!$F$24</f>
        <v>3513.6373373800002</v>
      </c>
      <c r="P36" s="36">
        <f>SUMIFS(СВЦЭМ!$D$33:$D$776,СВЦЭМ!$A$33:$A$776,$A36,СВЦЭМ!$B$33:$B$776,P$11)+'СЕТ СН'!$F$14+СВЦЭМ!$D$10+'СЕТ СН'!$F$5-'СЕТ СН'!$F$24</f>
        <v>3524.9882991100003</v>
      </c>
      <c r="Q36" s="36">
        <f>SUMIFS(СВЦЭМ!$D$33:$D$776,СВЦЭМ!$A$33:$A$776,$A36,СВЦЭМ!$B$33:$B$776,Q$11)+'СЕТ СН'!$F$14+СВЦЭМ!$D$10+'СЕТ СН'!$F$5-'СЕТ СН'!$F$24</f>
        <v>3546.01927243</v>
      </c>
      <c r="R36" s="36">
        <f>SUMIFS(СВЦЭМ!$D$33:$D$776,СВЦЭМ!$A$33:$A$776,$A36,СВЦЭМ!$B$33:$B$776,R$11)+'СЕТ СН'!$F$14+СВЦЭМ!$D$10+'СЕТ СН'!$F$5-'СЕТ СН'!$F$24</f>
        <v>3558.3553411000003</v>
      </c>
      <c r="S36" s="36">
        <f>SUMIFS(СВЦЭМ!$D$33:$D$776,СВЦЭМ!$A$33:$A$776,$A36,СВЦЭМ!$B$33:$B$776,S$11)+'СЕТ СН'!$F$14+СВЦЭМ!$D$10+'СЕТ СН'!$F$5-'СЕТ СН'!$F$24</f>
        <v>3557.2711866600002</v>
      </c>
      <c r="T36" s="36">
        <f>SUMIFS(СВЦЭМ!$D$33:$D$776,СВЦЭМ!$A$33:$A$776,$A36,СВЦЭМ!$B$33:$B$776,T$11)+'СЕТ СН'!$F$14+СВЦЭМ!$D$10+'СЕТ СН'!$F$5-'СЕТ СН'!$F$24</f>
        <v>3540.7982860000002</v>
      </c>
      <c r="U36" s="36">
        <f>SUMIFS(СВЦЭМ!$D$33:$D$776,СВЦЭМ!$A$33:$A$776,$A36,СВЦЭМ!$B$33:$B$776,U$11)+'СЕТ СН'!$F$14+СВЦЭМ!$D$10+'СЕТ СН'!$F$5-'СЕТ СН'!$F$24</f>
        <v>3519.8452758600001</v>
      </c>
      <c r="V36" s="36">
        <f>SUMIFS(СВЦЭМ!$D$33:$D$776,СВЦЭМ!$A$33:$A$776,$A36,СВЦЭМ!$B$33:$B$776,V$11)+'СЕТ СН'!$F$14+СВЦЭМ!$D$10+'СЕТ СН'!$F$5-'СЕТ СН'!$F$24</f>
        <v>3502.4756104600001</v>
      </c>
      <c r="W36" s="36">
        <f>SUMIFS(СВЦЭМ!$D$33:$D$776,СВЦЭМ!$A$33:$A$776,$A36,СВЦЭМ!$B$33:$B$776,W$11)+'СЕТ СН'!$F$14+СВЦЭМ!$D$10+'СЕТ СН'!$F$5-'СЕТ СН'!$F$24</f>
        <v>3502.11542031</v>
      </c>
      <c r="X36" s="36">
        <f>SUMIFS(СВЦЭМ!$D$33:$D$776,СВЦЭМ!$A$33:$A$776,$A36,СВЦЭМ!$B$33:$B$776,X$11)+'СЕТ СН'!$F$14+СВЦЭМ!$D$10+'СЕТ СН'!$F$5-'СЕТ СН'!$F$24</f>
        <v>3484.4365406400002</v>
      </c>
      <c r="Y36" s="36">
        <f>SUMIFS(СВЦЭМ!$D$33:$D$776,СВЦЭМ!$A$33:$A$776,$A36,СВЦЭМ!$B$33:$B$776,Y$11)+'СЕТ СН'!$F$14+СВЦЭМ!$D$10+'СЕТ СН'!$F$5-'СЕТ СН'!$F$24</f>
        <v>3553.3672625700001</v>
      </c>
    </row>
    <row r="37" spans="1:27" ht="15.75" x14ac:dyDescent="0.2">
      <c r="A37" s="35">
        <f t="shared" si="0"/>
        <v>43581</v>
      </c>
      <c r="B37" s="36">
        <f>SUMIFS(СВЦЭМ!$D$33:$D$776,СВЦЭМ!$A$33:$A$776,$A37,СВЦЭМ!$B$33:$B$776,B$11)+'СЕТ СН'!$F$14+СВЦЭМ!$D$10+'СЕТ СН'!$F$5-'СЕТ СН'!$F$24</f>
        <v>3591.8794377700001</v>
      </c>
      <c r="C37" s="36">
        <f>SUMIFS(СВЦЭМ!$D$33:$D$776,СВЦЭМ!$A$33:$A$776,$A37,СВЦЭМ!$B$33:$B$776,C$11)+'СЕТ СН'!$F$14+СВЦЭМ!$D$10+'СЕТ СН'!$F$5-'СЕТ СН'!$F$24</f>
        <v>3632.2849435099997</v>
      </c>
      <c r="D37" s="36">
        <f>SUMIFS(СВЦЭМ!$D$33:$D$776,СВЦЭМ!$A$33:$A$776,$A37,СВЦЭМ!$B$33:$B$776,D$11)+'СЕТ СН'!$F$14+СВЦЭМ!$D$10+'СЕТ СН'!$F$5-'СЕТ СН'!$F$24</f>
        <v>3650.1680916400001</v>
      </c>
      <c r="E37" s="36">
        <f>SUMIFS(СВЦЭМ!$D$33:$D$776,СВЦЭМ!$A$33:$A$776,$A37,СВЦЭМ!$B$33:$B$776,E$11)+'СЕТ СН'!$F$14+СВЦЭМ!$D$10+'СЕТ СН'!$F$5-'СЕТ СН'!$F$24</f>
        <v>3658.3444257700003</v>
      </c>
      <c r="F37" s="36">
        <f>SUMIFS(СВЦЭМ!$D$33:$D$776,СВЦЭМ!$A$33:$A$776,$A37,СВЦЭМ!$B$33:$B$776,F$11)+'СЕТ СН'!$F$14+СВЦЭМ!$D$10+'СЕТ СН'!$F$5-'СЕТ СН'!$F$24</f>
        <v>3665.2256674499999</v>
      </c>
      <c r="G37" s="36">
        <f>SUMIFS(СВЦЭМ!$D$33:$D$776,СВЦЭМ!$A$33:$A$776,$A37,СВЦЭМ!$B$33:$B$776,G$11)+'СЕТ СН'!$F$14+СВЦЭМ!$D$10+'СЕТ СН'!$F$5-'СЕТ СН'!$F$24</f>
        <v>3650.971845</v>
      </c>
      <c r="H37" s="36">
        <f>SUMIFS(СВЦЭМ!$D$33:$D$776,СВЦЭМ!$A$33:$A$776,$A37,СВЦЭМ!$B$33:$B$776,H$11)+'СЕТ СН'!$F$14+СВЦЭМ!$D$10+'СЕТ СН'!$F$5-'СЕТ СН'!$F$24</f>
        <v>3611.2256840700002</v>
      </c>
      <c r="I37" s="36">
        <f>SUMIFS(СВЦЭМ!$D$33:$D$776,СВЦЭМ!$A$33:$A$776,$A37,СВЦЭМ!$B$33:$B$776,I$11)+'СЕТ СН'!$F$14+СВЦЭМ!$D$10+'СЕТ СН'!$F$5-'СЕТ СН'!$F$24</f>
        <v>3565.83640853</v>
      </c>
      <c r="J37" s="36">
        <f>SUMIFS(СВЦЭМ!$D$33:$D$776,СВЦЭМ!$A$33:$A$776,$A37,СВЦЭМ!$B$33:$B$776,J$11)+'СЕТ СН'!$F$14+СВЦЭМ!$D$10+'СЕТ СН'!$F$5-'СЕТ СН'!$F$24</f>
        <v>3529.2520032500001</v>
      </c>
      <c r="K37" s="36">
        <f>SUMIFS(СВЦЭМ!$D$33:$D$776,СВЦЭМ!$A$33:$A$776,$A37,СВЦЭМ!$B$33:$B$776,K$11)+'СЕТ СН'!$F$14+СВЦЭМ!$D$10+'СЕТ СН'!$F$5-'СЕТ СН'!$F$24</f>
        <v>3517.8492167100003</v>
      </c>
      <c r="L37" s="36">
        <f>SUMIFS(СВЦЭМ!$D$33:$D$776,СВЦЭМ!$A$33:$A$776,$A37,СВЦЭМ!$B$33:$B$776,L$11)+'СЕТ СН'!$F$14+СВЦЭМ!$D$10+'СЕТ СН'!$F$5-'СЕТ СН'!$F$24</f>
        <v>3520.3043492500001</v>
      </c>
      <c r="M37" s="36">
        <f>SUMIFS(СВЦЭМ!$D$33:$D$776,СВЦЭМ!$A$33:$A$776,$A37,СВЦЭМ!$B$33:$B$776,M$11)+'СЕТ СН'!$F$14+СВЦЭМ!$D$10+'СЕТ СН'!$F$5-'СЕТ СН'!$F$24</f>
        <v>3529.20646377</v>
      </c>
      <c r="N37" s="36">
        <f>SUMIFS(СВЦЭМ!$D$33:$D$776,СВЦЭМ!$A$33:$A$776,$A37,СВЦЭМ!$B$33:$B$776,N$11)+'СЕТ СН'!$F$14+СВЦЭМ!$D$10+'СЕТ СН'!$F$5-'СЕТ СН'!$F$24</f>
        <v>3533.4226081300003</v>
      </c>
      <c r="O37" s="36">
        <f>SUMIFS(СВЦЭМ!$D$33:$D$776,СВЦЭМ!$A$33:$A$776,$A37,СВЦЭМ!$B$33:$B$776,O$11)+'СЕТ СН'!$F$14+СВЦЭМ!$D$10+'СЕТ СН'!$F$5-'СЕТ СН'!$F$24</f>
        <v>3536.3494038899998</v>
      </c>
      <c r="P37" s="36">
        <f>SUMIFS(СВЦЭМ!$D$33:$D$776,СВЦЭМ!$A$33:$A$776,$A37,СВЦЭМ!$B$33:$B$776,P$11)+'СЕТ СН'!$F$14+СВЦЭМ!$D$10+'СЕТ СН'!$F$5-'СЕТ СН'!$F$24</f>
        <v>3544.6704586300002</v>
      </c>
      <c r="Q37" s="36">
        <f>SUMIFS(СВЦЭМ!$D$33:$D$776,СВЦЭМ!$A$33:$A$776,$A37,СВЦЭМ!$B$33:$B$776,Q$11)+'СЕТ СН'!$F$14+СВЦЭМ!$D$10+'СЕТ СН'!$F$5-'СЕТ СН'!$F$24</f>
        <v>3554.5811870400003</v>
      </c>
      <c r="R37" s="36">
        <f>SUMIFS(СВЦЭМ!$D$33:$D$776,СВЦЭМ!$A$33:$A$776,$A37,СВЦЭМ!$B$33:$B$776,R$11)+'СЕТ СН'!$F$14+СВЦЭМ!$D$10+'СЕТ СН'!$F$5-'СЕТ СН'!$F$24</f>
        <v>3559.7450177999999</v>
      </c>
      <c r="S37" s="36">
        <f>SUMIFS(СВЦЭМ!$D$33:$D$776,СВЦЭМ!$A$33:$A$776,$A37,СВЦЭМ!$B$33:$B$776,S$11)+'СЕТ СН'!$F$14+СВЦЭМ!$D$10+'СЕТ СН'!$F$5-'СЕТ СН'!$F$24</f>
        <v>3543.2887337399998</v>
      </c>
      <c r="T37" s="36">
        <f>SUMIFS(СВЦЭМ!$D$33:$D$776,СВЦЭМ!$A$33:$A$776,$A37,СВЦЭМ!$B$33:$B$776,T$11)+'СЕТ СН'!$F$14+СВЦЭМ!$D$10+'СЕТ СН'!$F$5-'СЕТ СН'!$F$24</f>
        <v>3520.4715355399999</v>
      </c>
      <c r="U37" s="36">
        <f>SUMIFS(СВЦЭМ!$D$33:$D$776,СВЦЭМ!$A$33:$A$776,$A37,СВЦЭМ!$B$33:$B$776,U$11)+'СЕТ СН'!$F$14+СВЦЭМ!$D$10+'СЕТ СН'!$F$5-'СЕТ СН'!$F$24</f>
        <v>3483.4556645900002</v>
      </c>
      <c r="V37" s="36">
        <f>SUMIFS(СВЦЭМ!$D$33:$D$776,СВЦЭМ!$A$33:$A$776,$A37,СВЦЭМ!$B$33:$B$776,V$11)+'СЕТ СН'!$F$14+СВЦЭМ!$D$10+'СЕТ СН'!$F$5-'СЕТ СН'!$F$24</f>
        <v>3475.1783780800001</v>
      </c>
      <c r="W37" s="36">
        <f>SUMIFS(СВЦЭМ!$D$33:$D$776,СВЦЭМ!$A$33:$A$776,$A37,СВЦЭМ!$B$33:$B$776,W$11)+'СЕТ СН'!$F$14+СВЦЭМ!$D$10+'СЕТ СН'!$F$5-'СЕТ СН'!$F$24</f>
        <v>3494.68916347</v>
      </c>
      <c r="X37" s="36">
        <f>SUMIFS(СВЦЭМ!$D$33:$D$776,СВЦЭМ!$A$33:$A$776,$A37,СВЦЭМ!$B$33:$B$776,X$11)+'СЕТ СН'!$F$14+СВЦЭМ!$D$10+'СЕТ СН'!$F$5-'СЕТ СН'!$F$24</f>
        <v>3533.1867828499999</v>
      </c>
      <c r="Y37" s="36">
        <f>SUMIFS(СВЦЭМ!$D$33:$D$776,СВЦЭМ!$A$33:$A$776,$A37,СВЦЭМ!$B$33:$B$776,Y$11)+'СЕТ СН'!$F$14+СВЦЭМ!$D$10+'СЕТ СН'!$F$5-'СЕТ СН'!$F$24</f>
        <v>3572.35622302</v>
      </c>
    </row>
    <row r="38" spans="1:27" ht="15.75" x14ac:dyDescent="0.2">
      <c r="A38" s="35">
        <f t="shared" si="0"/>
        <v>43582</v>
      </c>
      <c r="B38" s="36">
        <f>SUMIFS(СВЦЭМ!$D$33:$D$776,СВЦЭМ!$A$33:$A$776,$A38,СВЦЭМ!$B$33:$B$776,B$11)+'СЕТ СН'!$F$14+СВЦЭМ!$D$10+'СЕТ СН'!$F$5-'СЕТ СН'!$F$24</f>
        <v>3574.0471829799999</v>
      </c>
      <c r="C38" s="36">
        <f>SUMIFS(СВЦЭМ!$D$33:$D$776,СВЦЭМ!$A$33:$A$776,$A38,СВЦЭМ!$B$33:$B$776,C$11)+'СЕТ СН'!$F$14+СВЦЭМ!$D$10+'СЕТ СН'!$F$5-'СЕТ СН'!$F$24</f>
        <v>3563.8033715700003</v>
      </c>
      <c r="D38" s="36">
        <f>SUMIFS(СВЦЭМ!$D$33:$D$776,СВЦЭМ!$A$33:$A$776,$A38,СВЦЭМ!$B$33:$B$776,D$11)+'СЕТ СН'!$F$14+СВЦЭМ!$D$10+'СЕТ СН'!$F$5-'СЕТ СН'!$F$24</f>
        <v>3574.4583071500001</v>
      </c>
      <c r="E38" s="36">
        <f>SUMIFS(СВЦЭМ!$D$33:$D$776,СВЦЭМ!$A$33:$A$776,$A38,СВЦЭМ!$B$33:$B$776,E$11)+'СЕТ СН'!$F$14+СВЦЭМ!$D$10+'СЕТ СН'!$F$5-'СЕТ СН'!$F$24</f>
        <v>3584.3609287099998</v>
      </c>
      <c r="F38" s="36">
        <f>SUMIFS(СВЦЭМ!$D$33:$D$776,СВЦЭМ!$A$33:$A$776,$A38,СВЦЭМ!$B$33:$B$776,F$11)+'СЕТ СН'!$F$14+СВЦЭМ!$D$10+'СЕТ СН'!$F$5-'СЕТ СН'!$F$24</f>
        <v>3614.0901028500002</v>
      </c>
      <c r="G38" s="36">
        <f>SUMIFS(СВЦЭМ!$D$33:$D$776,СВЦЭМ!$A$33:$A$776,$A38,СВЦЭМ!$B$33:$B$776,G$11)+'СЕТ СН'!$F$14+СВЦЭМ!$D$10+'СЕТ СН'!$F$5-'СЕТ СН'!$F$24</f>
        <v>3591.8504155600003</v>
      </c>
      <c r="H38" s="36">
        <f>SUMIFS(СВЦЭМ!$D$33:$D$776,СВЦЭМ!$A$33:$A$776,$A38,СВЦЭМ!$B$33:$B$776,H$11)+'СЕТ СН'!$F$14+СВЦЭМ!$D$10+'СЕТ СН'!$F$5-'СЕТ СН'!$F$24</f>
        <v>3589.2311976299998</v>
      </c>
      <c r="I38" s="36">
        <f>SUMIFS(СВЦЭМ!$D$33:$D$776,СВЦЭМ!$A$33:$A$776,$A38,СВЦЭМ!$B$33:$B$776,I$11)+'СЕТ СН'!$F$14+СВЦЭМ!$D$10+'СЕТ СН'!$F$5-'СЕТ СН'!$F$24</f>
        <v>3563.0518174099998</v>
      </c>
      <c r="J38" s="36">
        <f>SUMIFS(СВЦЭМ!$D$33:$D$776,СВЦЭМ!$A$33:$A$776,$A38,СВЦЭМ!$B$33:$B$776,J$11)+'СЕТ СН'!$F$14+СВЦЭМ!$D$10+'СЕТ СН'!$F$5-'СЕТ СН'!$F$24</f>
        <v>2527.40344387</v>
      </c>
      <c r="K38" s="36">
        <f>SUMIFS(СВЦЭМ!$D$33:$D$776,СВЦЭМ!$A$33:$A$776,$A38,СВЦЭМ!$B$33:$B$776,K$11)+'СЕТ СН'!$F$14+СВЦЭМ!$D$10+'СЕТ СН'!$F$5-'СЕТ СН'!$F$24</f>
        <v>2527.40344387</v>
      </c>
      <c r="L38" s="36">
        <f>SUMIFS(СВЦЭМ!$D$33:$D$776,СВЦЭМ!$A$33:$A$776,$A38,СВЦЭМ!$B$33:$B$776,L$11)+'СЕТ СН'!$F$14+СВЦЭМ!$D$10+'СЕТ СН'!$F$5-'СЕТ СН'!$F$24</f>
        <v>2527.40344387</v>
      </c>
      <c r="M38" s="36">
        <f>SUMIFS(СВЦЭМ!$D$33:$D$776,СВЦЭМ!$A$33:$A$776,$A38,СВЦЭМ!$B$33:$B$776,M$11)+'СЕТ СН'!$F$14+СВЦЭМ!$D$10+'СЕТ СН'!$F$5-'СЕТ СН'!$F$24</f>
        <v>2527.40344387</v>
      </c>
      <c r="N38" s="36">
        <f>SUMIFS(СВЦЭМ!$D$33:$D$776,СВЦЭМ!$A$33:$A$776,$A38,СВЦЭМ!$B$33:$B$776,N$11)+'СЕТ СН'!$F$14+СВЦЭМ!$D$10+'СЕТ СН'!$F$5-'СЕТ СН'!$F$24</f>
        <v>2527.40344387</v>
      </c>
      <c r="O38" s="36">
        <f>SUMIFS(СВЦЭМ!$D$33:$D$776,СВЦЭМ!$A$33:$A$776,$A38,СВЦЭМ!$B$33:$B$776,O$11)+'СЕТ СН'!$F$14+СВЦЭМ!$D$10+'СЕТ СН'!$F$5-'СЕТ СН'!$F$24</f>
        <v>2527.40344387</v>
      </c>
      <c r="P38" s="36">
        <f>SUMIFS(СВЦЭМ!$D$33:$D$776,СВЦЭМ!$A$33:$A$776,$A38,СВЦЭМ!$B$33:$B$776,P$11)+'СЕТ СН'!$F$14+СВЦЭМ!$D$10+'СЕТ СН'!$F$5-'СЕТ СН'!$F$24</f>
        <v>2527.40344387</v>
      </c>
      <c r="Q38" s="36">
        <f>SUMIFS(СВЦЭМ!$D$33:$D$776,СВЦЭМ!$A$33:$A$776,$A38,СВЦЭМ!$B$33:$B$776,Q$11)+'СЕТ СН'!$F$14+СВЦЭМ!$D$10+'СЕТ СН'!$F$5-'СЕТ СН'!$F$24</f>
        <v>2527.40344387</v>
      </c>
      <c r="R38" s="36">
        <f>SUMIFS(СВЦЭМ!$D$33:$D$776,СВЦЭМ!$A$33:$A$776,$A38,СВЦЭМ!$B$33:$B$776,R$11)+'СЕТ СН'!$F$14+СВЦЭМ!$D$10+'СЕТ СН'!$F$5-'СЕТ СН'!$F$24</f>
        <v>2527.40344387</v>
      </c>
      <c r="S38" s="36">
        <f>SUMIFS(СВЦЭМ!$D$33:$D$776,СВЦЭМ!$A$33:$A$776,$A38,СВЦЭМ!$B$33:$B$776,S$11)+'СЕТ СН'!$F$14+СВЦЭМ!$D$10+'СЕТ СН'!$F$5-'СЕТ СН'!$F$24</f>
        <v>2527.40344387</v>
      </c>
      <c r="T38" s="36">
        <f>SUMIFS(СВЦЭМ!$D$33:$D$776,СВЦЭМ!$A$33:$A$776,$A38,СВЦЭМ!$B$33:$B$776,T$11)+'СЕТ СН'!$F$14+СВЦЭМ!$D$10+'СЕТ СН'!$F$5-'СЕТ СН'!$F$24</f>
        <v>2527.40344387</v>
      </c>
      <c r="U38" s="36">
        <f>SUMIFS(СВЦЭМ!$D$33:$D$776,СВЦЭМ!$A$33:$A$776,$A38,СВЦЭМ!$B$33:$B$776,U$11)+'СЕТ СН'!$F$14+СВЦЭМ!$D$10+'СЕТ СН'!$F$5-'СЕТ СН'!$F$24</f>
        <v>2527.40344387</v>
      </c>
      <c r="V38" s="36">
        <f>SUMIFS(СВЦЭМ!$D$33:$D$776,СВЦЭМ!$A$33:$A$776,$A38,СВЦЭМ!$B$33:$B$776,V$11)+'СЕТ СН'!$F$14+СВЦЭМ!$D$10+'СЕТ СН'!$F$5-'СЕТ СН'!$F$24</f>
        <v>3508.0035128999998</v>
      </c>
      <c r="W38" s="36">
        <f>SUMIFS(СВЦЭМ!$D$33:$D$776,СВЦЭМ!$A$33:$A$776,$A38,СВЦЭМ!$B$33:$B$776,W$11)+'СЕТ СН'!$F$14+СВЦЭМ!$D$10+'СЕТ СН'!$F$5-'СЕТ СН'!$F$24</f>
        <v>3496.0360421200003</v>
      </c>
      <c r="X38" s="36">
        <f>SUMIFS(СВЦЭМ!$D$33:$D$776,СВЦЭМ!$A$33:$A$776,$A38,СВЦЭМ!$B$33:$B$776,X$11)+'СЕТ СН'!$F$14+СВЦЭМ!$D$10+'СЕТ СН'!$F$5-'СЕТ СН'!$F$24</f>
        <v>3516.01926026</v>
      </c>
      <c r="Y38" s="36">
        <f>SUMIFS(СВЦЭМ!$D$33:$D$776,СВЦЭМ!$A$33:$A$776,$A38,СВЦЭМ!$B$33:$B$776,Y$11)+'СЕТ СН'!$F$14+СВЦЭМ!$D$10+'СЕТ СН'!$F$5-'СЕТ СН'!$F$24</f>
        <v>3533.1017994100002</v>
      </c>
    </row>
    <row r="39" spans="1:27" ht="15.75" x14ac:dyDescent="0.2">
      <c r="A39" s="35">
        <f t="shared" si="0"/>
        <v>43583</v>
      </c>
      <c r="B39" s="36">
        <f>SUMIFS(СВЦЭМ!$D$33:$D$776,СВЦЭМ!$A$33:$A$776,$A39,СВЦЭМ!$B$33:$B$776,B$11)+'СЕТ СН'!$F$14+СВЦЭМ!$D$10+'СЕТ СН'!$F$5-'СЕТ СН'!$F$24</f>
        <v>3488.33064178</v>
      </c>
      <c r="C39" s="36">
        <f>SUMIFS(СВЦЭМ!$D$33:$D$776,СВЦЭМ!$A$33:$A$776,$A39,СВЦЭМ!$B$33:$B$776,C$11)+'СЕТ СН'!$F$14+СВЦЭМ!$D$10+'СЕТ СН'!$F$5-'СЕТ СН'!$F$24</f>
        <v>3570.6565363099999</v>
      </c>
      <c r="D39" s="36">
        <f>SUMIFS(СВЦЭМ!$D$33:$D$776,СВЦЭМ!$A$33:$A$776,$A39,СВЦЭМ!$B$33:$B$776,D$11)+'СЕТ СН'!$F$14+СВЦЭМ!$D$10+'СЕТ СН'!$F$5-'СЕТ СН'!$F$24</f>
        <v>3610.31987058</v>
      </c>
      <c r="E39" s="36">
        <f>SUMIFS(СВЦЭМ!$D$33:$D$776,СВЦЭМ!$A$33:$A$776,$A39,СВЦЭМ!$B$33:$B$776,E$11)+'СЕТ СН'!$F$14+СВЦЭМ!$D$10+'СЕТ СН'!$F$5-'СЕТ СН'!$F$24</f>
        <v>3635.8949961200001</v>
      </c>
      <c r="F39" s="36">
        <f>SUMIFS(СВЦЭМ!$D$33:$D$776,СВЦЭМ!$A$33:$A$776,$A39,СВЦЭМ!$B$33:$B$776,F$11)+'СЕТ СН'!$F$14+СВЦЭМ!$D$10+'СЕТ СН'!$F$5-'СЕТ СН'!$F$24</f>
        <v>3639.4786446799999</v>
      </c>
      <c r="G39" s="36">
        <f>SUMIFS(СВЦЭМ!$D$33:$D$776,СВЦЭМ!$A$33:$A$776,$A39,СВЦЭМ!$B$33:$B$776,G$11)+'СЕТ СН'!$F$14+СВЦЭМ!$D$10+'СЕТ СН'!$F$5-'СЕТ СН'!$F$24</f>
        <v>3627.1723395999998</v>
      </c>
      <c r="H39" s="36">
        <f>SUMIFS(СВЦЭМ!$D$33:$D$776,СВЦЭМ!$A$33:$A$776,$A39,СВЦЭМ!$B$33:$B$776,H$11)+'СЕТ СН'!$F$14+СВЦЭМ!$D$10+'СЕТ СН'!$F$5-'СЕТ СН'!$F$24</f>
        <v>3638.0650052000001</v>
      </c>
      <c r="I39" s="36">
        <f>SUMIFS(СВЦЭМ!$D$33:$D$776,СВЦЭМ!$A$33:$A$776,$A39,СВЦЭМ!$B$33:$B$776,I$11)+'СЕТ СН'!$F$14+СВЦЭМ!$D$10+'СЕТ СН'!$F$5-'СЕТ СН'!$F$24</f>
        <v>3587.87675068</v>
      </c>
      <c r="J39" s="36">
        <f>SUMIFS(СВЦЭМ!$D$33:$D$776,СВЦЭМ!$A$33:$A$776,$A39,СВЦЭМ!$B$33:$B$776,J$11)+'СЕТ СН'!$F$14+СВЦЭМ!$D$10+'СЕТ СН'!$F$5-'СЕТ СН'!$F$24</f>
        <v>3541.7385895000002</v>
      </c>
      <c r="K39" s="36">
        <f>SUMIFS(СВЦЭМ!$D$33:$D$776,СВЦЭМ!$A$33:$A$776,$A39,СВЦЭМ!$B$33:$B$776,K$11)+'СЕТ СН'!$F$14+СВЦЭМ!$D$10+'СЕТ СН'!$F$5-'СЕТ СН'!$F$24</f>
        <v>3493.8999195599999</v>
      </c>
      <c r="L39" s="36">
        <f>SUMIFS(СВЦЭМ!$D$33:$D$776,СВЦЭМ!$A$33:$A$776,$A39,СВЦЭМ!$B$33:$B$776,L$11)+'СЕТ СН'!$F$14+СВЦЭМ!$D$10+'СЕТ СН'!$F$5-'СЕТ СН'!$F$24</f>
        <v>3480.1264887400002</v>
      </c>
      <c r="M39" s="36">
        <f>SUMIFS(СВЦЭМ!$D$33:$D$776,СВЦЭМ!$A$33:$A$776,$A39,СВЦЭМ!$B$33:$B$776,M$11)+'СЕТ СН'!$F$14+СВЦЭМ!$D$10+'СЕТ СН'!$F$5-'СЕТ СН'!$F$24</f>
        <v>3481.08498272</v>
      </c>
      <c r="N39" s="36">
        <f>SUMIFS(СВЦЭМ!$D$33:$D$776,СВЦЭМ!$A$33:$A$776,$A39,СВЦЭМ!$B$33:$B$776,N$11)+'СЕТ СН'!$F$14+СВЦЭМ!$D$10+'СЕТ СН'!$F$5-'СЕТ СН'!$F$24</f>
        <v>3511.95628124</v>
      </c>
      <c r="O39" s="36">
        <f>SUMIFS(СВЦЭМ!$D$33:$D$776,СВЦЭМ!$A$33:$A$776,$A39,СВЦЭМ!$B$33:$B$776,O$11)+'СЕТ СН'!$F$14+СВЦЭМ!$D$10+'СЕТ СН'!$F$5-'СЕТ СН'!$F$24</f>
        <v>3532.7471261400001</v>
      </c>
      <c r="P39" s="36">
        <f>SUMIFS(СВЦЭМ!$D$33:$D$776,СВЦЭМ!$A$33:$A$776,$A39,СВЦЭМ!$B$33:$B$776,P$11)+'СЕТ СН'!$F$14+СВЦЭМ!$D$10+'СЕТ СН'!$F$5-'СЕТ СН'!$F$24</f>
        <v>3559.7008302200002</v>
      </c>
      <c r="Q39" s="36">
        <f>SUMIFS(СВЦЭМ!$D$33:$D$776,СВЦЭМ!$A$33:$A$776,$A39,СВЦЭМ!$B$33:$B$776,Q$11)+'СЕТ СН'!$F$14+СВЦЭМ!$D$10+'СЕТ СН'!$F$5-'СЕТ СН'!$F$24</f>
        <v>3572.0497945400002</v>
      </c>
      <c r="R39" s="36">
        <f>SUMIFS(СВЦЭМ!$D$33:$D$776,СВЦЭМ!$A$33:$A$776,$A39,СВЦЭМ!$B$33:$B$776,R$11)+'СЕТ СН'!$F$14+СВЦЭМ!$D$10+'СЕТ СН'!$F$5-'СЕТ СН'!$F$24</f>
        <v>3549.80883438</v>
      </c>
      <c r="S39" s="36">
        <f>SUMIFS(СВЦЭМ!$D$33:$D$776,СВЦЭМ!$A$33:$A$776,$A39,СВЦЭМ!$B$33:$B$776,S$11)+'СЕТ СН'!$F$14+СВЦЭМ!$D$10+'СЕТ СН'!$F$5-'СЕТ СН'!$F$24</f>
        <v>3517.21983783</v>
      </c>
      <c r="T39" s="36">
        <f>SUMIFS(СВЦЭМ!$D$33:$D$776,СВЦЭМ!$A$33:$A$776,$A39,СВЦЭМ!$B$33:$B$776,T$11)+'СЕТ СН'!$F$14+СВЦЭМ!$D$10+'СЕТ СН'!$F$5-'СЕТ СН'!$F$24</f>
        <v>3476.7598538500001</v>
      </c>
      <c r="U39" s="36">
        <f>SUMIFS(СВЦЭМ!$D$33:$D$776,СВЦЭМ!$A$33:$A$776,$A39,СВЦЭМ!$B$33:$B$776,U$11)+'СЕТ СН'!$F$14+СВЦЭМ!$D$10+'СЕТ СН'!$F$5-'СЕТ СН'!$F$24</f>
        <v>3423.5569262200002</v>
      </c>
      <c r="V39" s="36">
        <f>SUMIFS(СВЦЭМ!$D$33:$D$776,СВЦЭМ!$A$33:$A$776,$A39,СВЦЭМ!$B$33:$B$776,V$11)+'СЕТ СН'!$F$14+СВЦЭМ!$D$10+'СЕТ СН'!$F$5-'СЕТ СН'!$F$24</f>
        <v>3397.3437282200002</v>
      </c>
      <c r="W39" s="36">
        <f>SUMIFS(СВЦЭМ!$D$33:$D$776,СВЦЭМ!$A$33:$A$776,$A39,СВЦЭМ!$B$33:$B$776,W$11)+'СЕТ СН'!$F$14+СВЦЭМ!$D$10+'СЕТ СН'!$F$5-'СЕТ СН'!$F$24</f>
        <v>3407.27360688</v>
      </c>
      <c r="X39" s="36">
        <f>SUMIFS(СВЦЭМ!$D$33:$D$776,СВЦЭМ!$A$33:$A$776,$A39,СВЦЭМ!$B$33:$B$776,X$11)+'СЕТ СН'!$F$14+СВЦЭМ!$D$10+'СЕТ СН'!$F$5-'СЕТ СН'!$F$24</f>
        <v>3419.8818272600001</v>
      </c>
      <c r="Y39" s="36">
        <f>SUMIFS(СВЦЭМ!$D$33:$D$776,СВЦЭМ!$A$33:$A$776,$A39,СВЦЭМ!$B$33:$B$776,Y$11)+'СЕТ СН'!$F$14+СВЦЭМ!$D$10+'СЕТ СН'!$F$5-'СЕТ СН'!$F$24</f>
        <v>3464.20360282</v>
      </c>
    </row>
    <row r="40" spans="1:27" ht="15.75" x14ac:dyDescent="0.2">
      <c r="A40" s="35">
        <f t="shared" si="0"/>
        <v>43584</v>
      </c>
      <c r="B40" s="36">
        <f>SUMIFS(СВЦЭМ!$D$33:$D$776,СВЦЭМ!$A$33:$A$776,$A40,СВЦЭМ!$B$33:$B$776,B$11)+'СЕТ СН'!$F$14+СВЦЭМ!$D$10+'СЕТ СН'!$F$5-'СЕТ СН'!$F$24</f>
        <v>3562.1844923799999</v>
      </c>
      <c r="C40" s="36">
        <f>SUMIFS(СВЦЭМ!$D$33:$D$776,СВЦЭМ!$A$33:$A$776,$A40,СВЦЭМ!$B$33:$B$776,C$11)+'СЕТ СН'!$F$14+СВЦЭМ!$D$10+'СЕТ СН'!$F$5-'СЕТ СН'!$F$24</f>
        <v>3597.6116546200001</v>
      </c>
      <c r="D40" s="36">
        <f>SUMIFS(СВЦЭМ!$D$33:$D$776,СВЦЭМ!$A$33:$A$776,$A40,СВЦЭМ!$B$33:$B$776,D$11)+'СЕТ СН'!$F$14+СВЦЭМ!$D$10+'СЕТ СН'!$F$5-'СЕТ СН'!$F$24</f>
        <v>3621.29181668</v>
      </c>
      <c r="E40" s="36">
        <f>SUMIFS(СВЦЭМ!$D$33:$D$776,СВЦЭМ!$A$33:$A$776,$A40,СВЦЭМ!$B$33:$B$776,E$11)+'СЕТ СН'!$F$14+СВЦЭМ!$D$10+'СЕТ СН'!$F$5-'СЕТ СН'!$F$24</f>
        <v>3627.7765571099999</v>
      </c>
      <c r="F40" s="36">
        <f>SUMIFS(СВЦЭМ!$D$33:$D$776,СВЦЭМ!$A$33:$A$776,$A40,СВЦЭМ!$B$33:$B$776,F$11)+'СЕТ СН'!$F$14+СВЦЭМ!$D$10+'СЕТ СН'!$F$5-'СЕТ СН'!$F$24</f>
        <v>3637.4106593799997</v>
      </c>
      <c r="G40" s="36">
        <f>SUMIFS(СВЦЭМ!$D$33:$D$776,СВЦЭМ!$A$33:$A$776,$A40,СВЦЭМ!$B$33:$B$776,G$11)+'СЕТ СН'!$F$14+СВЦЭМ!$D$10+'СЕТ СН'!$F$5-'СЕТ СН'!$F$24</f>
        <v>3623.1240706899998</v>
      </c>
      <c r="H40" s="36">
        <f>SUMIFS(СВЦЭМ!$D$33:$D$776,СВЦЭМ!$A$33:$A$776,$A40,СВЦЭМ!$B$33:$B$776,H$11)+'СЕТ СН'!$F$14+СВЦЭМ!$D$10+'СЕТ СН'!$F$5-'СЕТ СН'!$F$24</f>
        <v>3609.1947357999998</v>
      </c>
      <c r="I40" s="36">
        <f>SUMIFS(СВЦЭМ!$D$33:$D$776,СВЦЭМ!$A$33:$A$776,$A40,СВЦЭМ!$B$33:$B$776,I$11)+'СЕТ СН'!$F$14+СВЦЭМ!$D$10+'СЕТ СН'!$F$5-'СЕТ СН'!$F$24</f>
        <v>3560.2411295000002</v>
      </c>
      <c r="J40" s="36">
        <f>SUMIFS(СВЦЭМ!$D$33:$D$776,СВЦЭМ!$A$33:$A$776,$A40,СВЦЭМ!$B$33:$B$776,J$11)+'СЕТ СН'!$F$14+СВЦЭМ!$D$10+'СЕТ СН'!$F$5-'СЕТ СН'!$F$24</f>
        <v>3512.55499568</v>
      </c>
      <c r="K40" s="36">
        <f>SUMIFS(СВЦЭМ!$D$33:$D$776,СВЦЭМ!$A$33:$A$776,$A40,СВЦЭМ!$B$33:$B$776,K$11)+'СЕТ СН'!$F$14+СВЦЭМ!$D$10+'СЕТ СН'!$F$5-'СЕТ СН'!$F$24</f>
        <v>3499.25166743</v>
      </c>
      <c r="L40" s="36">
        <f>SUMIFS(СВЦЭМ!$D$33:$D$776,СВЦЭМ!$A$33:$A$776,$A40,СВЦЭМ!$B$33:$B$776,L$11)+'СЕТ СН'!$F$14+СВЦЭМ!$D$10+'СЕТ СН'!$F$5-'СЕТ СН'!$F$24</f>
        <v>3475.5291941599999</v>
      </c>
      <c r="M40" s="36">
        <f>SUMIFS(СВЦЭМ!$D$33:$D$776,СВЦЭМ!$A$33:$A$776,$A40,СВЦЭМ!$B$33:$B$776,M$11)+'СЕТ СН'!$F$14+СВЦЭМ!$D$10+'СЕТ СН'!$F$5-'СЕТ СН'!$F$24</f>
        <v>3496.0753107800001</v>
      </c>
      <c r="N40" s="36">
        <f>SUMIFS(СВЦЭМ!$D$33:$D$776,СВЦЭМ!$A$33:$A$776,$A40,СВЦЭМ!$B$33:$B$776,N$11)+'СЕТ СН'!$F$14+СВЦЭМ!$D$10+'СЕТ СН'!$F$5-'СЕТ СН'!$F$24</f>
        <v>3496.2440537500001</v>
      </c>
      <c r="O40" s="36">
        <f>SUMIFS(СВЦЭМ!$D$33:$D$776,СВЦЭМ!$A$33:$A$776,$A40,СВЦЭМ!$B$33:$B$776,O$11)+'СЕТ СН'!$F$14+СВЦЭМ!$D$10+'СЕТ СН'!$F$5-'СЕТ СН'!$F$24</f>
        <v>3498.0113982499997</v>
      </c>
      <c r="P40" s="36">
        <f>SUMIFS(СВЦЭМ!$D$33:$D$776,СВЦЭМ!$A$33:$A$776,$A40,СВЦЭМ!$B$33:$B$776,P$11)+'СЕТ СН'!$F$14+СВЦЭМ!$D$10+'СЕТ СН'!$F$5-'СЕТ СН'!$F$24</f>
        <v>3506.40404825</v>
      </c>
      <c r="Q40" s="36">
        <f>SUMIFS(СВЦЭМ!$D$33:$D$776,СВЦЭМ!$A$33:$A$776,$A40,СВЦЭМ!$B$33:$B$776,Q$11)+'СЕТ СН'!$F$14+СВЦЭМ!$D$10+'СЕТ СН'!$F$5-'СЕТ СН'!$F$24</f>
        <v>3517.0075275600002</v>
      </c>
      <c r="R40" s="36">
        <f>SUMIFS(СВЦЭМ!$D$33:$D$776,СВЦЭМ!$A$33:$A$776,$A40,СВЦЭМ!$B$33:$B$776,R$11)+'СЕТ СН'!$F$14+СВЦЭМ!$D$10+'СЕТ СН'!$F$5-'СЕТ СН'!$F$24</f>
        <v>3516.0486817299998</v>
      </c>
      <c r="S40" s="36">
        <f>SUMIFS(СВЦЭМ!$D$33:$D$776,СВЦЭМ!$A$33:$A$776,$A40,СВЦЭМ!$B$33:$B$776,S$11)+'СЕТ СН'!$F$14+СВЦЭМ!$D$10+'СЕТ СН'!$F$5-'СЕТ СН'!$F$24</f>
        <v>3516.9825839200003</v>
      </c>
      <c r="T40" s="36">
        <f>SUMIFS(СВЦЭМ!$D$33:$D$776,СВЦЭМ!$A$33:$A$776,$A40,СВЦЭМ!$B$33:$B$776,T$11)+'СЕТ СН'!$F$14+СВЦЭМ!$D$10+'СЕТ СН'!$F$5-'СЕТ СН'!$F$24</f>
        <v>3499.4782635000001</v>
      </c>
      <c r="U40" s="36">
        <f>SUMIFS(СВЦЭМ!$D$33:$D$776,СВЦЭМ!$A$33:$A$776,$A40,СВЦЭМ!$B$33:$B$776,U$11)+'СЕТ СН'!$F$14+СВЦЭМ!$D$10+'СЕТ СН'!$F$5-'СЕТ СН'!$F$24</f>
        <v>3485.3886238800001</v>
      </c>
      <c r="V40" s="36">
        <f>SUMIFS(СВЦЭМ!$D$33:$D$776,СВЦЭМ!$A$33:$A$776,$A40,СВЦЭМ!$B$33:$B$776,V$11)+'СЕТ СН'!$F$14+СВЦЭМ!$D$10+'СЕТ СН'!$F$5-'СЕТ СН'!$F$24</f>
        <v>3449.63856704</v>
      </c>
      <c r="W40" s="36">
        <f>SUMIFS(СВЦЭМ!$D$33:$D$776,СВЦЭМ!$A$33:$A$776,$A40,СВЦЭМ!$B$33:$B$776,W$11)+'СЕТ СН'!$F$14+СВЦЭМ!$D$10+'СЕТ СН'!$F$5-'СЕТ СН'!$F$24</f>
        <v>3427.5780508500002</v>
      </c>
      <c r="X40" s="36">
        <f>SUMIFS(СВЦЭМ!$D$33:$D$776,СВЦЭМ!$A$33:$A$776,$A40,СВЦЭМ!$B$33:$B$776,X$11)+'СЕТ СН'!$F$14+СВЦЭМ!$D$10+'СЕТ СН'!$F$5-'СЕТ СН'!$F$24</f>
        <v>3460.1984590800002</v>
      </c>
      <c r="Y40" s="36">
        <f>SUMIFS(СВЦЭМ!$D$33:$D$776,СВЦЭМ!$A$33:$A$776,$A40,СВЦЭМ!$B$33:$B$776,Y$11)+'СЕТ СН'!$F$14+СВЦЭМ!$D$10+'СЕТ СН'!$F$5-'СЕТ СН'!$F$24</f>
        <v>3496.5484270000002</v>
      </c>
    </row>
    <row r="41" spans="1:27" ht="15.75" x14ac:dyDescent="0.2">
      <c r="A41" s="35">
        <f t="shared" si="0"/>
        <v>43585</v>
      </c>
      <c r="B41" s="36">
        <f>SUMIFS(СВЦЭМ!$D$33:$D$776,СВЦЭМ!$A$33:$A$776,$A41,СВЦЭМ!$B$33:$B$776,B$11)+'СЕТ СН'!$F$14+СВЦЭМ!$D$10+'СЕТ СН'!$F$5-'СЕТ СН'!$F$24</f>
        <v>3570.8816271599999</v>
      </c>
      <c r="C41" s="36">
        <f>SUMIFS(СВЦЭМ!$D$33:$D$776,СВЦЭМ!$A$33:$A$776,$A41,СВЦЭМ!$B$33:$B$776,C$11)+'СЕТ СН'!$F$14+СВЦЭМ!$D$10+'СЕТ СН'!$F$5-'СЕТ СН'!$F$24</f>
        <v>3610.2520411</v>
      </c>
      <c r="D41" s="36">
        <f>SUMIFS(СВЦЭМ!$D$33:$D$776,СВЦЭМ!$A$33:$A$776,$A41,СВЦЭМ!$B$33:$B$776,D$11)+'СЕТ СН'!$F$14+СВЦЭМ!$D$10+'СЕТ СН'!$F$5-'СЕТ СН'!$F$24</f>
        <v>3644.5672456299999</v>
      </c>
      <c r="E41" s="36">
        <f>SUMIFS(СВЦЭМ!$D$33:$D$776,СВЦЭМ!$A$33:$A$776,$A41,СВЦЭМ!$B$33:$B$776,E$11)+'СЕТ СН'!$F$14+СВЦЭМ!$D$10+'СЕТ СН'!$F$5-'СЕТ СН'!$F$24</f>
        <v>3650.8133700500002</v>
      </c>
      <c r="F41" s="36">
        <f>SUMIFS(СВЦЭМ!$D$33:$D$776,СВЦЭМ!$A$33:$A$776,$A41,СВЦЭМ!$B$33:$B$776,F$11)+'СЕТ СН'!$F$14+СВЦЭМ!$D$10+'СЕТ СН'!$F$5-'СЕТ СН'!$F$24</f>
        <v>3655.20934846</v>
      </c>
      <c r="G41" s="36">
        <f>SUMIFS(СВЦЭМ!$D$33:$D$776,СВЦЭМ!$A$33:$A$776,$A41,СВЦЭМ!$B$33:$B$776,G$11)+'СЕТ СН'!$F$14+СВЦЭМ!$D$10+'СЕТ СН'!$F$5-'СЕТ СН'!$F$24</f>
        <v>3634.4523586300002</v>
      </c>
      <c r="H41" s="36">
        <f>SUMIFS(СВЦЭМ!$D$33:$D$776,СВЦЭМ!$A$33:$A$776,$A41,СВЦЭМ!$B$33:$B$776,H$11)+'СЕТ СН'!$F$14+СВЦЭМ!$D$10+'СЕТ СН'!$F$5-'СЕТ СН'!$F$24</f>
        <v>3564.22711931</v>
      </c>
      <c r="I41" s="36">
        <f>SUMIFS(СВЦЭМ!$D$33:$D$776,СВЦЭМ!$A$33:$A$776,$A41,СВЦЭМ!$B$33:$B$776,I$11)+'СЕТ СН'!$F$14+СВЦЭМ!$D$10+'СЕТ СН'!$F$5-'СЕТ СН'!$F$24</f>
        <v>3504.60693997</v>
      </c>
      <c r="J41" s="36">
        <f>SUMIFS(СВЦЭМ!$D$33:$D$776,СВЦЭМ!$A$33:$A$776,$A41,СВЦЭМ!$B$33:$B$776,J$11)+'СЕТ СН'!$F$14+СВЦЭМ!$D$10+'СЕТ СН'!$F$5-'СЕТ СН'!$F$24</f>
        <v>3491.8840621300001</v>
      </c>
      <c r="K41" s="36">
        <f>SUMIFS(СВЦЭМ!$D$33:$D$776,СВЦЭМ!$A$33:$A$776,$A41,СВЦЭМ!$B$33:$B$776,K$11)+'СЕТ СН'!$F$14+СВЦЭМ!$D$10+'СЕТ СН'!$F$5-'СЕТ СН'!$F$24</f>
        <v>3491.20546474</v>
      </c>
      <c r="L41" s="36">
        <f>SUMIFS(СВЦЭМ!$D$33:$D$776,СВЦЭМ!$A$33:$A$776,$A41,СВЦЭМ!$B$33:$B$776,L$11)+'СЕТ СН'!$F$14+СВЦЭМ!$D$10+'СЕТ СН'!$F$5-'СЕТ СН'!$F$24</f>
        <v>3490.7455007100002</v>
      </c>
      <c r="M41" s="36">
        <f>SUMIFS(СВЦЭМ!$D$33:$D$776,СВЦЭМ!$A$33:$A$776,$A41,СВЦЭМ!$B$33:$B$776,M$11)+'СЕТ СН'!$F$14+СВЦЭМ!$D$10+'СЕТ СН'!$F$5-'СЕТ СН'!$F$24</f>
        <v>3474.2905644399998</v>
      </c>
      <c r="N41" s="36">
        <f>SUMIFS(СВЦЭМ!$D$33:$D$776,СВЦЭМ!$A$33:$A$776,$A41,СВЦЭМ!$B$33:$B$776,N$11)+'СЕТ СН'!$F$14+СВЦЭМ!$D$10+'СЕТ СН'!$F$5-'СЕТ СН'!$F$24</f>
        <v>3474.2599398299999</v>
      </c>
      <c r="O41" s="36">
        <f>SUMIFS(СВЦЭМ!$D$33:$D$776,СВЦЭМ!$A$33:$A$776,$A41,СВЦЭМ!$B$33:$B$776,O$11)+'СЕТ СН'!$F$14+СВЦЭМ!$D$10+'СЕТ СН'!$F$5-'СЕТ СН'!$F$24</f>
        <v>3477.0653209900001</v>
      </c>
      <c r="P41" s="36">
        <f>SUMIFS(СВЦЭМ!$D$33:$D$776,СВЦЭМ!$A$33:$A$776,$A41,СВЦЭМ!$B$33:$B$776,P$11)+'СЕТ СН'!$F$14+СВЦЭМ!$D$10+'СЕТ СН'!$F$5-'СЕТ СН'!$F$24</f>
        <v>3490.1816015200002</v>
      </c>
      <c r="Q41" s="36">
        <f>SUMIFS(СВЦЭМ!$D$33:$D$776,СВЦЭМ!$A$33:$A$776,$A41,СВЦЭМ!$B$33:$B$776,Q$11)+'СЕТ СН'!$F$14+СВЦЭМ!$D$10+'СЕТ СН'!$F$5-'СЕТ СН'!$F$24</f>
        <v>3496.8536502699999</v>
      </c>
      <c r="R41" s="36">
        <f>SUMIFS(СВЦЭМ!$D$33:$D$776,СВЦЭМ!$A$33:$A$776,$A41,СВЦЭМ!$B$33:$B$776,R$11)+'СЕТ СН'!$F$14+СВЦЭМ!$D$10+'СЕТ СН'!$F$5-'СЕТ СН'!$F$24</f>
        <v>3495.88447159</v>
      </c>
      <c r="S41" s="36">
        <f>SUMIFS(СВЦЭМ!$D$33:$D$776,СВЦЭМ!$A$33:$A$776,$A41,СВЦЭМ!$B$33:$B$776,S$11)+'СЕТ СН'!$F$14+СВЦЭМ!$D$10+'СЕТ СН'!$F$5-'СЕТ СН'!$F$24</f>
        <v>3482.9431225399999</v>
      </c>
      <c r="T41" s="36">
        <f>SUMIFS(СВЦЭМ!$D$33:$D$776,СВЦЭМ!$A$33:$A$776,$A41,СВЦЭМ!$B$33:$B$776,T$11)+'СЕТ СН'!$F$14+СВЦЭМ!$D$10+'СЕТ СН'!$F$5-'СЕТ СН'!$F$24</f>
        <v>3466.0227498200002</v>
      </c>
      <c r="U41" s="36">
        <f>SUMIFS(СВЦЭМ!$D$33:$D$776,СВЦЭМ!$A$33:$A$776,$A41,СВЦЭМ!$B$33:$B$776,U$11)+'СЕТ СН'!$F$14+СВЦЭМ!$D$10+'СЕТ СН'!$F$5-'СЕТ СН'!$F$24</f>
        <v>3451.9556493099999</v>
      </c>
      <c r="V41" s="36">
        <f>SUMIFS(СВЦЭМ!$D$33:$D$776,СВЦЭМ!$A$33:$A$776,$A41,СВЦЭМ!$B$33:$B$776,V$11)+'СЕТ СН'!$F$14+СВЦЭМ!$D$10+'СЕТ СН'!$F$5-'СЕТ СН'!$F$24</f>
        <v>3438.11606682</v>
      </c>
      <c r="W41" s="36">
        <f>SUMIFS(СВЦЭМ!$D$33:$D$776,СВЦЭМ!$A$33:$A$776,$A41,СВЦЭМ!$B$33:$B$776,W$11)+'СЕТ СН'!$F$14+СВЦЭМ!$D$10+'СЕТ СН'!$F$5-'СЕТ СН'!$F$24</f>
        <v>3435.2863770900003</v>
      </c>
      <c r="X41" s="36">
        <f>SUMIFS(СВЦЭМ!$D$33:$D$776,СВЦЭМ!$A$33:$A$776,$A41,СВЦЭМ!$B$33:$B$776,X$11)+'СЕТ СН'!$F$14+СВЦЭМ!$D$10+'СЕТ СН'!$F$5-'СЕТ СН'!$F$24</f>
        <v>3457.1019333899999</v>
      </c>
      <c r="Y41" s="36">
        <f>SUMIFS(СВЦЭМ!$D$33:$D$776,СВЦЭМ!$A$33:$A$776,$A41,СВЦЭМ!$B$33:$B$776,Y$11)+'СЕТ СН'!$F$14+СВЦЭМ!$D$10+'СЕТ СН'!$F$5-'СЕТ СН'!$F$24</f>
        <v>3478.7252994800001</v>
      </c>
    </row>
    <row r="42" spans="1:27" ht="15.75" hidden="1" x14ac:dyDescent="0.2">
      <c r="A42" s="35">
        <f t="shared" si="0"/>
        <v>43586</v>
      </c>
      <c r="B42" s="36">
        <f>SUMIFS(СВЦЭМ!$D$33:$D$776,СВЦЭМ!$A$33:$A$776,$A42,СВЦЭМ!$B$33:$B$776,B$11)+'СЕТ СН'!$F$14+СВЦЭМ!$D$10+'СЕТ СН'!$F$5-'СЕТ СН'!$F$24</f>
        <v>2527.40344387</v>
      </c>
      <c r="C42" s="36">
        <f>SUMIFS(СВЦЭМ!$D$33:$D$776,СВЦЭМ!$A$33:$A$776,$A42,СВЦЭМ!$B$33:$B$776,C$11)+'СЕТ СН'!$F$14+СВЦЭМ!$D$10+'СЕТ СН'!$F$5-'СЕТ СН'!$F$24</f>
        <v>2527.40344387</v>
      </c>
      <c r="D42" s="36">
        <f>SUMIFS(СВЦЭМ!$D$33:$D$776,СВЦЭМ!$A$33:$A$776,$A42,СВЦЭМ!$B$33:$B$776,D$11)+'СЕТ СН'!$F$14+СВЦЭМ!$D$10+'СЕТ СН'!$F$5-'СЕТ СН'!$F$24</f>
        <v>2527.40344387</v>
      </c>
      <c r="E42" s="36">
        <f>SUMIFS(СВЦЭМ!$D$33:$D$776,СВЦЭМ!$A$33:$A$776,$A42,СВЦЭМ!$B$33:$B$776,E$11)+'СЕТ СН'!$F$14+СВЦЭМ!$D$10+'СЕТ СН'!$F$5-'СЕТ СН'!$F$24</f>
        <v>2527.40344387</v>
      </c>
      <c r="F42" s="36">
        <f>SUMIFS(СВЦЭМ!$D$33:$D$776,СВЦЭМ!$A$33:$A$776,$A42,СВЦЭМ!$B$33:$B$776,F$11)+'СЕТ СН'!$F$14+СВЦЭМ!$D$10+'СЕТ СН'!$F$5-'СЕТ СН'!$F$24</f>
        <v>2527.40344387</v>
      </c>
      <c r="G42" s="36">
        <f>SUMIFS(СВЦЭМ!$D$33:$D$776,СВЦЭМ!$A$33:$A$776,$A42,СВЦЭМ!$B$33:$B$776,G$11)+'СЕТ СН'!$F$14+СВЦЭМ!$D$10+'СЕТ СН'!$F$5-'СЕТ СН'!$F$24</f>
        <v>2527.40344387</v>
      </c>
      <c r="H42" s="36">
        <f>SUMIFS(СВЦЭМ!$D$33:$D$776,СВЦЭМ!$A$33:$A$776,$A42,СВЦЭМ!$B$33:$B$776,H$11)+'СЕТ СН'!$F$14+СВЦЭМ!$D$10+'СЕТ СН'!$F$5-'СЕТ СН'!$F$24</f>
        <v>2527.40344387</v>
      </c>
      <c r="I42" s="36">
        <f>SUMIFS(СВЦЭМ!$D$33:$D$776,СВЦЭМ!$A$33:$A$776,$A42,СВЦЭМ!$B$33:$B$776,I$11)+'СЕТ СН'!$F$14+СВЦЭМ!$D$10+'СЕТ СН'!$F$5-'СЕТ СН'!$F$24</f>
        <v>2527.40344387</v>
      </c>
      <c r="J42" s="36">
        <f>SUMIFS(СВЦЭМ!$D$33:$D$776,СВЦЭМ!$A$33:$A$776,$A42,СВЦЭМ!$B$33:$B$776,J$11)+'СЕТ СН'!$F$14+СВЦЭМ!$D$10+'СЕТ СН'!$F$5-'СЕТ СН'!$F$24</f>
        <v>2527.40344387</v>
      </c>
      <c r="K42" s="36">
        <f>SUMIFS(СВЦЭМ!$D$33:$D$776,СВЦЭМ!$A$33:$A$776,$A42,СВЦЭМ!$B$33:$B$776,K$11)+'СЕТ СН'!$F$14+СВЦЭМ!$D$10+'СЕТ СН'!$F$5-'СЕТ СН'!$F$24</f>
        <v>2527.40344387</v>
      </c>
      <c r="L42" s="36">
        <f>SUMIFS(СВЦЭМ!$D$33:$D$776,СВЦЭМ!$A$33:$A$776,$A42,СВЦЭМ!$B$33:$B$776,L$11)+'СЕТ СН'!$F$14+СВЦЭМ!$D$10+'СЕТ СН'!$F$5-'СЕТ СН'!$F$24</f>
        <v>2527.40344387</v>
      </c>
      <c r="M42" s="36">
        <f>SUMIFS(СВЦЭМ!$D$33:$D$776,СВЦЭМ!$A$33:$A$776,$A42,СВЦЭМ!$B$33:$B$776,M$11)+'СЕТ СН'!$F$14+СВЦЭМ!$D$10+'СЕТ СН'!$F$5-'СЕТ СН'!$F$24</f>
        <v>2527.40344387</v>
      </c>
      <c r="N42" s="36">
        <f>SUMIFS(СВЦЭМ!$D$33:$D$776,СВЦЭМ!$A$33:$A$776,$A42,СВЦЭМ!$B$33:$B$776,N$11)+'СЕТ СН'!$F$14+СВЦЭМ!$D$10+'СЕТ СН'!$F$5-'СЕТ СН'!$F$24</f>
        <v>2527.40344387</v>
      </c>
      <c r="O42" s="36">
        <f>SUMIFS(СВЦЭМ!$D$33:$D$776,СВЦЭМ!$A$33:$A$776,$A42,СВЦЭМ!$B$33:$B$776,O$11)+'СЕТ СН'!$F$14+СВЦЭМ!$D$10+'СЕТ СН'!$F$5-'СЕТ СН'!$F$24</f>
        <v>2527.40344387</v>
      </c>
      <c r="P42" s="36">
        <f>SUMIFS(СВЦЭМ!$D$33:$D$776,СВЦЭМ!$A$33:$A$776,$A42,СВЦЭМ!$B$33:$B$776,P$11)+'СЕТ СН'!$F$14+СВЦЭМ!$D$10+'СЕТ СН'!$F$5-'СЕТ СН'!$F$24</f>
        <v>2527.40344387</v>
      </c>
      <c r="Q42" s="36">
        <f>SUMIFS(СВЦЭМ!$D$33:$D$776,СВЦЭМ!$A$33:$A$776,$A42,СВЦЭМ!$B$33:$B$776,Q$11)+'СЕТ СН'!$F$14+СВЦЭМ!$D$10+'СЕТ СН'!$F$5-'СЕТ СН'!$F$24</f>
        <v>2527.40344387</v>
      </c>
      <c r="R42" s="36">
        <f>SUMIFS(СВЦЭМ!$D$33:$D$776,СВЦЭМ!$A$33:$A$776,$A42,СВЦЭМ!$B$33:$B$776,R$11)+'СЕТ СН'!$F$14+СВЦЭМ!$D$10+'СЕТ СН'!$F$5-'СЕТ СН'!$F$24</f>
        <v>2527.40344387</v>
      </c>
      <c r="S42" s="36">
        <f>SUMIFS(СВЦЭМ!$D$33:$D$776,СВЦЭМ!$A$33:$A$776,$A42,СВЦЭМ!$B$33:$B$776,S$11)+'СЕТ СН'!$F$14+СВЦЭМ!$D$10+'СЕТ СН'!$F$5-'СЕТ СН'!$F$24</f>
        <v>2527.40344387</v>
      </c>
      <c r="T42" s="36">
        <f>SUMIFS(СВЦЭМ!$D$33:$D$776,СВЦЭМ!$A$33:$A$776,$A42,СВЦЭМ!$B$33:$B$776,T$11)+'СЕТ СН'!$F$14+СВЦЭМ!$D$10+'СЕТ СН'!$F$5-'СЕТ СН'!$F$24</f>
        <v>2527.40344387</v>
      </c>
      <c r="U42" s="36">
        <f>SUMIFS(СВЦЭМ!$D$33:$D$776,СВЦЭМ!$A$33:$A$776,$A42,СВЦЭМ!$B$33:$B$776,U$11)+'СЕТ СН'!$F$14+СВЦЭМ!$D$10+'СЕТ СН'!$F$5-'СЕТ СН'!$F$24</f>
        <v>2527.40344387</v>
      </c>
      <c r="V42" s="36">
        <f>SUMIFS(СВЦЭМ!$D$33:$D$776,СВЦЭМ!$A$33:$A$776,$A42,СВЦЭМ!$B$33:$B$776,V$11)+'СЕТ СН'!$F$14+СВЦЭМ!$D$10+'СЕТ СН'!$F$5-'СЕТ СН'!$F$24</f>
        <v>2527.40344387</v>
      </c>
      <c r="W42" s="36">
        <f>SUMIFS(СВЦЭМ!$D$33:$D$776,СВЦЭМ!$A$33:$A$776,$A42,СВЦЭМ!$B$33:$B$776,W$11)+'СЕТ СН'!$F$14+СВЦЭМ!$D$10+'СЕТ СН'!$F$5-'СЕТ СН'!$F$24</f>
        <v>2527.40344387</v>
      </c>
      <c r="X42" s="36">
        <f>SUMIFS(СВЦЭМ!$D$33:$D$776,СВЦЭМ!$A$33:$A$776,$A42,СВЦЭМ!$B$33:$B$776,X$11)+'СЕТ СН'!$F$14+СВЦЭМ!$D$10+'СЕТ СН'!$F$5-'СЕТ СН'!$F$24</f>
        <v>2527.40344387</v>
      </c>
      <c r="Y42" s="36">
        <f>SUMIFS(СВЦЭМ!$D$33:$D$776,СВЦЭМ!$A$33:$A$776,$A42,СВЦЭМ!$B$33:$B$776,Y$11)+'СЕТ СН'!$F$14+СВЦЭМ!$D$10+'СЕТ СН'!$F$5-'СЕТ СН'!$F$24</f>
        <v>2527.40344387</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01.04.2019</v>
      </c>
      <c r="B48" s="36">
        <f>SUMIFS(СВЦЭМ!$D$33:$D$776,СВЦЭМ!$A$33:$A$776,$A48,СВЦЭМ!$B$33:$B$776,B$47)+'СЕТ СН'!$G$14+СВЦЭМ!$D$10+'СЕТ СН'!$G$5-'СЕТ СН'!$G$24</f>
        <v>3610.0756642000001</v>
      </c>
      <c r="C48" s="36">
        <f>SUMIFS(СВЦЭМ!$D$33:$D$776,СВЦЭМ!$A$33:$A$776,$A48,СВЦЭМ!$B$33:$B$776,C$47)+'СЕТ СН'!$G$14+СВЦЭМ!$D$10+'СЕТ СН'!$G$5-'СЕТ СН'!$G$24</f>
        <v>3651.0478599600001</v>
      </c>
      <c r="D48" s="36">
        <f>SUMIFS(СВЦЭМ!$D$33:$D$776,СВЦЭМ!$A$33:$A$776,$A48,СВЦЭМ!$B$33:$B$776,D$47)+'СЕТ СН'!$G$14+СВЦЭМ!$D$10+'СЕТ СН'!$G$5-'СЕТ СН'!$G$24</f>
        <v>3672.6912161600003</v>
      </c>
      <c r="E48" s="36">
        <f>SUMIFS(СВЦЭМ!$D$33:$D$776,СВЦЭМ!$A$33:$A$776,$A48,СВЦЭМ!$B$33:$B$776,E$47)+'СЕТ СН'!$G$14+СВЦЭМ!$D$10+'СЕТ СН'!$G$5-'СЕТ СН'!$G$24</f>
        <v>3691.8881611000002</v>
      </c>
      <c r="F48" s="36">
        <f>SUMIFS(СВЦЭМ!$D$33:$D$776,СВЦЭМ!$A$33:$A$776,$A48,СВЦЭМ!$B$33:$B$776,F$47)+'СЕТ СН'!$G$14+СВЦЭМ!$D$10+'СЕТ СН'!$G$5-'СЕТ СН'!$G$24</f>
        <v>3677.2733383000004</v>
      </c>
      <c r="G48" s="36">
        <f>SUMIFS(СВЦЭМ!$D$33:$D$776,СВЦЭМ!$A$33:$A$776,$A48,СВЦЭМ!$B$33:$B$776,G$47)+'СЕТ СН'!$G$14+СВЦЭМ!$D$10+'СЕТ СН'!$G$5-'СЕТ СН'!$G$24</f>
        <v>3680.8026297800002</v>
      </c>
      <c r="H48" s="36">
        <f>SUMIFS(СВЦЭМ!$D$33:$D$776,СВЦЭМ!$A$33:$A$776,$A48,СВЦЭМ!$B$33:$B$776,H$47)+'СЕТ СН'!$G$14+СВЦЭМ!$D$10+'СЕТ СН'!$G$5-'СЕТ СН'!$G$24</f>
        <v>3580.70967918</v>
      </c>
      <c r="I48" s="36">
        <f>SUMIFS(СВЦЭМ!$D$33:$D$776,СВЦЭМ!$A$33:$A$776,$A48,СВЦЭМ!$B$33:$B$776,I$47)+'СЕТ СН'!$G$14+СВЦЭМ!$D$10+'СЕТ СН'!$G$5-'СЕТ СН'!$G$24</f>
        <v>3562.4396000400002</v>
      </c>
      <c r="J48" s="36">
        <f>SUMIFS(СВЦЭМ!$D$33:$D$776,СВЦЭМ!$A$33:$A$776,$A48,СВЦЭМ!$B$33:$B$776,J$47)+'СЕТ СН'!$G$14+СВЦЭМ!$D$10+'СЕТ СН'!$G$5-'СЕТ СН'!$G$24</f>
        <v>3498.0746040700001</v>
      </c>
      <c r="K48" s="36">
        <f>SUMIFS(СВЦЭМ!$D$33:$D$776,СВЦЭМ!$A$33:$A$776,$A48,СВЦЭМ!$B$33:$B$776,K$47)+'СЕТ СН'!$G$14+СВЦЭМ!$D$10+'СЕТ СН'!$G$5-'СЕТ СН'!$G$24</f>
        <v>3466.2924745400001</v>
      </c>
      <c r="L48" s="36">
        <f>SUMIFS(СВЦЭМ!$D$33:$D$776,СВЦЭМ!$A$33:$A$776,$A48,СВЦЭМ!$B$33:$B$776,L$47)+'СЕТ СН'!$G$14+СВЦЭМ!$D$10+'СЕТ СН'!$G$5-'СЕТ СН'!$G$24</f>
        <v>3450.8489479200002</v>
      </c>
      <c r="M48" s="36">
        <f>SUMIFS(СВЦЭМ!$D$33:$D$776,СВЦЭМ!$A$33:$A$776,$A48,СВЦЭМ!$B$33:$B$776,M$47)+'СЕТ СН'!$G$14+СВЦЭМ!$D$10+'СЕТ СН'!$G$5-'СЕТ СН'!$G$24</f>
        <v>3459.6205058300002</v>
      </c>
      <c r="N48" s="36">
        <f>SUMIFS(СВЦЭМ!$D$33:$D$776,СВЦЭМ!$A$33:$A$776,$A48,СВЦЭМ!$B$33:$B$776,N$47)+'СЕТ СН'!$G$14+СВЦЭМ!$D$10+'СЕТ СН'!$G$5-'СЕТ СН'!$G$24</f>
        <v>3461.84351879</v>
      </c>
      <c r="O48" s="36">
        <f>SUMIFS(СВЦЭМ!$D$33:$D$776,СВЦЭМ!$A$33:$A$776,$A48,СВЦЭМ!$B$33:$B$776,O$47)+'СЕТ СН'!$G$14+СВЦЭМ!$D$10+'СЕТ СН'!$G$5-'СЕТ СН'!$G$24</f>
        <v>3471.5485619700003</v>
      </c>
      <c r="P48" s="36">
        <f>SUMIFS(СВЦЭМ!$D$33:$D$776,СВЦЭМ!$A$33:$A$776,$A48,СВЦЭМ!$B$33:$B$776,P$47)+'СЕТ СН'!$G$14+СВЦЭМ!$D$10+'СЕТ СН'!$G$5-'СЕТ СН'!$G$24</f>
        <v>3477.7768038000004</v>
      </c>
      <c r="Q48" s="36">
        <f>SUMIFS(СВЦЭМ!$D$33:$D$776,СВЦЭМ!$A$33:$A$776,$A48,СВЦЭМ!$B$33:$B$776,Q$47)+'СЕТ СН'!$G$14+СВЦЭМ!$D$10+'СЕТ СН'!$G$5-'СЕТ СН'!$G$24</f>
        <v>3468.36039252</v>
      </c>
      <c r="R48" s="36">
        <f>SUMIFS(СВЦЭМ!$D$33:$D$776,СВЦЭМ!$A$33:$A$776,$A48,СВЦЭМ!$B$33:$B$776,R$47)+'СЕТ СН'!$G$14+СВЦЭМ!$D$10+'СЕТ СН'!$G$5-'СЕТ СН'!$G$24</f>
        <v>3475.0481663600003</v>
      </c>
      <c r="S48" s="36">
        <f>SUMIFS(СВЦЭМ!$D$33:$D$776,СВЦЭМ!$A$33:$A$776,$A48,СВЦЭМ!$B$33:$B$776,S$47)+'СЕТ СН'!$G$14+СВЦЭМ!$D$10+'СЕТ СН'!$G$5-'СЕТ СН'!$G$24</f>
        <v>3467.0433938800002</v>
      </c>
      <c r="T48" s="36">
        <f>SUMIFS(СВЦЭМ!$D$33:$D$776,СВЦЭМ!$A$33:$A$776,$A48,СВЦЭМ!$B$33:$B$776,T$47)+'СЕТ СН'!$G$14+СВЦЭМ!$D$10+'СЕТ СН'!$G$5-'СЕТ СН'!$G$24</f>
        <v>3440.08119339</v>
      </c>
      <c r="U48" s="36">
        <f>SUMIFS(СВЦЭМ!$D$33:$D$776,СВЦЭМ!$A$33:$A$776,$A48,СВЦЭМ!$B$33:$B$776,U$47)+'СЕТ СН'!$G$14+СВЦЭМ!$D$10+'СЕТ СН'!$G$5-'СЕТ СН'!$G$24</f>
        <v>3415.5198838200004</v>
      </c>
      <c r="V48" s="36">
        <f>SUMIFS(СВЦЭМ!$D$33:$D$776,СВЦЭМ!$A$33:$A$776,$A48,СВЦЭМ!$B$33:$B$776,V$47)+'СЕТ СН'!$G$14+СВЦЭМ!$D$10+'СЕТ СН'!$G$5-'СЕТ СН'!$G$24</f>
        <v>3399.8576432099999</v>
      </c>
      <c r="W48" s="36">
        <f>SUMIFS(СВЦЭМ!$D$33:$D$776,СВЦЭМ!$A$33:$A$776,$A48,СВЦЭМ!$B$33:$B$776,W$47)+'СЕТ СН'!$G$14+СВЦЭМ!$D$10+'СЕТ СН'!$G$5-'СЕТ СН'!$G$24</f>
        <v>3393.28766817</v>
      </c>
      <c r="X48" s="36">
        <f>SUMIFS(СВЦЭМ!$D$33:$D$776,СВЦЭМ!$A$33:$A$776,$A48,СВЦЭМ!$B$33:$B$776,X$47)+'СЕТ СН'!$G$14+СВЦЭМ!$D$10+'СЕТ СН'!$G$5-'СЕТ СН'!$G$24</f>
        <v>3463.1120334000002</v>
      </c>
      <c r="Y48" s="36">
        <f>SUMIFS(СВЦЭМ!$D$33:$D$776,СВЦЭМ!$A$33:$A$776,$A48,СВЦЭМ!$B$33:$B$776,Y$47)+'СЕТ СН'!$G$14+СВЦЭМ!$D$10+'СЕТ СН'!$G$5-'СЕТ СН'!$G$24</f>
        <v>3577.1381575700002</v>
      </c>
      <c r="AA48" s="45"/>
    </row>
    <row r="49" spans="1:25" ht="15.75" x14ac:dyDescent="0.2">
      <c r="A49" s="35">
        <f>A48+1</f>
        <v>43557</v>
      </c>
      <c r="B49" s="36">
        <f>SUMIFS(СВЦЭМ!$D$33:$D$776,СВЦЭМ!$A$33:$A$776,$A49,СВЦЭМ!$B$33:$B$776,B$47)+'СЕТ СН'!$G$14+СВЦЭМ!$D$10+'СЕТ СН'!$G$5-'СЕТ СН'!$G$24</f>
        <v>3656.2090647</v>
      </c>
      <c r="C49" s="36">
        <f>SUMIFS(СВЦЭМ!$D$33:$D$776,СВЦЭМ!$A$33:$A$776,$A49,СВЦЭМ!$B$33:$B$776,C$47)+'СЕТ СН'!$G$14+СВЦЭМ!$D$10+'СЕТ СН'!$G$5-'СЕТ СН'!$G$24</f>
        <v>3778.0784673400003</v>
      </c>
      <c r="D49" s="36">
        <f>SUMIFS(СВЦЭМ!$D$33:$D$776,СВЦЭМ!$A$33:$A$776,$A49,СВЦЭМ!$B$33:$B$776,D$47)+'СЕТ СН'!$G$14+СВЦЭМ!$D$10+'СЕТ СН'!$G$5-'СЕТ СН'!$G$24</f>
        <v>3835.1252713399999</v>
      </c>
      <c r="E49" s="36">
        <f>SUMIFS(СВЦЭМ!$D$33:$D$776,СВЦЭМ!$A$33:$A$776,$A49,СВЦЭМ!$B$33:$B$776,E$47)+'СЕТ СН'!$G$14+СВЦЭМ!$D$10+'СЕТ СН'!$G$5-'СЕТ СН'!$G$24</f>
        <v>3846.8954725200001</v>
      </c>
      <c r="F49" s="36">
        <f>SUMIFS(СВЦЭМ!$D$33:$D$776,СВЦЭМ!$A$33:$A$776,$A49,СВЦЭМ!$B$33:$B$776,F$47)+'СЕТ СН'!$G$14+СВЦЭМ!$D$10+'СЕТ СН'!$G$5-'СЕТ СН'!$G$24</f>
        <v>3843.84101156</v>
      </c>
      <c r="G49" s="36">
        <f>SUMIFS(СВЦЭМ!$D$33:$D$776,СВЦЭМ!$A$33:$A$776,$A49,СВЦЭМ!$B$33:$B$776,G$47)+'СЕТ СН'!$G$14+СВЦЭМ!$D$10+'СЕТ СН'!$G$5-'СЕТ СН'!$G$24</f>
        <v>3837.3733688900002</v>
      </c>
      <c r="H49" s="36">
        <f>SUMIFS(СВЦЭМ!$D$33:$D$776,СВЦЭМ!$A$33:$A$776,$A49,СВЦЭМ!$B$33:$B$776,H$47)+'СЕТ СН'!$G$14+СВЦЭМ!$D$10+'СЕТ СН'!$G$5-'СЕТ СН'!$G$24</f>
        <v>3715.8472787800001</v>
      </c>
      <c r="I49" s="36">
        <f>SUMIFS(СВЦЭМ!$D$33:$D$776,СВЦЭМ!$A$33:$A$776,$A49,СВЦЭМ!$B$33:$B$776,I$47)+'СЕТ СН'!$G$14+СВЦЭМ!$D$10+'СЕТ СН'!$G$5-'СЕТ СН'!$G$24</f>
        <v>2590.0934438700001</v>
      </c>
      <c r="J49" s="36">
        <f>SUMIFS(СВЦЭМ!$D$33:$D$776,СВЦЭМ!$A$33:$A$776,$A49,СВЦЭМ!$B$33:$B$776,J$47)+'СЕТ СН'!$G$14+СВЦЭМ!$D$10+'СЕТ СН'!$G$5-'СЕТ СН'!$G$24</f>
        <v>2590.0934438700001</v>
      </c>
      <c r="K49" s="36">
        <f>SUMIFS(СВЦЭМ!$D$33:$D$776,СВЦЭМ!$A$33:$A$776,$A49,СВЦЭМ!$B$33:$B$776,K$47)+'СЕТ СН'!$G$14+СВЦЭМ!$D$10+'СЕТ СН'!$G$5-'СЕТ СН'!$G$24</f>
        <v>2590.0934438700001</v>
      </c>
      <c r="L49" s="36">
        <f>SUMIFS(СВЦЭМ!$D$33:$D$776,СВЦЭМ!$A$33:$A$776,$A49,СВЦЭМ!$B$33:$B$776,L$47)+'СЕТ СН'!$G$14+СВЦЭМ!$D$10+'СЕТ СН'!$G$5-'СЕТ СН'!$G$24</f>
        <v>2590.0934438700001</v>
      </c>
      <c r="M49" s="36">
        <f>SUMIFS(СВЦЭМ!$D$33:$D$776,СВЦЭМ!$A$33:$A$776,$A49,СВЦЭМ!$B$33:$B$776,M$47)+'СЕТ СН'!$G$14+СВЦЭМ!$D$10+'СЕТ СН'!$G$5-'СЕТ СН'!$G$24</f>
        <v>2590.0934438700001</v>
      </c>
      <c r="N49" s="36">
        <f>SUMIFS(СВЦЭМ!$D$33:$D$776,СВЦЭМ!$A$33:$A$776,$A49,СВЦЭМ!$B$33:$B$776,N$47)+'СЕТ СН'!$G$14+СВЦЭМ!$D$10+'СЕТ СН'!$G$5-'СЕТ СН'!$G$24</f>
        <v>2590.0934438700001</v>
      </c>
      <c r="O49" s="36">
        <f>SUMIFS(СВЦЭМ!$D$33:$D$776,СВЦЭМ!$A$33:$A$776,$A49,СВЦЭМ!$B$33:$B$776,O$47)+'СЕТ СН'!$G$14+СВЦЭМ!$D$10+'СЕТ СН'!$G$5-'СЕТ СН'!$G$24</f>
        <v>2590.0934438700001</v>
      </c>
      <c r="P49" s="36">
        <f>SUMIFS(СВЦЭМ!$D$33:$D$776,СВЦЭМ!$A$33:$A$776,$A49,СВЦЭМ!$B$33:$B$776,P$47)+'СЕТ СН'!$G$14+СВЦЭМ!$D$10+'СЕТ СН'!$G$5-'СЕТ СН'!$G$24</f>
        <v>2590.0934438700001</v>
      </c>
      <c r="Q49" s="36">
        <f>SUMIFS(СВЦЭМ!$D$33:$D$776,СВЦЭМ!$A$33:$A$776,$A49,СВЦЭМ!$B$33:$B$776,Q$47)+'СЕТ СН'!$G$14+СВЦЭМ!$D$10+'СЕТ СН'!$G$5-'СЕТ СН'!$G$24</f>
        <v>2590.0934438700001</v>
      </c>
      <c r="R49" s="36">
        <f>SUMIFS(СВЦЭМ!$D$33:$D$776,СВЦЭМ!$A$33:$A$776,$A49,СВЦЭМ!$B$33:$B$776,R$47)+'СЕТ СН'!$G$14+СВЦЭМ!$D$10+'СЕТ СН'!$G$5-'СЕТ СН'!$G$24</f>
        <v>2590.0934438700001</v>
      </c>
      <c r="S49" s="36">
        <f>SUMIFS(СВЦЭМ!$D$33:$D$776,СВЦЭМ!$A$33:$A$776,$A49,СВЦЭМ!$B$33:$B$776,S$47)+'СЕТ СН'!$G$14+СВЦЭМ!$D$10+'СЕТ СН'!$G$5-'СЕТ СН'!$G$24</f>
        <v>2590.0934438700001</v>
      </c>
      <c r="T49" s="36">
        <f>SUMIFS(СВЦЭМ!$D$33:$D$776,СВЦЭМ!$A$33:$A$776,$A49,СВЦЭМ!$B$33:$B$776,T$47)+'СЕТ СН'!$G$14+СВЦЭМ!$D$10+'СЕТ СН'!$G$5-'СЕТ СН'!$G$24</f>
        <v>2590.0934438700001</v>
      </c>
      <c r="U49" s="36">
        <f>SUMIFS(СВЦЭМ!$D$33:$D$776,СВЦЭМ!$A$33:$A$776,$A49,СВЦЭМ!$B$33:$B$776,U$47)+'СЕТ СН'!$G$14+СВЦЭМ!$D$10+'СЕТ СН'!$G$5-'СЕТ СН'!$G$24</f>
        <v>3379.40599832</v>
      </c>
      <c r="V49" s="36">
        <f>SUMIFS(СВЦЭМ!$D$33:$D$776,СВЦЭМ!$A$33:$A$776,$A49,СВЦЭМ!$B$33:$B$776,V$47)+'СЕТ СН'!$G$14+СВЦЭМ!$D$10+'СЕТ СН'!$G$5-'СЕТ СН'!$G$24</f>
        <v>3377.2481519900002</v>
      </c>
      <c r="W49" s="36">
        <f>SUMIFS(СВЦЭМ!$D$33:$D$776,СВЦЭМ!$A$33:$A$776,$A49,СВЦЭМ!$B$33:$B$776,W$47)+'СЕТ СН'!$G$14+СВЦЭМ!$D$10+'СЕТ СН'!$G$5-'СЕТ СН'!$G$24</f>
        <v>3369.0146048900001</v>
      </c>
      <c r="X49" s="36">
        <f>SUMIFS(СВЦЭМ!$D$33:$D$776,СВЦЭМ!$A$33:$A$776,$A49,СВЦЭМ!$B$33:$B$776,X$47)+'СЕТ СН'!$G$14+СВЦЭМ!$D$10+'СЕТ СН'!$G$5-'СЕТ СН'!$G$24</f>
        <v>3416.5093729999999</v>
      </c>
      <c r="Y49" s="36">
        <f>SUMIFS(СВЦЭМ!$D$33:$D$776,СВЦЭМ!$A$33:$A$776,$A49,СВЦЭМ!$B$33:$B$776,Y$47)+'СЕТ СН'!$G$14+СВЦЭМ!$D$10+'СЕТ СН'!$G$5-'СЕТ СН'!$G$24</f>
        <v>3529.9237062299999</v>
      </c>
    </row>
    <row r="50" spans="1:25" ht="15.75" x14ac:dyDescent="0.2">
      <c r="A50" s="35">
        <f t="shared" ref="A50:A78" si="1">A49+1</f>
        <v>43558</v>
      </c>
      <c r="B50" s="36">
        <f>SUMIFS(СВЦЭМ!$D$33:$D$776,СВЦЭМ!$A$33:$A$776,$A50,СВЦЭМ!$B$33:$B$776,B$47)+'СЕТ СН'!$G$14+СВЦЭМ!$D$10+'СЕТ СН'!$G$5-'СЕТ СН'!$G$24</f>
        <v>3660.0104369300002</v>
      </c>
      <c r="C50" s="36">
        <f>SUMIFS(СВЦЭМ!$D$33:$D$776,СВЦЭМ!$A$33:$A$776,$A50,СВЦЭМ!$B$33:$B$776,C$47)+'СЕТ СН'!$G$14+СВЦЭМ!$D$10+'СЕТ СН'!$G$5-'СЕТ СН'!$G$24</f>
        <v>3769.1819288000002</v>
      </c>
      <c r="D50" s="36">
        <f>SUMIFS(СВЦЭМ!$D$33:$D$776,СВЦЭМ!$A$33:$A$776,$A50,СВЦЭМ!$B$33:$B$776,D$47)+'СЕТ СН'!$G$14+СВЦЭМ!$D$10+'СЕТ СН'!$G$5-'СЕТ СН'!$G$24</f>
        <v>3749.6486570900001</v>
      </c>
      <c r="E50" s="36">
        <f>SUMIFS(СВЦЭМ!$D$33:$D$776,СВЦЭМ!$A$33:$A$776,$A50,СВЦЭМ!$B$33:$B$776,E$47)+'СЕТ СН'!$G$14+СВЦЭМ!$D$10+'СЕТ СН'!$G$5-'СЕТ СН'!$G$24</f>
        <v>3747.7780443900001</v>
      </c>
      <c r="F50" s="36">
        <f>SUMIFS(СВЦЭМ!$D$33:$D$776,СВЦЭМ!$A$33:$A$776,$A50,СВЦЭМ!$B$33:$B$776,F$47)+'СЕТ СН'!$G$14+СВЦЭМ!$D$10+'СЕТ СН'!$G$5-'СЕТ СН'!$G$24</f>
        <v>3744.28794212</v>
      </c>
      <c r="G50" s="36">
        <f>SUMIFS(СВЦЭМ!$D$33:$D$776,СВЦЭМ!$A$33:$A$776,$A50,СВЦЭМ!$B$33:$B$776,G$47)+'СЕТ СН'!$G$14+СВЦЭМ!$D$10+'СЕТ СН'!$G$5-'СЕТ СН'!$G$24</f>
        <v>3775.19885505</v>
      </c>
      <c r="H50" s="36">
        <f>SUMIFS(СВЦЭМ!$D$33:$D$776,СВЦЭМ!$A$33:$A$776,$A50,СВЦЭМ!$B$33:$B$776,H$47)+'СЕТ СН'!$G$14+СВЦЭМ!$D$10+'СЕТ СН'!$G$5-'СЕТ СН'!$G$24</f>
        <v>3717.7192234600002</v>
      </c>
      <c r="I50" s="36">
        <f>SUMIFS(СВЦЭМ!$D$33:$D$776,СВЦЭМ!$A$33:$A$776,$A50,СВЦЭМ!$B$33:$B$776,I$47)+'СЕТ СН'!$G$14+СВЦЭМ!$D$10+'СЕТ СН'!$G$5-'СЕТ СН'!$G$24</f>
        <v>3628.26262116</v>
      </c>
      <c r="J50" s="36">
        <f>SUMIFS(СВЦЭМ!$D$33:$D$776,СВЦЭМ!$A$33:$A$776,$A50,СВЦЭМ!$B$33:$B$776,J$47)+'СЕТ СН'!$G$14+СВЦЭМ!$D$10+'СЕТ СН'!$G$5-'СЕТ СН'!$G$24</f>
        <v>3526.6293681500001</v>
      </c>
      <c r="K50" s="36">
        <f>SUMIFS(СВЦЭМ!$D$33:$D$776,СВЦЭМ!$A$33:$A$776,$A50,СВЦЭМ!$B$33:$B$776,K$47)+'СЕТ СН'!$G$14+СВЦЭМ!$D$10+'СЕТ СН'!$G$5-'СЕТ СН'!$G$24</f>
        <v>2590.0934438700001</v>
      </c>
      <c r="L50" s="36">
        <f>SUMIFS(СВЦЭМ!$D$33:$D$776,СВЦЭМ!$A$33:$A$776,$A50,СВЦЭМ!$B$33:$B$776,L$47)+'СЕТ СН'!$G$14+СВЦЭМ!$D$10+'СЕТ СН'!$G$5-'СЕТ СН'!$G$24</f>
        <v>2590.0934438700001</v>
      </c>
      <c r="M50" s="36">
        <f>SUMIFS(СВЦЭМ!$D$33:$D$776,СВЦЭМ!$A$33:$A$776,$A50,СВЦЭМ!$B$33:$B$776,M$47)+'СЕТ СН'!$G$14+СВЦЭМ!$D$10+'СЕТ СН'!$G$5-'СЕТ СН'!$G$24</f>
        <v>2590.0934438700001</v>
      </c>
      <c r="N50" s="36">
        <f>SUMIFS(СВЦЭМ!$D$33:$D$776,СВЦЭМ!$A$33:$A$776,$A50,СВЦЭМ!$B$33:$B$776,N$47)+'СЕТ СН'!$G$14+СВЦЭМ!$D$10+'СЕТ СН'!$G$5-'СЕТ СН'!$G$24</f>
        <v>2590.0934438700001</v>
      </c>
      <c r="O50" s="36">
        <f>SUMIFS(СВЦЭМ!$D$33:$D$776,СВЦЭМ!$A$33:$A$776,$A50,СВЦЭМ!$B$33:$B$776,O$47)+'СЕТ СН'!$G$14+СВЦЭМ!$D$10+'СЕТ СН'!$G$5-'СЕТ СН'!$G$24</f>
        <v>2590.0934438700001</v>
      </c>
      <c r="P50" s="36">
        <f>SUMIFS(СВЦЭМ!$D$33:$D$776,СВЦЭМ!$A$33:$A$776,$A50,СВЦЭМ!$B$33:$B$776,P$47)+'СЕТ СН'!$G$14+СВЦЭМ!$D$10+'СЕТ СН'!$G$5-'СЕТ СН'!$G$24</f>
        <v>2590.0934438700001</v>
      </c>
      <c r="Q50" s="36">
        <f>SUMIFS(СВЦЭМ!$D$33:$D$776,СВЦЭМ!$A$33:$A$776,$A50,СВЦЭМ!$B$33:$B$776,Q$47)+'СЕТ СН'!$G$14+СВЦЭМ!$D$10+'СЕТ СН'!$G$5-'СЕТ СН'!$G$24</f>
        <v>2590.0934438700001</v>
      </c>
      <c r="R50" s="36">
        <f>SUMIFS(СВЦЭМ!$D$33:$D$776,СВЦЭМ!$A$33:$A$776,$A50,СВЦЭМ!$B$33:$B$776,R$47)+'СЕТ СН'!$G$14+СВЦЭМ!$D$10+'СЕТ СН'!$G$5-'СЕТ СН'!$G$24</f>
        <v>2590.0934438700001</v>
      </c>
      <c r="S50" s="36">
        <f>SUMIFS(СВЦЭМ!$D$33:$D$776,СВЦЭМ!$A$33:$A$776,$A50,СВЦЭМ!$B$33:$B$776,S$47)+'СЕТ СН'!$G$14+СВЦЭМ!$D$10+'СЕТ СН'!$G$5-'СЕТ СН'!$G$24</f>
        <v>2590.0934438700001</v>
      </c>
      <c r="T50" s="36">
        <f>SUMIFS(СВЦЭМ!$D$33:$D$776,СВЦЭМ!$A$33:$A$776,$A50,СВЦЭМ!$B$33:$B$776,T$47)+'СЕТ СН'!$G$14+СВЦЭМ!$D$10+'СЕТ СН'!$G$5-'СЕТ СН'!$G$24</f>
        <v>2590.0934438700001</v>
      </c>
      <c r="U50" s="36">
        <f>SUMIFS(СВЦЭМ!$D$33:$D$776,СВЦЭМ!$A$33:$A$776,$A50,СВЦЭМ!$B$33:$B$776,U$47)+'СЕТ СН'!$G$14+СВЦЭМ!$D$10+'СЕТ СН'!$G$5-'СЕТ СН'!$G$24</f>
        <v>2590.0934438700001</v>
      </c>
      <c r="V50" s="36">
        <f>SUMIFS(СВЦЭМ!$D$33:$D$776,СВЦЭМ!$A$33:$A$776,$A50,СВЦЭМ!$B$33:$B$776,V$47)+'СЕТ СН'!$G$14+СВЦЭМ!$D$10+'СЕТ СН'!$G$5-'СЕТ СН'!$G$24</f>
        <v>3390.3066620099999</v>
      </c>
      <c r="W50" s="36">
        <f>SUMIFS(СВЦЭМ!$D$33:$D$776,СВЦЭМ!$A$33:$A$776,$A50,СВЦЭМ!$B$33:$B$776,W$47)+'СЕТ СН'!$G$14+СВЦЭМ!$D$10+'СЕТ СН'!$G$5-'СЕТ СН'!$G$24</f>
        <v>3382.4556321</v>
      </c>
      <c r="X50" s="36">
        <f>SUMIFS(СВЦЭМ!$D$33:$D$776,СВЦЭМ!$A$33:$A$776,$A50,СВЦЭМ!$B$33:$B$776,X$47)+'СЕТ СН'!$G$14+СВЦЭМ!$D$10+'СЕТ СН'!$G$5-'СЕТ СН'!$G$24</f>
        <v>3439.2897950200004</v>
      </c>
      <c r="Y50" s="36">
        <f>SUMIFS(СВЦЭМ!$D$33:$D$776,СВЦЭМ!$A$33:$A$776,$A50,СВЦЭМ!$B$33:$B$776,Y$47)+'СЕТ СН'!$G$14+СВЦЭМ!$D$10+'СЕТ СН'!$G$5-'СЕТ СН'!$G$24</f>
        <v>3577.2871346000002</v>
      </c>
    </row>
    <row r="51" spans="1:25" ht="15.75" x14ac:dyDescent="0.2">
      <c r="A51" s="35">
        <f t="shared" si="1"/>
        <v>43559</v>
      </c>
      <c r="B51" s="36">
        <f>SUMIFS(СВЦЭМ!$D$33:$D$776,СВЦЭМ!$A$33:$A$776,$A51,СВЦЭМ!$B$33:$B$776,B$47)+'СЕТ СН'!$G$14+СВЦЭМ!$D$10+'СЕТ СН'!$G$5-'СЕТ СН'!$G$24</f>
        <v>3641.7413108000001</v>
      </c>
      <c r="C51" s="36">
        <f>SUMIFS(СВЦЭМ!$D$33:$D$776,СВЦЭМ!$A$33:$A$776,$A51,СВЦЭМ!$B$33:$B$776,C$47)+'СЕТ СН'!$G$14+СВЦЭМ!$D$10+'СЕТ СН'!$G$5-'СЕТ СН'!$G$24</f>
        <v>3744.6402753000002</v>
      </c>
      <c r="D51" s="36">
        <f>SUMIFS(СВЦЭМ!$D$33:$D$776,СВЦЭМ!$A$33:$A$776,$A51,СВЦЭМ!$B$33:$B$776,D$47)+'СЕТ СН'!$G$14+СВЦЭМ!$D$10+'СЕТ СН'!$G$5-'СЕТ СН'!$G$24</f>
        <v>3785.7111804800002</v>
      </c>
      <c r="E51" s="36">
        <f>SUMIFS(СВЦЭМ!$D$33:$D$776,СВЦЭМ!$A$33:$A$776,$A51,СВЦЭМ!$B$33:$B$776,E$47)+'СЕТ СН'!$G$14+СВЦЭМ!$D$10+'СЕТ СН'!$G$5-'СЕТ СН'!$G$24</f>
        <v>3784.9540371900002</v>
      </c>
      <c r="F51" s="36">
        <f>SUMIFS(СВЦЭМ!$D$33:$D$776,СВЦЭМ!$A$33:$A$776,$A51,СВЦЭМ!$B$33:$B$776,F$47)+'СЕТ СН'!$G$14+СВЦЭМ!$D$10+'СЕТ СН'!$G$5-'СЕТ СН'!$G$24</f>
        <v>3777.1286246</v>
      </c>
      <c r="G51" s="36">
        <f>SUMIFS(СВЦЭМ!$D$33:$D$776,СВЦЭМ!$A$33:$A$776,$A51,СВЦЭМ!$B$33:$B$776,G$47)+'СЕТ СН'!$G$14+СВЦЭМ!$D$10+'СЕТ СН'!$G$5-'СЕТ СН'!$G$24</f>
        <v>3793.2706187900003</v>
      </c>
      <c r="H51" s="36">
        <f>SUMIFS(СВЦЭМ!$D$33:$D$776,СВЦЭМ!$A$33:$A$776,$A51,СВЦЭМ!$B$33:$B$776,H$47)+'СЕТ СН'!$G$14+СВЦЭМ!$D$10+'СЕТ СН'!$G$5-'СЕТ СН'!$G$24</f>
        <v>3698.3578850100002</v>
      </c>
      <c r="I51" s="36">
        <f>SUMIFS(СВЦЭМ!$D$33:$D$776,СВЦЭМ!$A$33:$A$776,$A51,СВЦЭМ!$B$33:$B$776,I$47)+'СЕТ СН'!$G$14+СВЦЭМ!$D$10+'СЕТ СН'!$G$5-'СЕТ СН'!$G$24</f>
        <v>3627.6389308500002</v>
      </c>
      <c r="J51" s="36">
        <f>SUMIFS(СВЦЭМ!$D$33:$D$776,СВЦЭМ!$A$33:$A$776,$A51,СВЦЭМ!$B$33:$B$776,J$47)+'СЕТ СН'!$G$14+СВЦЭМ!$D$10+'СЕТ СН'!$G$5-'СЕТ СН'!$G$24</f>
        <v>2590.0934438700001</v>
      </c>
      <c r="K51" s="36">
        <f>SUMIFS(СВЦЭМ!$D$33:$D$776,СВЦЭМ!$A$33:$A$776,$A51,СВЦЭМ!$B$33:$B$776,K$47)+'СЕТ СН'!$G$14+СВЦЭМ!$D$10+'СЕТ СН'!$G$5-'СЕТ СН'!$G$24</f>
        <v>2590.0934438700001</v>
      </c>
      <c r="L51" s="36">
        <f>SUMIFS(СВЦЭМ!$D$33:$D$776,СВЦЭМ!$A$33:$A$776,$A51,СВЦЭМ!$B$33:$B$776,L$47)+'СЕТ СН'!$G$14+СВЦЭМ!$D$10+'СЕТ СН'!$G$5-'СЕТ СН'!$G$24</f>
        <v>2590.0934438700001</v>
      </c>
      <c r="M51" s="36">
        <f>SUMIFS(СВЦЭМ!$D$33:$D$776,СВЦЭМ!$A$33:$A$776,$A51,СВЦЭМ!$B$33:$B$776,M$47)+'СЕТ СН'!$G$14+СВЦЭМ!$D$10+'СЕТ СН'!$G$5-'СЕТ СН'!$G$24</f>
        <v>2590.0934438700001</v>
      </c>
      <c r="N51" s="36">
        <f>SUMIFS(СВЦЭМ!$D$33:$D$776,СВЦЭМ!$A$33:$A$776,$A51,СВЦЭМ!$B$33:$B$776,N$47)+'СЕТ СН'!$G$14+СВЦЭМ!$D$10+'СЕТ СН'!$G$5-'СЕТ СН'!$G$24</f>
        <v>2590.0934438700001</v>
      </c>
      <c r="O51" s="36">
        <f>SUMIFS(СВЦЭМ!$D$33:$D$776,СВЦЭМ!$A$33:$A$776,$A51,СВЦЭМ!$B$33:$B$776,O$47)+'СЕТ СН'!$G$14+СВЦЭМ!$D$10+'СЕТ СН'!$G$5-'СЕТ СН'!$G$24</f>
        <v>2590.0934438700001</v>
      </c>
      <c r="P51" s="36">
        <f>SUMIFS(СВЦЭМ!$D$33:$D$776,СВЦЭМ!$A$33:$A$776,$A51,СВЦЭМ!$B$33:$B$776,P$47)+'СЕТ СН'!$G$14+СВЦЭМ!$D$10+'СЕТ СН'!$G$5-'СЕТ СН'!$G$24</f>
        <v>2590.0934438700001</v>
      </c>
      <c r="Q51" s="36">
        <f>SUMIFS(СВЦЭМ!$D$33:$D$776,СВЦЭМ!$A$33:$A$776,$A51,СВЦЭМ!$B$33:$B$776,Q$47)+'СЕТ СН'!$G$14+СВЦЭМ!$D$10+'СЕТ СН'!$G$5-'СЕТ СН'!$G$24</f>
        <v>2590.0934438700001</v>
      </c>
      <c r="R51" s="36">
        <f>SUMIFS(СВЦЭМ!$D$33:$D$776,СВЦЭМ!$A$33:$A$776,$A51,СВЦЭМ!$B$33:$B$776,R$47)+'СЕТ СН'!$G$14+СВЦЭМ!$D$10+'СЕТ СН'!$G$5-'СЕТ СН'!$G$24</f>
        <v>2590.0934438700001</v>
      </c>
      <c r="S51" s="36">
        <f>SUMIFS(СВЦЭМ!$D$33:$D$776,СВЦЭМ!$A$33:$A$776,$A51,СВЦЭМ!$B$33:$B$776,S$47)+'СЕТ СН'!$G$14+СВЦЭМ!$D$10+'СЕТ СН'!$G$5-'СЕТ СН'!$G$24</f>
        <v>2590.0934438700001</v>
      </c>
      <c r="T51" s="36">
        <f>SUMIFS(СВЦЭМ!$D$33:$D$776,СВЦЭМ!$A$33:$A$776,$A51,СВЦЭМ!$B$33:$B$776,T$47)+'СЕТ СН'!$G$14+СВЦЭМ!$D$10+'СЕТ СН'!$G$5-'СЕТ СН'!$G$24</f>
        <v>2590.0934438700001</v>
      </c>
      <c r="U51" s="36">
        <f>SUMIFS(СВЦЭМ!$D$33:$D$776,СВЦЭМ!$A$33:$A$776,$A51,СВЦЭМ!$B$33:$B$776,U$47)+'СЕТ СН'!$G$14+СВЦЭМ!$D$10+'СЕТ СН'!$G$5-'СЕТ СН'!$G$24</f>
        <v>2590.0934438700001</v>
      </c>
      <c r="V51" s="36">
        <f>SUMIFS(СВЦЭМ!$D$33:$D$776,СВЦЭМ!$A$33:$A$776,$A51,СВЦЭМ!$B$33:$B$776,V$47)+'СЕТ СН'!$G$14+СВЦЭМ!$D$10+'СЕТ СН'!$G$5-'СЕТ СН'!$G$24</f>
        <v>3387.6546187399999</v>
      </c>
      <c r="W51" s="36">
        <f>SUMIFS(СВЦЭМ!$D$33:$D$776,СВЦЭМ!$A$33:$A$776,$A51,СВЦЭМ!$B$33:$B$776,W$47)+'СЕТ СН'!$G$14+СВЦЭМ!$D$10+'СЕТ СН'!$G$5-'СЕТ СН'!$G$24</f>
        <v>3390.8426667799999</v>
      </c>
      <c r="X51" s="36">
        <f>SUMIFS(СВЦЭМ!$D$33:$D$776,СВЦЭМ!$A$33:$A$776,$A51,СВЦЭМ!$B$33:$B$776,X$47)+'СЕТ СН'!$G$14+СВЦЭМ!$D$10+'СЕТ СН'!$G$5-'СЕТ СН'!$G$24</f>
        <v>3482.7977990600002</v>
      </c>
      <c r="Y51" s="36">
        <f>SUMIFS(СВЦЭМ!$D$33:$D$776,СВЦЭМ!$A$33:$A$776,$A51,СВЦЭМ!$B$33:$B$776,Y$47)+'СЕТ СН'!$G$14+СВЦЭМ!$D$10+'СЕТ СН'!$G$5-'СЕТ СН'!$G$24</f>
        <v>3646.6315925400004</v>
      </c>
    </row>
    <row r="52" spans="1:25" ht="15.75" x14ac:dyDescent="0.2">
      <c r="A52" s="35">
        <f t="shared" si="1"/>
        <v>43560</v>
      </c>
      <c r="B52" s="36">
        <f>SUMIFS(СВЦЭМ!$D$33:$D$776,СВЦЭМ!$A$33:$A$776,$A52,СВЦЭМ!$B$33:$B$776,B$47)+'СЕТ СН'!$G$14+СВЦЭМ!$D$10+'СЕТ СН'!$G$5-'СЕТ СН'!$G$24</f>
        <v>3634.2946393800003</v>
      </c>
      <c r="C52" s="36">
        <f>SUMIFS(СВЦЭМ!$D$33:$D$776,СВЦЭМ!$A$33:$A$776,$A52,СВЦЭМ!$B$33:$B$776,C$47)+'СЕТ СН'!$G$14+СВЦЭМ!$D$10+'СЕТ СН'!$G$5-'СЕТ СН'!$G$24</f>
        <v>3734.1437204399999</v>
      </c>
      <c r="D52" s="36">
        <f>SUMIFS(СВЦЭМ!$D$33:$D$776,СВЦЭМ!$A$33:$A$776,$A52,СВЦЭМ!$B$33:$B$776,D$47)+'СЕТ СН'!$G$14+СВЦЭМ!$D$10+'СЕТ СН'!$G$5-'СЕТ СН'!$G$24</f>
        <v>3798.5132465200004</v>
      </c>
      <c r="E52" s="36">
        <f>SUMIFS(СВЦЭМ!$D$33:$D$776,СВЦЭМ!$A$33:$A$776,$A52,СВЦЭМ!$B$33:$B$776,E$47)+'СЕТ СН'!$G$14+СВЦЭМ!$D$10+'СЕТ СН'!$G$5-'СЕТ СН'!$G$24</f>
        <v>3793.9709187100002</v>
      </c>
      <c r="F52" s="36">
        <f>SUMIFS(СВЦЭМ!$D$33:$D$776,СВЦЭМ!$A$33:$A$776,$A52,СВЦЭМ!$B$33:$B$776,F$47)+'СЕТ СН'!$G$14+СВЦЭМ!$D$10+'СЕТ СН'!$G$5-'СЕТ СН'!$G$24</f>
        <v>3790.7178906600002</v>
      </c>
      <c r="G52" s="36">
        <f>SUMIFS(СВЦЭМ!$D$33:$D$776,СВЦЭМ!$A$33:$A$776,$A52,СВЦЭМ!$B$33:$B$776,G$47)+'СЕТ СН'!$G$14+СВЦЭМ!$D$10+'СЕТ СН'!$G$5-'СЕТ СН'!$G$24</f>
        <v>3788.24766542</v>
      </c>
      <c r="H52" s="36">
        <f>SUMIFS(СВЦЭМ!$D$33:$D$776,СВЦЭМ!$A$33:$A$776,$A52,СВЦЭМ!$B$33:$B$776,H$47)+'СЕТ СН'!$G$14+СВЦЭМ!$D$10+'СЕТ СН'!$G$5-'СЕТ СН'!$G$24</f>
        <v>3715.0760936200004</v>
      </c>
      <c r="I52" s="36">
        <f>SUMIFS(СВЦЭМ!$D$33:$D$776,СВЦЭМ!$A$33:$A$776,$A52,СВЦЭМ!$B$33:$B$776,I$47)+'СЕТ СН'!$G$14+СВЦЭМ!$D$10+'СЕТ СН'!$G$5-'СЕТ СН'!$G$24</f>
        <v>3650.6928751200003</v>
      </c>
      <c r="J52" s="36">
        <f>SUMIFS(СВЦЭМ!$D$33:$D$776,СВЦЭМ!$A$33:$A$776,$A52,СВЦЭМ!$B$33:$B$776,J$47)+'СЕТ СН'!$G$14+СВЦЭМ!$D$10+'СЕТ СН'!$G$5-'СЕТ СН'!$G$24</f>
        <v>2590.0934438700001</v>
      </c>
      <c r="K52" s="36">
        <f>SUMIFS(СВЦЭМ!$D$33:$D$776,СВЦЭМ!$A$33:$A$776,$A52,СВЦЭМ!$B$33:$B$776,K$47)+'СЕТ СН'!$G$14+СВЦЭМ!$D$10+'СЕТ СН'!$G$5-'СЕТ СН'!$G$24</f>
        <v>2590.0934438700001</v>
      </c>
      <c r="L52" s="36">
        <f>SUMIFS(СВЦЭМ!$D$33:$D$776,СВЦЭМ!$A$33:$A$776,$A52,СВЦЭМ!$B$33:$B$776,L$47)+'СЕТ СН'!$G$14+СВЦЭМ!$D$10+'СЕТ СН'!$G$5-'СЕТ СН'!$G$24</f>
        <v>2590.0934438700001</v>
      </c>
      <c r="M52" s="36">
        <f>SUMIFS(СВЦЭМ!$D$33:$D$776,СВЦЭМ!$A$33:$A$776,$A52,СВЦЭМ!$B$33:$B$776,M$47)+'СЕТ СН'!$G$14+СВЦЭМ!$D$10+'СЕТ СН'!$G$5-'СЕТ СН'!$G$24</f>
        <v>2590.0934438700001</v>
      </c>
      <c r="N52" s="36">
        <f>SUMIFS(СВЦЭМ!$D$33:$D$776,СВЦЭМ!$A$33:$A$776,$A52,СВЦЭМ!$B$33:$B$776,N$47)+'СЕТ СН'!$G$14+СВЦЭМ!$D$10+'СЕТ СН'!$G$5-'СЕТ СН'!$G$24</f>
        <v>2590.0934438700001</v>
      </c>
      <c r="O52" s="36">
        <f>SUMIFS(СВЦЭМ!$D$33:$D$776,СВЦЭМ!$A$33:$A$776,$A52,СВЦЭМ!$B$33:$B$776,O$47)+'СЕТ СН'!$G$14+СВЦЭМ!$D$10+'СЕТ СН'!$G$5-'СЕТ СН'!$G$24</f>
        <v>2590.0934438700001</v>
      </c>
      <c r="P52" s="36">
        <f>SUMIFS(СВЦЭМ!$D$33:$D$776,СВЦЭМ!$A$33:$A$776,$A52,СВЦЭМ!$B$33:$B$776,P$47)+'СЕТ СН'!$G$14+СВЦЭМ!$D$10+'СЕТ СН'!$G$5-'СЕТ СН'!$G$24</f>
        <v>2590.0934438700001</v>
      </c>
      <c r="Q52" s="36">
        <f>SUMIFS(СВЦЭМ!$D$33:$D$776,СВЦЭМ!$A$33:$A$776,$A52,СВЦЭМ!$B$33:$B$776,Q$47)+'СЕТ СН'!$G$14+СВЦЭМ!$D$10+'СЕТ СН'!$G$5-'СЕТ СН'!$G$24</f>
        <v>2590.0934438700001</v>
      </c>
      <c r="R52" s="36">
        <f>SUMIFS(СВЦЭМ!$D$33:$D$776,СВЦЭМ!$A$33:$A$776,$A52,СВЦЭМ!$B$33:$B$776,R$47)+'СЕТ СН'!$G$14+СВЦЭМ!$D$10+'СЕТ СН'!$G$5-'СЕТ СН'!$G$24</f>
        <v>2590.0934438700001</v>
      </c>
      <c r="S52" s="36">
        <f>SUMIFS(СВЦЭМ!$D$33:$D$776,СВЦЭМ!$A$33:$A$776,$A52,СВЦЭМ!$B$33:$B$776,S$47)+'СЕТ СН'!$G$14+СВЦЭМ!$D$10+'СЕТ СН'!$G$5-'СЕТ СН'!$G$24</f>
        <v>2590.0934438700001</v>
      </c>
      <c r="T52" s="36">
        <f>SUMIFS(СВЦЭМ!$D$33:$D$776,СВЦЭМ!$A$33:$A$776,$A52,СВЦЭМ!$B$33:$B$776,T$47)+'СЕТ СН'!$G$14+СВЦЭМ!$D$10+'СЕТ СН'!$G$5-'СЕТ СН'!$G$24</f>
        <v>2590.0934438700001</v>
      </c>
      <c r="U52" s="36">
        <f>SUMIFS(СВЦЭМ!$D$33:$D$776,СВЦЭМ!$A$33:$A$776,$A52,СВЦЭМ!$B$33:$B$776,U$47)+'СЕТ СН'!$G$14+СВЦЭМ!$D$10+'СЕТ СН'!$G$5-'СЕТ СН'!$G$24</f>
        <v>3441.1157014800001</v>
      </c>
      <c r="V52" s="36">
        <f>SUMIFS(СВЦЭМ!$D$33:$D$776,СВЦЭМ!$A$33:$A$776,$A52,СВЦЭМ!$B$33:$B$776,V$47)+'СЕТ СН'!$G$14+СВЦЭМ!$D$10+'СЕТ СН'!$G$5-'СЕТ СН'!$G$24</f>
        <v>3453.0126076800002</v>
      </c>
      <c r="W52" s="36">
        <f>SUMIFS(СВЦЭМ!$D$33:$D$776,СВЦЭМ!$A$33:$A$776,$A52,СВЦЭМ!$B$33:$B$776,W$47)+'СЕТ СН'!$G$14+СВЦЭМ!$D$10+'СЕТ СН'!$G$5-'СЕТ СН'!$G$24</f>
        <v>3460.9923214099999</v>
      </c>
      <c r="X52" s="36">
        <f>SUMIFS(СВЦЭМ!$D$33:$D$776,СВЦЭМ!$A$33:$A$776,$A52,СВЦЭМ!$B$33:$B$776,X$47)+'СЕТ СН'!$G$14+СВЦЭМ!$D$10+'СЕТ СН'!$G$5-'СЕТ СН'!$G$24</f>
        <v>3505.4609619900002</v>
      </c>
      <c r="Y52" s="36">
        <f>SUMIFS(СВЦЭМ!$D$33:$D$776,СВЦЭМ!$A$33:$A$776,$A52,СВЦЭМ!$B$33:$B$776,Y$47)+'СЕТ СН'!$G$14+СВЦЭМ!$D$10+'СЕТ СН'!$G$5-'СЕТ СН'!$G$24</f>
        <v>3609.0218709300002</v>
      </c>
    </row>
    <row r="53" spans="1:25" ht="15.75" x14ac:dyDescent="0.2">
      <c r="A53" s="35">
        <f t="shared" si="1"/>
        <v>43561</v>
      </c>
      <c r="B53" s="36">
        <f>SUMIFS(СВЦЭМ!$D$33:$D$776,СВЦЭМ!$A$33:$A$776,$A53,СВЦЭМ!$B$33:$B$776,B$47)+'СЕТ СН'!$G$14+СВЦЭМ!$D$10+'СЕТ СН'!$G$5-'СЕТ СН'!$G$24</f>
        <v>3676.4826772000001</v>
      </c>
      <c r="C53" s="36">
        <f>SUMIFS(СВЦЭМ!$D$33:$D$776,СВЦЭМ!$A$33:$A$776,$A53,СВЦЭМ!$B$33:$B$776,C$47)+'СЕТ СН'!$G$14+СВЦЭМ!$D$10+'СЕТ СН'!$G$5-'СЕТ СН'!$G$24</f>
        <v>3765.62123178</v>
      </c>
      <c r="D53" s="36">
        <f>SUMIFS(СВЦЭМ!$D$33:$D$776,СВЦЭМ!$A$33:$A$776,$A53,СВЦЭМ!$B$33:$B$776,D$47)+'СЕТ СН'!$G$14+СВЦЭМ!$D$10+'СЕТ СН'!$G$5-'СЕТ СН'!$G$24</f>
        <v>3791.7852604700001</v>
      </c>
      <c r="E53" s="36">
        <f>SUMIFS(СВЦЭМ!$D$33:$D$776,СВЦЭМ!$A$33:$A$776,$A53,СВЦЭМ!$B$33:$B$776,E$47)+'СЕТ СН'!$G$14+СВЦЭМ!$D$10+'СЕТ СН'!$G$5-'СЕТ СН'!$G$24</f>
        <v>3782.66929153</v>
      </c>
      <c r="F53" s="36">
        <f>SUMIFS(СВЦЭМ!$D$33:$D$776,СВЦЭМ!$A$33:$A$776,$A53,СВЦЭМ!$B$33:$B$776,F$47)+'СЕТ СН'!$G$14+СВЦЭМ!$D$10+'СЕТ СН'!$G$5-'СЕТ СН'!$G$24</f>
        <v>3780.4865827100002</v>
      </c>
      <c r="G53" s="36">
        <f>SUMIFS(СВЦЭМ!$D$33:$D$776,СВЦЭМ!$A$33:$A$776,$A53,СВЦЭМ!$B$33:$B$776,G$47)+'СЕТ СН'!$G$14+СВЦЭМ!$D$10+'СЕТ СН'!$G$5-'СЕТ СН'!$G$24</f>
        <v>3791.3375524100002</v>
      </c>
      <c r="H53" s="36">
        <f>SUMIFS(СВЦЭМ!$D$33:$D$776,СВЦЭМ!$A$33:$A$776,$A53,СВЦЭМ!$B$33:$B$776,H$47)+'СЕТ СН'!$G$14+СВЦЭМ!$D$10+'СЕТ СН'!$G$5-'СЕТ СН'!$G$24</f>
        <v>3701.0969641600004</v>
      </c>
      <c r="I53" s="36">
        <f>SUMIFS(СВЦЭМ!$D$33:$D$776,СВЦЭМ!$A$33:$A$776,$A53,СВЦЭМ!$B$33:$B$776,I$47)+'СЕТ СН'!$G$14+СВЦЭМ!$D$10+'СЕТ СН'!$G$5-'СЕТ СН'!$G$24</f>
        <v>3697.6884958000001</v>
      </c>
      <c r="J53" s="36">
        <f>SUMIFS(СВЦЭМ!$D$33:$D$776,СВЦЭМ!$A$33:$A$776,$A53,СВЦЭМ!$B$33:$B$776,J$47)+'СЕТ СН'!$G$14+СВЦЭМ!$D$10+'СЕТ СН'!$G$5-'СЕТ СН'!$G$24</f>
        <v>2590.0934438700001</v>
      </c>
      <c r="K53" s="36">
        <f>SUMIFS(СВЦЭМ!$D$33:$D$776,СВЦЭМ!$A$33:$A$776,$A53,СВЦЭМ!$B$33:$B$776,K$47)+'СЕТ СН'!$G$14+СВЦЭМ!$D$10+'СЕТ СН'!$G$5-'СЕТ СН'!$G$24</f>
        <v>2590.0934438700001</v>
      </c>
      <c r="L53" s="36">
        <f>SUMIFS(СВЦЭМ!$D$33:$D$776,СВЦЭМ!$A$33:$A$776,$A53,СВЦЭМ!$B$33:$B$776,L$47)+'СЕТ СН'!$G$14+СВЦЭМ!$D$10+'СЕТ СН'!$G$5-'СЕТ СН'!$G$24</f>
        <v>2590.0934438700001</v>
      </c>
      <c r="M53" s="36">
        <f>SUMIFS(СВЦЭМ!$D$33:$D$776,СВЦЭМ!$A$33:$A$776,$A53,СВЦЭМ!$B$33:$B$776,M$47)+'СЕТ СН'!$G$14+СВЦЭМ!$D$10+'СЕТ СН'!$G$5-'СЕТ СН'!$G$24</f>
        <v>2590.0934438700001</v>
      </c>
      <c r="N53" s="36">
        <f>SUMIFS(СВЦЭМ!$D$33:$D$776,СВЦЭМ!$A$33:$A$776,$A53,СВЦЭМ!$B$33:$B$776,N$47)+'СЕТ СН'!$G$14+СВЦЭМ!$D$10+'СЕТ СН'!$G$5-'СЕТ СН'!$G$24</f>
        <v>2590.0934438700001</v>
      </c>
      <c r="O53" s="36">
        <f>SUMIFS(СВЦЭМ!$D$33:$D$776,СВЦЭМ!$A$33:$A$776,$A53,СВЦЭМ!$B$33:$B$776,O$47)+'СЕТ СН'!$G$14+СВЦЭМ!$D$10+'СЕТ СН'!$G$5-'СЕТ СН'!$G$24</f>
        <v>2590.0934438700001</v>
      </c>
      <c r="P53" s="36">
        <f>SUMIFS(СВЦЭМ!$D$33:$D$776,СВЦЭМ!$A$33:$A$776,$A53,СВЦЭМ!$B$33:$B$776,P$47)+'СЕТ СН'!$G$14+СВЦЭМ!$D$10+'СЕТ СН'!$G$5-'СЕТ СН'!$G$24</f>
        <v>2590.0934438700001</v>
      </c>
      <c r="Q53" s="36">
        <f>SUMIFS(СВЦЭМ!$D$33:$D$776,СВЦЭМ!$A$33:$A$776,$A53,СВЦЭМ!$B$33:$B$776,Q$47)+'СЕТ СН'!$G$14+СВЦЭМ!$D$10+'СЕТ СН'!$G$5-'СЕТ СН'!$G$24</f>
        <v>2590.0934438700001</v>
      </c>
      <c r="R53" s="36">
        <f>SUMIFS(СВЦЭМ!$D$33:$D$776,СВЦЭМ!$A$33:$A$776,$A53,СВЦЭМ!$B$33:$B$776,R$47)+'СЕТ СН'!$G$14+СВЦЭМ!$D$10+'СЕТ СН'!$G$5-'СЕТ СН'!$G$24</f>
        <v>2590.0934438700001</v>
      </c>
      <c r="S53" s="36">
        <f>SUMIFS(СВЦЭМ!$D$33:$D$776,СВЦЭМ!$A$33:$A$776,$A53,СВЦЭМ!$B$33:$B$776,S$47)+'СЕТ СН'!$G$14+СВЦЭМ!$D$10+'СЕТ СН'!$G$5-'СЕТ СН'!$G$24</f>
        <v>2590.0934438700001</v>
      </c>
      <c r="T53" s="36">
        <f>SUMIFS(СВЦЭМ!$D$33:$D$776,СВЦЭМ!$A$33:$A$776,$A53,СВЦЭМ!$B$33:$B$776,T$47)+'СЕТ СН'!$G$14+СВЦЭМ!$D$10+'СЕТ СН'!$G$5-'СЕТ СН'!$G$24</f>
        <v>2590.0934438700001</v>
      </c>
      <c r="U53" s="36">
        <f>SUMIFS(СВЦЭМ!$D$33:$D$776,СВЦЭМ!$A$33:$A$776,$A53,СВЦЭМ!$B$33:$B$776,U$47)+'СЕТ СН'!$G$14+СВЦЭМ!$D$10+'СЕТ СН'!$G$5-'СЕТ СН'!$G$24</f>
        <v>3401.8223580900003</v>
      </c>
      <c r="V53" s="36">
        <f>SUMIFS(СВЦЭМ!$D$33:$D$776,СВЦЭМ!$A$33:$A$776,$A53,СВЦЭМ!$B$33:$B$776,V$47)+'СЕТ СН'!$G$14+СВЦЭМ!$D$10+'СЕТ СН'!$G$5-'СЕТ СН'!$G$24</f>
        <v>3380.0923998799999</v>
      </c>
      <c r="W53" s="36">
        <f>SUMIFS(СВЦЭМ!$D$33:$D$776,СВЦЭМ!$A$33:$A$776,$A53,СВЦЭМ!$B$33:$B$776,W$47)+'СЕТ СН'!$G$14+СВЦЭМ!$D$10+'СЕТ СН'!$G$5-'СЕТ СН'!$G$24</f>
        <v>3357.09826952</v>
      </c>
      <c r="X53" s="36">
        <f>SUMIFS(СВЦЭМ!$D$33:$D$776,СВЦЭМ!$A$33:$A$776,$A53,СВЦЭМ!$B$33:$B$776,X$47)+'СЕТ СН'!$G$14+СВЦЭМ!$D$10+'СЕТ СН'!$G$5-'СЕТ СН'!$G$24</f>
        <v>3382.0688156599999</v>
      </c>
      <c r="Y53" s="36">
        <f>SUMIFS(СВЦЭМ!$D$33:$D$776,СВЦЭМ!$A$33:$A$776,$A53,СВЦЭМ!$B$33:$B$776,Y$47)+'СЕТ СН'!$G$14+СВЦЭМ!$D$10+'СЕТ СН'!$G$5-'СЕТ СН'!$G$24</f>
        <v>3497.4743963700002</v>
      </c>
    </row>
    <row r="54" spans="1:25" ht="15.75" x14ac:dyDescent="0.2">
      <c r="A54" s="35">
        <f t="shared" si="1"/>
        <v>43562</v>
      </c>
      <c r="B54" s="36">
        <f>SUMIFS(СВЦЭМ!$D$33:$D$776,СВЦЭМ!$A$33:$A$776,$A54,СВЦЭМ!$B$33:$B$776,B$47)+'СЕТ СН'!$G$14+СВЦЭМ!$D$10+'СЕТ СН'!$G$5-'СЕТ СН'!$G$24</f>
        <v>3643.03922276</v>
      </c>
      <c r="C54" s="36">
        <f>SUMIFS(СВЦЭМ!$D$33:$D$776,СВЦЭМ!$A$33:$A$776,$A54,СВЦЭМ!$B$33:$B$776,C$47)+'СЕТ СН'!$G$14+СВЦЭМ!$D$10+'СЕТ СН'!$G$5-'СЕТ СН'!$G$24</f>
        <v>3751.94872695</v>
      </c>
      <c r="D54" s="36">
        <f>SUMIFS(СВЦЭМ!$D$33:$D$776,СВЦЭМ!$A$33:$A$776,$A54,СВЦЭМ!$B$33:$B$776,D$47)+'СЕТ СН'!$G$14+СВЦЭМ!$D$10+'СЕТ СН'!$G$5-'СЕТ СН'!$G$24</f>
        <v>3827.5751089100004</v>
      </c>
      <c r="E54" s="36">
        <f>SUMIFS(СВЦЭМ!$D$33:$D$776,СВЦЭМ!$A$33:$A$776,$A54,СВЦЭМ!$B$33:$B$776,E$47)+'СЕТ СН'!$G$14+СВЦЭМ!$D$10+'СЕТ СН'!$G$5-'СЕТ СН'!$G$24</f>
        <v>3851.9677444200001</v>
      </c>
      <c r="F54" s="36">
        <f>SUMIFS(СВЦЭМ!$D$33:$D$776,СВЦЭМ!$A$33:$A$776,$A54,СВЦЭМ!$B$33:$B$776,F$47)+'СЕТ СН'!$G$14+СВЦЭМ!$D$10+'СЕТ СН'!$G$5-'СЕТ СН'!$G$24</f>
        <v>3840.7206249199999</v>
      </c>
      <c r="G54" s="36">
        <f>SUMIFS(СВЦЭМ!$D$33:$D$776,СВЦЭМ!$A$33:$A$776,$A54,СВЦЭМ!$B$33:$B$776,G$47)+'СЕТ СН'!$G$14+СВЦЭМ!$D$10+'СЕТ СН'!$G$5-'СЕТ СН'!$G$24</f>
        <v>3809.0583763900004</v>
      </c>
      <c r="H54" s="36">
        <f>SUMIFS(СВЦЭМ!$D$33:$D$776,СВЦЭМ!$A$33:$A$776,$A54,СВЦЭМ!$B$33:$B$776,H$47)+'СЕТ СН'!$G$14+СВЦЭМ!$D$10+'СЕТ СН'!$G$5-'СЕТ СН'!$G$24</f>
        <v>3727.95121776</v>
      </c>
      <c r="I54" s="36">
        <f>SUMIFS(СВЦЭМ!$D$33:$D$776,СВЦЭМ!$A$33:$A$776,$A54,СВЦЭМ!$B$33:$B$776,I$47)+'СЕТ СН'!$G$14+СВЦЭМ!$D$10+'СЕТ СН'!$G$5-'СЕТ СН'!$G$24</f>
        <v>3693.3445621000001</v>
      </c>
      <c r="J54" s="36">
        <f>SUMIFS(СВЦЭМ!$D$33:$D$776,СВЦЭМ!$A$33:$A$776,$A54,СВЦЭМ!$B$33:$B$776,J$47)+'СЕТ СН'!$G$14+СВЦЭМ!$D$10+'СЕТ СН'!$G$5-'СЕТ СН'!$G$24</f>
        <v>2590.0934438700001</v>
      </c>
      <c r="K54" s="36">
        <f>SUMIFS(СВЦЭМ!$D$33:$D$776,СВЦЭМ!$A$33:$A$776,$A54,СВЦЭМ!$B$33:$B$776,K$47)+'СЕТ СН'!$G$14+СВЦЭМ!$D$10+'СЕТ СН'!$G$5-'СЕТ СН'!$G$24</f>
        <v>2590.0934438700001</v>
      </c>
      <c r="L54" s="36">
        <f>SUMIFS(СВЦЭМ!$D$33:$D$776,СВЦЭМ!$A$33:$A$776,$A54,СВЦЭМ!$B$33:$B$776,L$47)+'СЕТ СН'!$G$14+СВЦЭМ!$D$10+'СЕТ СН'!$G$5-'СЕТ СН'!$G$24</f>
        <v>2590.0934438700001</v>
      </c>
      <c r="M54" s="36">
        <f>SUMIFS(СВЦЭМ!$D$33:$D$776,СВЦЭМ!$A$33:$A$776,$A54,СВЦЭМ!$B$33:$B$776,M$47)+'СЕТ СН'!$G$14+СВЦЭМ!$D$10+'СЕТ СН'!$G$5-'СЕТ СН'!$G$24</f>
        <v>2590.0934438700001</v>
      </c>
      <c r="N54" s="36">
        <f>SUMIFS(СВЦЭМ!$D$33:$D$776,СВЦЭМ!$A$33:$A$776,$A54,СВЦЭМ!$B$33:$B$776,N$47)+'СЕТ СН'!$G$14+СВЦЭМ!$D$10+'СЕТ СН'!$G$5-'СЕТ СН'!$G$24</f>
        <v>2590.0934438700001</v>
      </c>
      <c r="O54" s="36">
        <f>SUMIFS(СВЦЭМ!$D$33:$D$776,СВЦЭМ!$A$33:$A$776,$A54,СВЦЭМ!$B$33:$B$776,O$47)+'СЕТ СН'!$G$14+СВЦЭМ!$D$10+'СЕТ СН'!$G$5-'СЕТ СН'!$G$24</f>
        <v>2590.0934438700001</v>
      </c>
      <c r="P54" s="36">
        <f>SUMIFS(СВЦЭМ!$D$33:$D$776,СВЦЭМ!$A$33:$A$776,$A54,СВЦЭМ!$B$33:$B$776,P$47)+'СЕТ СН'!$G$14+СВЦЭМ!$D$10+'СЕТ СН'!$G$5-'СЕТ СН'!$G$24</f>
        <v>2590.0934438700001</v>
      </c>
      <c r="Q54" s="36">
        <f>SUMIFS(СВЦЭМ!$D$33:$D$776,СВЦЭМ!$A$33:$A$776,$A54,СВЦЭМ!$B$33:$B$776,Q$47)+'СЕТ СН'!$G$14+СВЦЭМ!$D$10+'СЕТ СН'!$G$5-'СЕТ СН'!$G$24</f>
        <v>2590.0934438700001</v>
      </c>
      <c r="R54" s="36">
        <f>SUMIFS(СВЦЭМ!$D$33:$D$776,СВЦЭМ!$A$33:$A$776,$A54,СВЦЭМ!$B$33:$B$776,R$47)+'СЕТ СН'!$G$14+СВЦЭМ!$D$10+'СЕТ СН'!$G$5-'СЕТ СН'!$G$24</f>
        <v>2590.0934438700001</v>
      </c>
      <c r="S54" s="36">
        <f>SUMIFS(СВЦЭМ!$D$33:$D$776,СВЦЭМ!$A$33:$A$776,$A54,СВЦЭМ!$B$33:$B$776,S$47)+'СЕТ СН'!$G$14+СВЦЭМ!$D$10+'СЕТ СН'!$G$5-'СЕТ СН'!$G$24</f>
        <v>2590.0934438700001</v>
      </c>
      <c r="T54" s="36">
        <f>SUMIFS(СВЦЭМ!$D$33:$D$776,СВЦЭМ!$A$33:$A$776,$A54,СВЦЭМ!$B$33:$B$776,T$47)+'СЕТ СН'!$G$14+СВЦЭМ!$D$10+'СЕТ СН'!$G$5-'СЕТ СН'!$G$24</f>
        <v>2590.0934438700001</v>
      </c>
      <c r="U54" s="36">
        <f>SUMIFS(СВЦЭМ!$D$33:$D$776,СВЦЭМ!$A$33:$A$776,$A54,СВЦЭМ!$B$33:$B$776,U$47)+'СЕТ СН'!$G$14+СВЦЭМ!$D$10+'СЕТ СН'!$G$5-'СЕТ СН'!$G$24</f>
        <v>3367.74315639</v>
      </c>
      <c r="V54" s="36">
        <f>SUMIFS(СВЦЭМ!$D$33:$D$776,СВЦЭМ!$A$33:$A$776,$A54,СВЦЭМ!$B$33:$B$776,V$47)+'СЕТ СН'!$G$14+СВЦЭМ!$D$10+'СЕТ СН'!$G$5-'СЕТ СН'!$G$24</f>
        <v>3349.11730936</v>
      </c>
      <c r="W54" s="36">
        <f>SUMIFS(СВЦЭМ!$D$33:$D$776,СВЦЭМ!$A$33:$A$776,$A54,СВЦЭМ!$B$33:$B$776,W$47)+'СЕТ СН'!$G$14+СВЦЭМ!$D$10+'СЕТ СН'!$G$5-'СЕТ СН'!$G$24</f>
        <v>3355.19938043</v>
      </c>
      <c r="X54" s="36">
        <f>SUMIFS(СВЦЭМ!$D$33:$D$776,СВЦЭМ!$A$33:$A$776,$A54,СВЦЭМ!$B$33:$B$776,X$47)+'СЕТ СН'!$G$14+СВЦЭМ!$D$10+'СЕТ СН'!$G$5-'СЕТ СН'!$G$24</f>
        <v>3404.8614139400001</v>
      </c>
      <c r="Y54" s="36">
        <f>SUMIFS(СВЦЭМ!$D$33:$D$776,СВЦЭМ!$A$33:$A$776,$A54,СВЦЭМ!$B$33:$B$776,Y$47)+'СЕТ СН'!$G$14+СВЦЭМ!$D$10+'СЕТ СН'!$G$5-'СЕТ СН'!$G$24</f>
        <v>3523.17182581</v>
      </c>
    </row>
    <row r="55" spans="1:25" ht="15.75" x14ac:dyDescent="0.2">
      <c r="A55" s="35">
        <f t="shared" si="1"/>
        <v>43563</v>
      </c>
      <c r="B55" s="36">
        <f>SUMIFS(СВЦЭМ!$D$33:$D$776,СВЦЭМ!$A$33:$A$776,$A55,СВЦЭМ!$B$33:$B$776,B$47)+'СЕТ СН'!$G$14+СВЦЭМ!$D$10+'СЕТ СН'!$G$5-'СЕТ СН'!$G$24</f>
        <v>3653.7733174300001</v>
      </c>
      <c r="C55" s="36">
        <f>SUMIFS(СВЦЭМ!$D$33:$D$776,СВЦЭМ!$A$33:$A$776,$A55,СВЦЭМ!$B$33:$B$776,C$47)+'СЕТ СН'!$G$14+СВЦЭМ!$D$10+'СЕТ СН'!$G$5-'СЕТ СН'!$G$24</f>
        <v>3766.0403461699998</v>
      </c>
      <c r="D55" s="36">
        <f>SUMIFS(СВЦЭМ!$D$33:$D$776,СВЦЭМ!$A$33:$A$776,$A55,СВЦЭМ!$B$33:$B$776,D$47)+'СЕТ СН'!$G$14+СВЦЭМ!$D$10+'СЕТ СН'!$G$5-'СЕТ СН'!$G$24</f>
        <v>3855.1589561300002</v>
      </c>
      <c r="E55" s="36">
        <f>SUMIFS(СВЦЭМ!$D$33:$D$776,СВЦЭМ!$A$33:$A$776,$A55,СВЦЭМ!$B$33:$B$776,E$47)+'СЕТ СН'!$G$14+СВЦЭМ!$D$10+'СЕТ СН'!$G$5-'СЕТ СН'!$G$24</f>
        <v>3855.7789325200001</v>
      </c>
      <c r="F55" s="36">
        <f>SUMIFS(СВЦЭМ!$D$33:$D$776,СВЦЭМ!$A$33:$A$776,$A55,СВЦЭМ!$B$33:$B$776,F$47)+'СЕТ СН'!$G$14+СВЦЭМ!$D$10+'СЕТ СН'!$G$5-'СЕТ СН'!$G$24</f>
        <v>3819.1228570100002</v>
      </c>
      <c r="G55" s="36">
        <f>SUMIFS(СВЦЭМ!$D$33:$D$776,СВЦЭМ!$A$33:$A$776,$A55,СВЦЭМ!$B$33:$B$776,G$47)+'СЕТ СН'!$G$14+СВЦЭМ!$D$10+'СЕТ СН'!$G$5-'СЕТ СН'!$G$24</f>
        <v>3798.8734199400001</v>
      </c>
      <c r="H55" s="36">
        <f>SUMIFS(СВЦЭМ!$D$33:$D$776,СВЦЭМ!$A$33:$A$776,$A55,СВЦЭМ!$B$33:$B$776,H$47)+'СЕТ СН'!$G$14+СВЦЭМ!$D$10+'СЕТ СН'!$G$5-'СЕТ СН'!$G$24</f>
        <v>3726.1358538499999</v>
      </c>
      <c r="I55" s="36">
        <f>SUMIFS(СВЦЭМ!$D$33:$D$776,СВЦЭМ!$A$33:$A$776,$A55,СВЦЭМ!$B$33:$B$776,I$47)+'СЕТ СН'!$G$14+СВЦЭМ!$D$10+'СЕТ СН'!$G$5-'СЕТ СН'!$G$24</f>
        <v>3639.0038242199998</v>
      </c>
      <c r="J55" s="36">
        <f>SUMIFS(СВЦЭМ!$D$33:$D$776,СВЦЭМ!$A$33:$A$776,$A55,СВЦЭМ!$B$33:$B$776,J$47)+'СЕТ СН'!$G$14+СВЦЭМ!$D$10+'СЕТ СН'!$G$5-'СЕТ СН'!$G$24</f>
        <v>2590.0934438700001</v>
      </c>
      <c r="K55" s="36">
        <f>SUMIFS(СВЦЭМ!$D$33:$D$776,СВЦЭМ!$A$33:$A$776,$A55,СВЦЭМ!$B$33:$B$776,K$47)+'СЕТ СН'!$G$14+СВЦЭМ!$D$10+'СЕТ СН'!$G$5-'СЕТ СН'!$G$24</f>
        <v>2590.0934438700001</v>
      </c>
      <c r="L55" s="36">
        <f>SUMIFS(СВЦЭМ!$D$33:$D$776,СВЦЭМ!$A$33:$A$776,$A55,СВЦЭМ!$B$33:$B$776,L$47)+'СЕТ СН'!$G$14+СВЦЭМ!$D$10+'СЕТ СН'!$G$5-'СЕТ СН'!$G$24</f>
        <v>2590.0934438700001</v>
      </c>
      <c r="M55" s="36">
        <f>SUMIFS(СВЦЭМ!$D$33:$D$776,СВЦЭМ!$A$33:$A$776,$A55,СВЦЭМ!$B$33:$B$776,M$47)+'СЕТ СН'!$G$14+СВЦЭМ!$D$10+'СЕТ СН'!$G$5-'СЕТ СН'!$G$24</f>
        <v>2590.0934438700001</v>
      </c>
      <c r="N55" s="36">
        <f>SUMIFS(СВЦЭМ!$D$33:$D$776,СВЦЭМ!$A$33:$A$776,$A55,СВЦЭМ!$B$33:$B$776,N$47)+'СЕТ СН'!$G$14+СВЦЭМ!$D$10+'СЕТ СН'!$G$5-'СЕТ СН'!$G$24</f>
        <v>2590.0934438700001</v>
      </c>
      <c r="O55" s="36">
        <f>SUMIFS(СВЦЭМ!$D$33:$D$776,СВЦЭМ!$A$33:$A$776,$A55,СВЦЭМ!$B$33:$B$776,O$47)+'СЕТ СН'!$G$14+СВЦЭМ!$D$10+'СЕТ СН'!$G$5-'СЕТ СН'!$G$24</f>
        <v>2590.0934438700001</v>
      </c>
      <c r="P55" s="36">
        <f>SUMIFS(СВЦЭМ!$D$33:$D$776,СВЦЭМ!$A$33:$A$776,$A55,СВЦЭМ!$B$33:$B$776,P$47)+'СЕТ СН'!$G$14+СВЦЭМ!$D$10+'СЕТ СН'!$G$5-'СЕТ СН'!$G$24</f>
        <v>2590.0934438700001</v>
      </c>
      <c r="Q55" s="36">
        <f>SUMIFS(СВЦЭМ!$D$33:$D$776,СВЦЭМ!$A$33:$A$776,$A55,СВЦЭМ!$B$33:$B$776,Q$47)+'СЕТ СН'!$G$14+СВЦЭМ!$D$10+'СЕТ СН'!$G$5-'СЕТ СН'!$G$24</f>
        <v>2590.0934438700001</v>
      </c>
      <c r="R55" s="36">
        <f>SUMIFS(СВЦЭМ!$D$33:$D$776,СВЦЭМ!$A$33:$A$776,$A55,СВЦЭМ!$B$33:$B$776,R$47)+'СЕТ СН'!$G$14+СВЦЭМ!$D$10+'СЕТ СН'!$G$5-'СЕТ СН'!$G$24</f>
        <v>2590.0934438700001</v>
      </c>
      <c r="S55" s="36">
        <f>SUMIFS(СВЦЭМ!$D$33:$D$776,СВЦЭМ!$A$33:$A$776,$A55,СВЦЭМ!$B$33:$B$776,S$47)+'СЕТ СН'!$G$14+СВЦЭМ!$D$10+'СЕТ СН'!$G$5-'СЕТ СН'!$G$24</f>
        <v>2590.0934438700001</v>
      </c>
      <c r="T55" s="36">
        <f>SUMIFS(СВЦЭМ!$D$33:$D$776,СВЦЭМ!$A$33:$A$776,$A55,СВЦЭМ!$B$33:$B$776,T$47)+'СЕТ СН'!$G$14+СВЦЭМ!$D$10+'СЕТ СН'!$G$5-'СЕТ СН'!$G$24</f>
        <v>2590.0934438700001</v>
      </c>
      <c r="U55" s="36">
        <f>SUMIFS(СВЦЭМ!$D$33:$D$776,СВЦЭМ!$A$33:$A$776,$A55,СВЦЭМ!$B$33:$B$776,U$47)+'СЕТ СН'!$G$14+СВЦЭМ!$D$10+'СЕТ СН'!$G$5-'СЕТ СН'!$G$24</f>
        <v>3385.1838955600001</v>
      </c>
      <c r="V55" s="36">
        <f>SUMIFS(СВЦЭМ!$D$33:$D$776,СВЦЭМ!$A$33:$A$776,$A55,СВЦЭМ!$B$33:$B$776,V$47)+'СЕТ СН'!$G$14+СВЦЭМ!$D$10+'СЕТ СН'!$G$5-'СЕТ СН'!$G$24</f>
        <v>3374.8880859300002</v>
      </c>
      <c r="W55" s="36">
        <f>SUMIFS(СВЦЭМ!$D$33:$D$776,СВЦЭМ!$A$33:$A$776,$A55,СВЦЭМ!$B$33:$B$776,W$47)+'СЕТ СН'!$G$14+СВЦЭМ!$D$10+'СЕТ СН'!$G$5-'СЕТ СН'!$G$24</f>
        <v>3393.1566027500003</v>
      </c>
      <c r="X55" s="36">
        <f>SUMIFS(СВЦЭМ!$D$33:$D$776,СВЦЭМ!$A$33:$A$776,$A55,СВЦЭМ!$B$33:$B$776,X$47)+'СЕТ СН'!$G$14+СВЦЭМ!$D$10+'СЕТ СН'!$G$5-'СЕТ СН'!$G$24</f>
        <v>3462.5923532800002</v>
      </c>
      <c r="Y55" s="36">
        <f>SUMIFS(СВЦЭМ!$D$33:$D$776,СВЦЭМ!$A$33:$A$776,$A55,СВЦЭМ!$B$33:$B$776,Y$47)+'СЕТ СН'!$G$14+СВЦЭМ!$D$10+'СЕТ СН'!$G$5-'СЕТ СН'!$G$24</f>
        <v>3580.9693215000002</v>
      </c>
    </row>
    <row r="56" spans="1:25" ht="15.75" x14ac:dyDescent="0.2">
      <c r="A56" s="35">
        <f t="shared" si="1"/>
        <v>43564</v>
      </c>
      <c r="B56" s="36">
        <f>SUMIFS(СВЦЭМ!$D$33:$D$776,СВЦЭМ!$A$33:$A$776,$A56,СВЦЭМ!$B$33:$B$776,B$47)+'СЕТ СН'!$G$14+СВЦЭМ!$D$10+'СЕТ СН'!$G$5-'СЕТ СН'!$G$24</f>
        <v>3604.7826037300001</v>
      </c>
      <c r="C56" s="36">
        <f>SUMIFS(СВЦЭМ!$D$33:$D$776,СВЦЭМ!$A$33:$A$776,$A56,СВЦЭМ!$B$33:$B$776,C$47)+'СЕТ СН'!$G$14+СВЦЭМ!$D$10+'СЕТ СН'!$G$5-'СЕТ СН'!$G$24</f>
        <v>3714.9162216100003</v>
      </c>
      <c r="D56" s="36">
        <f>SUMIFS(СВЦЭМ!$D$33:$D$776,СВЦЭМ!$A$33:$A$776,$A56,СВЦЭМ!$B$33:$B$776,D$47)+'СЕТ СН'!$G$14+СВЦЭМ!$D$10+'СЕТ СН'!$G$5-'СЕТ СН'!$G$24</f>
        <v>3797.40357915</v>
      </c>
      <c r="E56" s="36">
        <f>SUMIFS(СВЦЭМ!$D$33:$D$776,СВЦЭМ!$A$33:$A$776,$A56,СВЦЭМ!$B$33:$B$776,E$47)+'СЕТ СН'!$G$14+СВЦЭМ!$D$10+'СЕТ СН'!$G$5-'СЕТ СН'!$G$24</f>
        <v>3805.8338021700001</v>
      </c>
      <c r="F56" s="36">
        <f>SUMIFS(СВЦЭМ!$D$33:$D$776,СВЦЭМ!$A$33:$A$776,$A56,СВЦЭМ!$B$33:$B$776,F$47)+'СЕТ СН'!$G$14+СВЦЭМ!$D$10+'СЕТ СН'!$G$5-'СЕТ СН'!$G$24</f>
        <v>3800.1531039299998</v>
      </c>
      <c r="G56" s="36">
        <f>SUMIFS(СВЦЭМ!$D$33:$D$776,СВЦЭМ!$A$33:$A$776,$A56,СВЦЭМ!$B$33:$B$776,G$47)+'СЕТ СН'!$G$14+СВЦЭМ!$D$10+'СЕТ СН'!$G$5-'СЕТ СН'!$G$24</f>
        <v>3776.5157245800001</v>
      </c>
      <c r="H56" s="36">
        <f>SUMIFS(СВЦЭМ!$D$33:$D$776,СВЦЭМ!$A$33:$A$776,$A56,СВЦЭМ!$B$33:$B$776,H$47)+'СЕТ СН'!$G$14+СВЦЭМ!$D$10+'СЕТ СН'!$G$5-'СЕТ СН'!$G$24</f>
        <v>3668.6122080300001</v>
      </c>
      <c r="I56" s="36">
        <f>SUMIFS(СВЦЭМ!$D$33:$D$776,СВЦЭМ!$A$33:$A$776,$A56,СВЦЭМ!$B$33:$B$776,I$47)+'СЕТ СН'!$G$14+СВЦЭМ!$D$10+'СЕТ СН'!$G$5-'СЕТ СН'!$G$24</f>
        <v>3604.2671475900001</v>
      </c>
      <c r="J56" s="36">
        <f>SUMIFS(СВЦЭМ!$D$33:$D$776,СВЦЭМ!$A$33:$A$776,$A56,СВЦЭМ!$B$33:$B$776,J$47)+'СЕТ СН'!$G$14+СВЦЭМ!$D$10+'СЕТ СН'!$G$5-'СЕТ СН'!$G$24</f>
        <v>3522.9279933299999</v>
      </c>
      <c r="K56" s="36">
        <f>SUMIFS(СВЦЭМ!$D$33:$D$776,СВЦЭМ!$A$33:$A$776,$A56,СВЦЭМ!$B$33:$B$776,K$47)+'СЕТ СН'!$G$14+СВЦЭМ!$D$10+'СЕТ СН'!$G$5-'СЕТ СН'!$G$24</f>
        <v>3459.58811719</v>
      </c>
      <c r="L56" s="36">
        <f>SUMIFS(СВЦЭМ!$D$33:$D$776,СВЦЭМ!$A$33:$A$776,$A56,СВЦЭМ!$B$33:$B$776,L$47)+'СЕТ СН'!$G$14+СВЦЭМ!$D$10+'СЕТ СН'!$G$5-'СЕТ СН'!$G$24</f>
        <v>3424.9888862299999</v>
      </c>
      <c r="M56" s="36">
        <f>SUMIFS(СВЦЭМ!$D$33:$D$776,СВЦЭМ!$A$33:$A$776,$A56,СВЦЭМ!$B$33:$B$776,M$47)+'СЕТ СН'!$G$14+СВЦЭМ!$D$10+'СЕТ СН'!$G$5-'СЕТ СН'!$G$24</f>
        <v>3411.7748471499999</v>
      </c>
      <c r="N56" s="36">
        <f>SUMIFS(СВЦЭМ!$D$33:$D$776,СВЦЭМ!$A$33:$A$776,$A56,СВЦЭМ!$B$33:$B$776,N$47)+'СЕТ СН'!$G$14+СВЦЭМ!$D$10+'СЕТ СН'!$G$5-'СЕТ СН'!$G$24</f>
        <v>3407.0797079399999</v>
      </c>
      <c r="O56" s="36">
        <f>SUMIFS(СВЦЭМ!$D$33:$D$776,СВЦЭМ!$A$33:$A$776,$A56,СВЦЭМ!$B$33:$B$776,O$47)+'СЕТ СН'!$G$14+СВЦЭМ!$D$10+'СЕТ СН'!$G$5-'СЕТ СН'!$G$24</f>
        <v>3401.9498208200002</v>
      </c>
      <c r="P56" s="36">
        <f>SUMIFS(СВЦЭМ!$D$33:$D$776,СВЦЭМ!$A$33:$A$776,$A56,СВЦЭМ!$B$33:$B$776,P$47)+'СЕТ СН'!$G$14+СВЦЭМ!$D$10+'СЕТ СН'!$G$5-'СЕТ СН'!$G$24</f>
        <v>3426.2893816599999</v>
      </c>
      <c r="Q56" s="36">
        <f>SUMIFS(СВЦЭМ!$D$33:$D$776,СВЦЭМ!$A$33:$A$776,$A56,СВЦЭМ!$B$33:$B$776,Q$47)+'СЕТ СН'!$G$14+СВЦЭМ!$D$10+'СЕТ СН'!$G$5-'СЕТ СН'!$G$24</f>
        <v>3439.5577159300001</v>
      </c>
      <c r="R56" s="36">
        <f>SUMIFS(СВЦЭМ!$D$33:$D$776,СВЦЭМ!$A$33:$A$776,$A56,СВЦЭМ!$B$33:$B$776,R$47)+'СЕТ СН'!$G$14+СВЦЭМ!$D$10+'СЕТ СН'!$G$5-'СЕТ СН'!$G$24</f>
        <v>3442.32482764</v>
      </c>
      <c r="S56" s="36">
        <f>SUMIFS(СВЦЭМ!$D$33:$D$776,СВЦЭМ!$A$33:$A$776,$A56,СВЦЭМ!$B$33:$B$776,S$47)+'СЕТ СН'!$G$14+СВЦЭМ!$D$10+'СЕТ СН'!$G$5-'СЕТ СН'!$G$24</f>
        <v>3445.8888098300004</v>
      </c>
      <c r="T56" s="36">
        <f>SUMIFS(СВЦЭМ!$D$33:$D$776,СВЦЭМ!$A$33:$A$776,$A56,СВЦЭМ!$B$33:$B$776,T$47)+'СЕТ СН'!$G$14+СВЦЭМ!$D$10+'СЕТ СН'!$G$5-'СЕТ СН'!$G$24</f>
        <v>3428.9971021800002</v>
      </c>
      <c r="U56" s="36">
        <f>SUMIFS(СВЦЭМ!$D$33:$D$776,СВЦЭМ!$A$33:$A$776,$A56,СВЦЭМ!$B$33:$B$776,U$47)+'СЕТ СН'!$G$14+СВЦЭМ!$D$10+'СЕТ СН'!$G$5-'СЕТ СН'!$G$24</f>
        <v>3384.38116077</v>
      </c>
      <c r="V56" s="36">
        <f>SUMIFS(СВЦЭМ!$D$33:$D$776,СВЦЭМ!$A$33:$A$776,$A56,СВЦЭМ!$B$33:$B$776,V$47)+'СЕТ СН'!$G$14+СВЦЭМ!$D$10+'СЕТ СН'!$G$5-'СЕТ СН'!$G$24</f>
        <v>3372.8810512</v>
      </c>
      <c r="W56" s="36">
        <f>SUMIFS(СВЦЭМ!$D$33:$D$776,СВЦЭМ!$A$33:$A$776,$A56,СВЦЭМ!$B$33:$B$776,W$47)+'СЕТ СН'!$G$14+СВЦЭМ!$D$10+'СЕТ СН'!$G$5-'СЕТ СН'!$G$24</f>
        <v>3382.4742723600002</v>
      </c>
      <c r="X56" s="36">
        <f>SUMIFS(СВЦЭМ!$D$33:$D$776,СВЦЭМ!$A$33:$A$776,$A56,СВЦЭМ!$B$33:$B$776,X$47)+'СЕТ СН'!$G$14+СВЦЭМ!$D$10+'СЕТ СН'!$G$5-'СЕТ СН'!$G$24</f>
        <v>3406.4384349500001</v>
      </c>
      <c r="Y56" s="36">
        <f>SUMIFS(СВЦЭМ!$D$33:$D$776,СВЦЭМ!$A$33:$A$776,$A56,СВЦЭМ!$B$33:$B$776,Y$47)+'СЕТ СН'!$G$14+СВЦЭМ!$D$10+'СЕТ СН'!$G$5-'СЕТ СН'!$G$24</f>
        <v>3479.4156397900001</v>
      </c>
    </row>
    <row r="57" spans="1:25" ht="15.75" x14ac:dyDescent="0.2">
      <c r="A57" s="35">
        <f t="shared" si="1"/>
        <v>43565</v>
      </c>
      <c r="B57" s="36">
        <f>SUMIFS(СВЦЭМ!$D$33:$D$776,СВЦЭМ!$A$33:$A$776,$A57,СВЦЭМ!$B$33:$B$776,B$47)+'СЕТ СН'!$G$14+СВЦЭМ!$D$10+'СЕТ СН'!$G$5-'СЕТ СН'!$G$24</f>
        <v>3587.4356748600003</v>
      </c>
      <c r="C57" s="36">
        <f>SUMIFS(СВЦЭМ!$D$33:$D$776,СВЦЭМ!$A$33:$A$776,$A57,СВЦЭМ!$B$33:$B$776,C$47)+'СЕТ СН'!$G$14+СВЦЭМ!$D$10+'СЕТ СН'!$G$5-'СЕТ СН'!$G$24</f>
        <v>3711.5775342300003</v>
      </c>
      <c r="D57" s="36">
        <f>SUMIFS(СВЦЭМ!$D$33:$D$776,СВЦЭМ!$A$33:$A$776,$A57,СВЦЭМ!$B$33:$B$776,D$47)+'СЕТ СН'!$G$14+СВЦЭМ!$D$10+'СЕТ СН'!$G$5-'СЕТ СН'!$G$24</f>
        <v>3800.46140044</v>
      </c>
      <c r="E57" s="36">
        <f>SUMIFS(СВЦЭМ!$D$33:$D$776,СВЦЭМ!$A$33:$A$776,$A57,СВЦЭМ!$B$33:$B$776,E$47)+'СЕТ СН'!$G$14+СВЦЭМ!$D$10+'СЕТ СН'!$G$5-'СЕТ СН'!$G$24</f>
        <v>3818.5155080599998</v>
      </c>
      <c r="F57" s="36">
        <f>SUMIFS(СВЦЭМ!$D$33:$D$776,СВЦЭМ!$A$33:$A$776,$A57,СВЦЭМ!$B$33:$B$776,F$47)+'СЕТ СН'!$G$14+СВЦЭМ!$D$10+'СЕТ СН'!$G$5-'СЕТ СН'!$G$24</f>
        <v>3811.6886094600004</v>
      </c>
      <c r="G57" s="36">
        <f>SUMIFS(СВЦЭМ!$D$33:$D$776,СВЦЭМ!$A$33:$A$776,$A57,СВЦЭМ!$B$33:$B$776,G$47)+'СЕТ СН'!$G$14+СВЦЭМ!$D$10+'СЕТ СН'!$G$5-'СЕТ СН'!$G$24</f>
        <v>3794.7819716600002</v>
      </c>
      <c r="H57" s="36">
        <f>SUMIFS(СВЦЭМ!$D$33:$D$776,СВЦЭМ!$A$33:$A$776,$A57,СВЦЭМ!$B$33:$B$776,H$47)+'СЕТ СН'!$G$14+СВЦЭМ!$D$10+'СЕТ СН'!$G$5-'СЕТ СН'!$G$24</f>
        <v>3706.9127676300004</v>
      </c>
      <c r="I57" s="36">
        <f>SUMIFS(СВЦЭМ!$D$33:$D$776,СВЦЭМ!$A$33:$A$776,$A57,СВЦЭМ!$B$33:$B$776,I$47)+'СЕТ СН'!$G$14+СВЦЭМ!$D$10+'СЕТ СН'!$G$5-'СЕТ СН'!$G$24</f>
        <v>3619.3587588300002</v>
      </c>
      <c r="J57" s="36">
        <f>SUMIFS(СВЦЭМ!$D$33:$D$776,СВЦЭМ!$A$33:$A$776,$A57,СВЦЭМ!$B$33:$B$776,J$47)+'СЕТ СН'!$G$14+СВЦЭМ!$D$10+'СЕТ СН'!$G$5-'СЕТ СН'!$G$24</f>
        <v>3507.2922998399999</v>
      </c>
      <c r="K57" s="36">
        <f>SUMIFS(СВЦЭМ!$D$33:$D$776,СВЦЭМ!$A$33:$A$776,$A57,СВЦЭМ!$B$33:$B$776,K$47)+'СЕТ СН'!$G$14+СВЦЭМ!$D$10+'СЕТ СН'!$G$5-'СЕТ СН'!$G$24</f>
        <v>3408.21240008</v>
      </c>
      <c r="L57" s="36">
        <f>SUMIFS(СВЦЭМ!$D$33:$D$776,СВЦЭМ!$A$33:$A$776,$A57,СВЦЭМ!$B$33:$B$776,L$47)+'СЕТ СН'!$G$14+СВЦЭМ!$D$10+'СЕТ СН'!$G$5-'СЕТ СН'!$G$24</f>
        <v>3382.0813157400003</v>
      </c>
      <c r="M57" s="36">
        <f>SUMIFS(СВЦЭМ!$D$33:$D$776,СВЦЭМ!$A$33:$A$776,$A57,СВЦЭМ!$B$33:$B$776,M$47)+'СЕТ СН'!$G$14+СВЦЭМ!$D$10+'СЕТ СН'!$G$5-'СЕТ СН'!$G$24</f>
        <v>3390.0826056800001</v>
      </c>
      <c r="N57" s="36">
        <f>SUMIFS(СВЦЭМ!$D$33:$D$776,СВЦЭМ!$A$33:$A$776,$A57,СВЦЭМ!$B$33:$B$776,N$47)+'СЕТ СН'!$G$14+СВЦЭМ!$D$10+'СЕТ СН'!$G$5-'СЕТ СН'!$G$24</f>
        <v>3395.2518780600003</v>
      </c>
      <c r="O57" s="36">
        <f>SUMIFS(СВЦЭМ!$D$33:$D$776,СВЦЭМ!$A$33:$A$776,$A57,СВЦЭМ!$B$33:$B$776,O$47)+'СЕТ СН'!$G$14+СВЦЭМ!$D$10+'СЕТ СН'!$G$5-'СЕТ СН'!$G$24</f>
        <v>3399.4052574400002</v>
      </c>
      <c r="P57" s="36">
        <f>SUMIFS(СВЦЭМ!$D$33:$D$776,СВЦЭМ!$A$33:$A$776,$A57,СВЦЭМ!$B$33:$B$776,P$47)+'СЕТ СН'!$G$14+СВЦЭМ!$D$10+'СЕТ СН'!$G$5-'СЕТ СН'!$G$24</f>
        <v>3410.7960361200003</v>
      </c>
      <c r="Q57" s="36">
        <f>SUMIFS(СВЦЭМ!$D$33:$D$776,СВЦЭМ!$A$33:$A$776,$A57,СВЦЭМ!$B$33:$B$776,Q$47)+'СЕТ СН'!$G$14+СВЦЭМ!$D$10+'СЕТ СН'!$G$5-'СЕТ СН'!$G$24</f>
        <v>3414.2421289399999</v>
      </c>
      <c r="R57" s="36">
        <f>SUMIFS(СВЦЭМ!$D$33:$D$776,СВЦЭМ!$A$33:$A$776,$A57,СВЦЭМ!$B$33:$B$776,R$47)+'СЕТ СН'!$G$14+СВЦЭМ!$D$10+'СЕТ СН'!$G$5-'СЕТ СН'!$G$24</f>
        <v>3419.9815964099998</v>
      </c>
      <c r="S57" s="36">
        <f>SUMIFS(СВЦЭМ!$D$33:$D$776,СВЦЭМ!$A$33:$A$776,$A57,СВЦЭМ!$B$33:$B$776,S$47)+'СЕТ СН'!$G$14+СВЦЭМ!$D$10+'СЕТ СН'!$G$5-'СЕТ СН'!$G$24</f>
        <v>3420.3103983800002</v>
      </c>
      <c r="T57" s="36">
        <f>SUMIFS(СВЦЭМ!$D$33:$D$776,СВЦЭМ!$A$33:$A$776,$A57,СВЦЭМ!$B$33:$B$776,T$47)+'СЕТ СН'!$G$14+СВЦЭМ!$D$10+'СЕТ СН'!$G$5-'СЕТ СН'!$G$24</f>
        <v>3399.3537642300003</v>
      </c>
      <c r="U57" s="36">
        <f>SUMIFS(СВЦЭМ!$D$33:$D$776,СВЦЭМ!$A$33:$A$776,$A57,СВЦЭМ!$B$33:$B$776,U$47)+'СЕТ СН'!$G$14+СВЦЭМ!$D$10+'СЕТ СН'!$G$5-'СЕТ СН'!$G$24</f>
        <v>3366.7548569999999</v>
      </c>
      <c r="V57" s="36">
        <f>SUMIFS(СВЦЭМ!$D$33:$D$776,СВЦЭМ!$A$33:$A$776,$A57,СВЦЭМ!$B$33:$B$776,V$47)+'СЕТ СН'!$G$14+СВЦЭМ!$D$10+'СЕТ СН'!$G$5-'СЕТ СН'!$G$24</f>
        <v>3342.04838062</v>
      </c>
      <c r="W57" s="36">
        <f>SUMIFS(СВЦЭМ!$D$33:$D$776,СВЦЭМ!$A$33:$A$776,$A57,СВЦЭМ!$B$33:$B$776,W$47)+'СЕТ СН'!$G$14+СВЦЭМ!$D$10+'СЕТ СН'!$G$5-'СЕТ СН'!$G$24</f>
        <v>3338.5323623600002</v>
      </c>
      <c r="X57" s="36">
        <f>SUMIFS(СВЦЭМ!$D$33:$D$776,СВЦЭМ!$A$33:$A$776,$A57,СВЦЭМ!$B$33:$B$776,X$47)+'СЕТ СН'!$G$14+СВЦЭМ!$D$10+'СЕТ СН'!$G$5-'СЕТ СН'!$G$24</f>
        <v>3406.7614401700002</v>
      </c>
      <c r="Y57" s="36">
        <f>SUMIFS(СВЦЭМ!$D$33:$D$776,СВЦЭМ!$A$33:$A$776,$A57,СВЦЭМ!$B$33:$B$776,Y$47)+'СЕТ СН'!$G$14+СВЦЭМ!$D$10+'СЕТ СН'!$G$5-'СЕТ СН'!$G$24</f>
        <v>3544.9887136000002</v>
      </c>
    </row>
    <row r="58" spans="1:25" ht="15.75" x14ac:dyDescent="0.2">
      <c r="A58" s="35">
        <f t="shared" si="1"/>
        <v>43566</v>
      </c>
      <c r="B58" s="36">
        <f>SUMIFS(СВЦЭМ!$D$33:$D$776,СВЦЭМ!$A$33:$A$776,$A58,СВЦЭМ!$B$33:$B$776,B$47)+'СЕТ СН'!$G$14+СВЦЭМ!$D$10+'СЕТ СН'!$G$5-'СЕТ СН'!$G$24</f>
        <v>3610.2830403799999</v>
      </c>
      <c r="C58" s="36">
        <f>SUMIFS(СВЦЭМ!$D$33:$D$776,СВЦЭМ!$A$33:$A$776,$A58,СВЦЭМ!$B$33:$B$776,C$47)+'СЕТ СН'!$G$14+СВЦЭМ!$D$10+'СЕТ СН'!$G$5-'СЕТ СН'!$G$24</f>
        <v>3750.9648940400002</v>
      </c>
      <c r="D58" s="36">
        <f>SUMIFS(СВЦЭМ!$D$33:$D$776,СВЦЭМ!$A$33:$A$776,$A58,СВЦЭМ!$B$33:$B$776,D$47)+'СЕТ СН'!$G$14+СВЦЭМ!$D$10+'СЕТ СН'!$G$5-'СЕТ СН'!$G$24</f>
        <v>3914.9641951100002</v>
      </c>
      <c r="E58" s="36">
        <f>SUMIFS(СВЦЭМ!$D$33:$D$776,СВЦЭМ!$A$33:$A$776,$A58,СВЦЭМ!$B$33:$B$776,E$47)+'СЕТ СН'!$G$14+СВЦЭМ!$D$10+'СЕТ СН'!$G$5-'СЕТ СН'!$G$24</f>
        <v>3939.59792793</v>
      </c>
      <c r="F58" s="36">
        <f>SUMIFS(СВЦЭМ!$D$33:$D$776,СВЦЭМ!$A$33:$A$776,$A58,СВЦЭМ!$B$33:$B$776,F$47)+'СЕТ СН'!$G$14+СВЦЭМ!$D$10+'СЕТ СН'!$G$5-'СЕТ СН'!$G$24</f>
        <v>3942.3589781999999</v>
      </c>
      <c r="G58" s="36">
        <f>SUMIFS(СВЦЭМ!$D$33:$D$776,СВЦЭМ!$A$33:$A$776,$A58,СВЦЭМ!$B$33:$B$776,G$47)+'СЕТ СН'!$G$14+СВЦЭМ!$D$10+'СЕТ СН'!$G$5-'СЕТ СН'!$G$24</f>
        <v>3938.2677731900003</v>
      </c>
      <c r="H58" s="36">
        <f>SUMIFS(СВЦЭМ!$D$33:$D$776,СВЦЭМ!$A$33:$A$776,$A58,СВЦЭМ!$B$33:$B$776,H$47)+'СЕТ СН'!$G$14+СВЦЭМ!$D$10+'СЕТ СН'!$G$5-'СЕТ СН'!$G$24</f>
        <v>3846.84103994</v>
      </c>
      <c r="I58" s="36">
        <f>SUMIFS(СВЦЭМ!$D$33:$D$776,СВЦЭМ!$A$33:$A$776,$A58,СВЦЭМ!$B$33:$B$776,I$47)+'СЕТ СН'!$G$14+СВЦЭМ!$D$10+'СЕТ СН'!$G$5-'СЕТ СН'!$G$24</f>
        <v>3746.5115711500002</v>
      </c>
      <c r="J58" s="36">
        <f>SUMIFS(СВЦЭМ!$D$33:$D$776,СВЦЭМ!$A$33:$A$776,$A58,СВЦЭМ!$B$33:$B$776,J$47)+'СЕТ СН'!$G$14+СВЦЭМ!$D$10+'СЕТ СН'!$G$5-'СЕТ СН'!$G$24</f>
        <v>3607.2463796000002</v>
      </c>
      <c r="K58" s="36">
        <f>SUMIFS(СВЦЭМ!$D$33:$D$776,СВЦЭМ!$A$33:$A$776,$A58,СВЦЭМ!$B$33:$B$776,K$47)+'СЕТ СН'!$G$14+СВЦЭМ!$D$10+'СЕТ СН'!$G$5-'СЕТ СН'!$G$24</f>
        <v>3503.8166771599999</v>
      </c>
      <c r="L58" s="36">
        <f>SUMIFS(СВЦЭМ!$D$33:$D$776,СВЦЭМ!$A$33:$A$776,$A58,СВЦЭМ!$B$33:$B$776,L$47)+'СЕТ СН'!$G$14+СВЦЭМ!$D$10+'СЕТ СН'!$G$5-'СЕТ СН'!$G$24</f>
        <v>3457.6776271100002</v>
      </c>
      <c r="M58" s="36">
        <f>SUMIFS(СВЦЭМ!$D$33:$D$776,СВЦЭМ!$A$33:$A$776,$A58,СВЦЭМ!$B$33:$B$776,M$47)+'СЕТ СН'!$G$14+СВЦЭМ!$D$10+'СЕТ СН'!$G$5-'СЕТ СН'!$G$24</f>
        <v>3478.74043218</v>
      </c>
      <c r="N58" s="36">
        <f>SUMIFS(СВЦЭМ!$D$33:$D$776,СВЦЭМ!$A$33:$A$776,$A58,СВЦЭМ!$B$33:$B$776,N$47)+'СЕТ СН'!$G$14+СВЦЭМ!$D$10+'СЕТ СН'!$G$5-'СЕТ СН'!$G$24</f>
        <v>3463.8670814400002</v>
      </c>
      <c r="O58" s="36">
        <f>SUMIFS(СВЦЭМ!$D$33:$D$776,СВЦЭМ!$A$33:$A$776,$A58,СВЦЭМ!$B$33:$B$776,O$47)+'СЕТ СН'!$G$14+СВЦЭМ!$D$10+'СЕТ СН'!$G$5-'СЕТ СН'!$G$24</f>
        <v>3470.9393949200003</v>
      </c>
      <c r="P58" s="36">
        <f>SUMIFS(СВЦЭМ!$D$33:$D$776,СВЦЭМ!$A$33:$A$776,$A58,СВЦЭМ!$B$33:$B$776,P$47)+'СЕТ СН'!$G$14+СВЦЭМ!$D$10+'СЕТ СН'!$G$5-'СЕТ СН'!$G$24</f>
        <v>3488.10363607</v>
      </c>
      <c r="Q58" s="36">
        <f>SUMIFS(СВЦЭМ!$D$33:$D$776,СВЦЭМ!$A$33:$A$776,$A58,СВЦЭМ!$B$33:$B$776,Q$47)+'СЕТ СН'!$G$14+СВЦЭМ!$D$10+'СЕТ СН'!$G$5-'СЕТ СН'!$G$24</f>
        <v>3495.4143399</v>
      </c>
      <c r="R58" s="36">
        <f>SUMIFS(СВЦЭМ!$D$33:$D$776,СВЦЭМ!$A$33:$A$776,$A58,СВЦЭМ!$B$33:$B$776,R$47)+'СЕТ СН'!$G$14+СВЦЭМ!$D$10+'СЕТ СН'!$G$5-'СЕТ СН'!$G$24</f>
        <v>3493.5568678</v>
      </c>
      <c r="S58" s="36">
        <f>SUMIFS(СВЦЭМ!$D$33:$D$776,СВЦЭМ!$A$33:$A$776,$A58,СВЦЭМ!$B$33:$B$776,S$47)+'СЕТ СН'!$G$14+СВЦЭМ!$D$10+'СЕТ СН'!$G$5-'СЕТ СН'!$G$24</f>
        <v>3499.8393692500003</v>
      </c>
      <c r="T58" s="36">
        <f>SUMIFS(СВЦЭМ!$D$33:$D$776,СВЦЭМ!$A$33:$A$776,$A58,СВЦЭМ!$B$33:$B$776,T$47)+'СЕТ СН'!$G$14+СВЦЭМ!$D$10+'СЕТ СН'!$G$5-'СЕТ СН'!$G$24</f>
        <v>3482.2071594700001</v>
      </c>
      <c r="U58" s="36">
        <f>SUMIFS(СВЦЭМ!$D$33:$D$776,СВЦЭМ!$A$33:$A$776,$A58,СВЦЭМ!$B$33:$B$776,U$47)+'СЕТ СН'!$G$14+СВЦЭМ!$D$10+'СЕТ СН'!$G$5-'СЕТ СН'!$G$24</f>
        <v>3456.3482140300002</v>
      </c>
      <c r="V58" s="36">
        <f>SUMIFS(СВЦЭМ!$D$33:$D$776,СВЦЭМ!$A$33:$A$776,$A58,СВЦЭМ!$B$33:$B$776,V$47)+'СЕТ СН'!$G$14+СВЦЭМ!$D$10+'СЕТ СН'!$G$5-'СЕТ СН'!$G$24</f>
        <v>3452.5583677</v>
      </c>
      <c r="W58" s="36">
        <f>SUMIFS(СВЦЭМ!$D$33:$D$776,СВЦЭМ!$A$33:$A$776,$A58,СВЦЭМ!$B$33:$B$776,W$47)+'СЕТ СН'!$G$14+СВЦЭМ!$D$10+'СЕТ СН'!$G$5-'СЕТ СН'!$G$24</f>
        <v>3433.2538528599998</v>
      </c>
      <c r="X58" s="36">
        <f>SUMIFS(СВЦЭМ!$D$33:$D$776,СВЦЭМ!$A$33:$A$776,$A58,СВЦЭМ!$B$33:$B$776,X$47)+'СЕТ СН'!$G$14+СВЦЭМ!$D$10+'СЕТ СН'!$G$5-'СЕТ СН'!$G$24</f>
        <v>3514.7937665099998</v>
      </c>
      <c r="Y58" s="36">
        <f>SUMIFS(СВЦЭМ!$D$33:$D$776,СВЦЭМ!$A$33:$A$776,$A58,СВЦЭМ!$B$33:$B$776,Y$47)+'СЕТ СН'!$G$14+СВЦЭМ!$D$10+'СЕТ СН'!$G$5-'СЕТ СН'!$G$24</f>
        <v>3650.8904526300003</v>
      </c>
    </row>
    <row r="59" spans="1:25" ht="15.75" x14ac:dyDescent="0.2">
      <c r="A59" s="35">
        <f t="shared" si="1"/>
        <v>43567</v>
      </c>
      <c r="B59" s="36">
        <f>SUMIFS(СВЦЭМ!$D$33:$D$776,СВЦЭМ!$A$33:$A$776,$A59,СВЦЭМ!$B$33:$B$776,B$47)+'СЕТ СН'!$G$14+СВЦЭМ!$D$10+'СЕТ СН'!$G$5-'СЕТ СН'!$G$24</f>
        <v>3764.4333916100004</v>
      </c>
      <c r="C59" s="36">
        <f>SUMIFS(СВЦЭМ!$D$33:$D$776,СВЦЭМ!$A$33:$A$776,$A59,СВЦЭМ!$B$33:$B$776,C$47)+'СЕТ СН'!$G$14+СВЦЭМ!$D$10+'СЕТ СН'!$G$5-'СЕТ СН'!$G$24</f>
        <v>3863.1075673100004</v>
      </c>
      <c r="D59" s="36">
        <f>SUMIFS(СВЦЭМ!$D$33:$D$776,СВЦЭМ!$A$33:$A$776,$A59,СВЦЭМ!$B$33:$B$776,D$47)+'СЕТ СН'!$G$14+СВЦЭМ!$D$10+'СЕТ СН'!$G$5-'СЕТ СН'!$G$24</f>
        <v>3916.4054612</v>
      </c>
      <c r="E59" s="36">
        <f>SUMIFS(СВЦЭМ!$D$33:$D$776,СВЦЭМ!$A$33:$A$776,$A59,СВЦЭМ!$B$33:$B$776,E$47)+'СЕТ СН'!$G$14+СВЦЭМ!$D$10+'СЕТ СН'!$G$5-'СЕТ СН'!$G$24</f>
        <v>3917.64181951</v>
      </c>
      <c r="F59" s="36">
        <f>SUMIFS(СВЦЭМ!$D$33:$D$776,СВЦЭМ!$A$33:$A$776,$A59,СВЦЭМ!$B$33:$B$776,F$47)+'СЕТ СН'!$G$14+СВЦЭМ!$D$10+'СЕТ СН'!$G$5-'СЕТ СН'!$G$24</f>
        <v>3916.8891385300003</v>
      </c>
      <c r="G59" s="36">
        <f>SUMIFS(СВЦЭМ!$D$33:$D$776,СВЦЭМ!$A$33:$A$776,$A59,СВЦЭМ!$B$33:$B$776,G$47)+'СЕТ СН'!$G$14+СВЦЭМ!$D$10+'СЕТ СН'!$G$5-'СЕТ СН'!$G$24</f>
        <v>3901.3902693600003</v>
      </c>
      <c r="H59" s="36">
        <f>SUMIFS(СВЦЭМ!$D$33:$D$776,СВЦЭМ!$A$33:$A$776,$A59,СВЦЭМ!$B$33:$B$776,H$47)+'СЕТ СН'!$G$14+СВЦЭМ!$D$10+'СЕТ СН'!$G$5-'СЕТ СН'!$G$24</f>
        <v>3804.1538497000001</v>
      </c>
      <c r="I59" s="36">
        <f>SUMIFS(СВЦЭМ!$D$33:$D$776,СВЦЭМ!$A$33:$A$776,$A59,СВЦЭМ!$B$33:$B$776,I$47)+'СЕТ СН'!$G$14+СВЦЭМ!$D$10+'СЕТ СН'!$G$5-'СЕТ СН'!$G$24</f>
        <v>3738.3849395300003</v>
      </c>
      <c r="J59" s="36">
        <f>SUMIFS(СВЦЭМ!$D$33:$D$776,СВЦЭМ!$A$33:$A$776,$A59,СВЦЭМ!$B$33:$B$776,J$47)+'СЕТ СН'!$G$14+СВЦЭМ!$D$10+'СЕТ СН'!$G$5-'СЕТ СН'!$G$24</f>
        <v>3605.4892739300003</v>
      </c>
      <c r="K59" s="36">
        <f>SUMIFS(СВЦЭМ!$D$33:$D$776,СВЦЭМ!$A$33:$A$776,$A59,СВЦЭМ!$B$33:$B$776,K$47)+'СЕТ СН'!$G$14+СВЦЭМ!$D$10+'СЕТ СН'!$G$5-'СЕТ СН'!$G$24</f>
        <v>3505.4160799800002</v>
      </c>
      <c r="L59" s="36">
        <f>SUMIFS(СВЦЭМ!$D$33:$D$776,СВЦЭМ!$A$33:$A$776,$A59,СВЦЭМ!$B$33:$B$776,L$47)+'СЕТ СН'!$G$14+СВЦЭМ!$D$10+'СЕТ СН'!$G$5-'СЕТ СН'!$G$24</f>
        <v>3461.2687069399999</v>
      </c>
      <c r="M59" s="36">
        <f>SUMIFS(СВЦЭМ!$D$33:$D$776,СВЦЭМ!$A$33:$A$776,$A59,СВЦЭМ!$B$33:$B$776,M$47)+'СЕТ СН'!$G$14+СВЦЭМ!$D$10+'СЕТ СН'!$G$5-'СЕТ СН'!$G$24</f>
        <v>3464.7964564499998</v>
      </c>
      <c r="N59" s="36">
        <f>SUMIFS(СВЦЭМ!$D$33:$D$776,СВЦЭМ!$A$33:$A$776,$A59,СВЦЭМ!$B$33:$B$776,N$47)+'СЕТ СН'!$G$14+СВЦЭМ!$D$10+'СЕТ СН'!$G$5-'СЕТ СН'!$G$24</f>
        <v>3443.5966262400002</v>
      </c>
      <c r="O59" s="36">
        <f>SUMIFS(СВЦЭМ!$D$33:$D$776,СВЦЭМ!$A$33:$A$776,$A59,СВЦЭМ!$B$33:$B$776,O$47)+'СЕТ СН'!$G$14+СВЦЭМ!$D$10+'СЕТ СН'!$G$5-'СЕТ СН'!$G$24</f>
        <v>3453.8930241400003</v>
      </c>
      <c r="P59" s="36">
        <f>SUMIFS(СВЦЭМ!$D$33:$D$776,СВЦЭМ!$A$33:$A$776,$A59,СВЦЭМ!$B$33:$B$776,P$47)+'СЕТ СН'!$G$14+СВЦЭМ!$D$10+'СЕТ СН'!$G$5-'СЕТ СН'!$G$24</f>
        <v>3478.40535211</v>
      </c>
      <c r="Q59" s="36">
        <f>SUMIFS(СВЦЭМ!$D$33:$D$776,СВЦЭМ!$A$33:$A$776,$A59,СВЦЭМ!$B$33:$B$776,Q$47)+'СЕТ СН'!$G$14+СВЦЭМ!$D$10+'СЕТ СН'!$G$5-'СЕТ СН'!$G$24</f>
        <v>3490.9347171200002</v>
      </c>
      <c r="R59" s="36">
        <f>SUMIFS(СВЦЭМ!$D$33:$D$776,СВЦЭМ!$A$33:$A$776,$A59,СВЦЭМ!$B$33:$B$776,R$47)+'СЕТ СН'!$G$14+СВЦЭМ!$D$10+'СЕТ СН'!$G$5-'СЕТ СН'!$G$24</f>
        <v>3500.7715067100003</v>
      </c>
      <c r="S59" s="36">
        <f>SUMIFS(СВЦЭМ!$D$33:$D$776,СВЦЭМ!$A$33:$A$776,$A59,СВЦЭМ!$B$33:$B$776,S$47)+'СЕТ СН'!$G$14+СВЦЭМ!$D$10+'СЕТ СН'!$G$5-'СЕТ СН'!$G$24</f>
        <v>3485.1284812600002</v>
      </c>
      <c r="T59" s="36">
        <f>SUMIFS(СВЦЭМ!$D$33:$D$776,СВЦЭМ!$A$33:$A$776,$A59,СВЦЭМ!$B$33:$B$776,T$47)+'СЕТ СН'!$G$14+СВЦЭМ!$D$10+'СЕТ СН'!$G$5-'СЕТ СН'!$G$24</f>
        <v>3467.7979410799999</v>
      </c>
      <c r="U59" s="36">
        <f>SUMIFS(СВЦЭМ!$D$33:$D$776,СВЦЭМ!$A$33:$A$776,$A59,СВЦЭМ!$B$33:$B$776,U$47)+'СЕТ СН'!$G$14+СВЦЭМ!$D$10+'СЕТ СН'!$G$5-'СЕТ СН'!$G$24</f>
        <v>3413.4816325700003</v>
      </c>
      <c r="V59" s="36">
        <f>SUMIFS(СВЦЭМ!$D$33:$D$776,СВЦЭМ!$A$33:$A$776,$A59,СВЦЭМ!$B$33:$B$776,V$47)+'СЕТ СН'!$G$14+СВЦЭМ!$D$10+'СЕТ СН'!$G$5-'СЕТ СН'!$G$24</f>
        <v>3411.44295096</v>
      </c>
      <c r="W59" s="36">
        <f>SUMIFS(СВЦЭМ!$D$33:$D$776,СВЦЭМ!$A$33:$A$776,$A59,СВЦЭМ!$B$33:$B$776,W$47)+'СЕТ СН'!$G$14+СВЦЭМ!$D$10+'СЕТ СН'!$G$5-'СЕТ СН'!$G$24</f>
        <v>3423.1959549500002</v>
      </c>
      <c r="X59" s="36">
        <f>SUMIFS(СВЦЭМ!$D$33:$D$776,СВЦЭМ!$A$33:$A$776,$A59,СВЦЭМ!$B$33:$B$776,X$47)+'СЕТ СН'!$G$14+СВЦЭМ!$D$10+'СЕТ СН'!$G$5-'СЕТ СН'!$G$24</f>
        <v>3493.1527391200002</v>
      </c>
      <c r="Y59" s="36">
        <f>SUMIFS(СВЦЭМ!$D$33:$D$776,СВЦЭМ!$A$33:$A$776,$A59,СВЦЭМ!$B$33:$B$776,Y$47)+'СЕТ СН'!$G$14+СВЦЭМ!$D$10+'СЕТ СН'!$G$5-'СЕТ СН'!$G$24</f>
        <v>3624.30756333</v>
      </c>
    </row>
    <row r="60" spans="1:25" ht="15.75" x14ac:dyDescent="0.2">
      <c r="A60" s="35">
        <f t="shared" si="1"/>
        <v>43568</v>
      </c>
      <c r="B60" s="36">
        <f>SUMIFS(СВЦЭМ!$D$33:$D$776,СВЦЭМ!$A$33:$A$776,$A60,СВЦЭМ!$B$33:$B$776,B$47)+'СЕТ СН'!$G$14+СВЦЭМ!$D$10+'СЕТ СН'!$G$5-'СЕТ СН'!$G$24</f>
        <v>3720.6261532799999</v>
      </c>
      <c r="C60" s="36">
        <f>SUMIFS(СВЦЭМ!$D$33:$D$776,СВЦЭМ!$A$33:$A$776,$A60,СВЦЭМ!$B$33:$B$776,C$47)+'СЕТ СН'!$G$14+СВЦЭМ!$D$10+'СЕТ СН'!$G$5-'СЕТ СН'!$G$24</f>
        <v>3810.68955357</v>
      </c>
      <c r="D60" s="36">
        <f>SUMIFS(СВЦЭМ!$D$33:$D$776,СВЦЭМ!$A$33:$A$776,$A60,СВЦЭМ!$B$33:$B$776,D$47)+'СЕТ СН'!$G$14+СВЦЭМ!$D$10+'СЕТ СН'!$G$5-'СЕТ СН'!$G$24</f>
        <v>3898.2143704700002</v>
      </c>
      <c r="E60" s="36">
        <f>SUMIFS(СВЦЭМ!$D$33:$D$776,СВЦЭМ!$A$33:$A$776,$A60,СВЦЭМ!$B$33:$B$776,E$47)+'СЕТ СН'!$G$14+СВЦЭМ!$D$10+'СЕТ СН'!$G$5-'СЕТ СН'!$G$24</f>
        <v>3908.5623337900001</v>
      </c>
      <c r="F60" s="36">
        <f>SUMIFS(СВЦЭМ!$D$33:$D$776,СВЦЭМ!$A$33:$A$776,$A60,СВЦЭМ!$B$33:$B$776,F$47)+'СЕТ СН'!$G$14+СВЦЭМ!$D$10+'СЕТ СН'!$G$5-'СЕТ СН'!$G$24</f>
        <v>3906.3337234800001</v>
      </c>
      <c r="G60" s="36">
        <f>SUMIFS(СВЦЭМ!$D$33:$D$776,СВЦЭМ!$A$33:$A$776,$A60,СВЦЭМ!$B$33:$B$776,G$47)+'СЕТ СН'!$G$14+СВЦЭМ!$D$10+'СЕТ СН'!$G$5-'СЕТ СН'!$G$24</f>
        <v>3876.85276905</v>
      </c>
      <c r="H60" s="36">
        <f>SUMIFS(СВЦЭМ!$D$33:$D$776,СВЦЭМ!$A$33:$A$776,$A60,СВЦЭМ!$B$33:$B$776,H$47)+'СЕТ СН'!$G$14+СВЦЭМ!$D$10+'СЕТ СН'!$G$5-'СЕТ СН'!$G$24</f>
        <v>3771.4290048299999</v>
      </c>
      <c r="I60" s="36">
        <f>SUMIFS(СВЦЭМ!$D$33:$D$776,СВЦЭМ!$A$33:$A$776,$A60,СВЦЭМ!$B$33:$B$776,I$47)+'СЕТ СН'!$G$14+СВЦЭМ!$D$10+'СЕТ СН'!$G$5-'СЕТ СН'!$G$24</f>
        <v>3709.4781167700003</v>
      </c>
      <c r="J60" s="36">
        <f>SUMIFS(СВЦЭМ!$D$33:$D$776,СВЦЭМ!$A$33:$A$776,$A60,СВЦЭМ!$B$33:$B$776,J$47)+'СЕТ СН'!$G$14+СВЦЭМ!$D$10+'СЕТ СН'!$G$5-'СЕТ СН'!$G$24</f>
        <v>3640.1825230100003</v>
      </c>
      <c r="K60" s="36">
        <f>SUMIFS(СВЦЭМ!$D$33:$D$776,СВЦЭМ!$A$33:$A$776,$A60,СВЦЭМ!$B$33:$B$776,K$47)+'СЕТ СН'!$G$14+СВЦЭМ!$D$10+'СЕТ СН'!$G$5-'СЕТ СН'!$G$24</f>
        <v>3507.5802145300004</v>
      </c>
      <c r="L60" s="36">
        <f>SUMIFS(СВЦЭМ!$D$33:$D$776,СВЦЭМ!$A$33:$A$776,$A60,СВЦЭМ!$B$33:$B$776,L$47)+'СЕТ СН'!$G$14+СВЦЭМ!$D$10+'СЕТ СН'!$G$5-'СЕТ СН'!$G$24</f>
        <v>3465.9571389000002</v>
      </c>
      <c r="M60" s="36">
        <f>SUMIFS(СВЦЭМ!$D$33:$D$776,СВЦЭМ!$A$33:$A$776,$A60,СВЦЭМ!$B$33:$B$776,M$47)+'СЕТ СН'!$G$14+СВЦЭМ!$D$10+'СЕТ СН'!$G$5-'СЕТ СН'!$G$24</f>
        <v>3457.20955615</v>
      </c>
      <c r="N60" s="36">
        <f>SUMIFS(СВЦЭМ!$D$33:$D$776,СВЦЭМ!$A$33:$A$776,$A60,СВЦЭМ!$B$33:$B$776,N$47)+'СЕТ СН'!$G$14+СВЦЭМ!$D$10+'СЕТ СН'!$G$5-'СЕТ СН'!$G$24</f>
        <v>3472.68064925</v>
      </c>
      <c r="O60" s="36">
        <f>SUMIFS(СВЦЭМ!$D$33:$D$776,СВЦЭМ!$A$33:$A$776,$A60,СВЦЭМ!$B$33:$B$776,O$47)+'СЕТ СН'!$G$14+СВЦЭМ!$D$10+'СЕТ СН'!$G$5-'СЕТ СН'!$G$24</f>
        <v>3483.3962345200002</v>
      </c>
      <c r="P60" s="36">
        <f>SUMIFS(СВЦЭМ!$D$33:$D$776,СВЦЭМ!$A$33:$A$776,$A60,СВЦЭМ!$B$33:$B$776,P$47)+'СЕТ СН'!$G$14+СВЦЭМ!$D$10+'СЕТ СН'!$G$5-'СЕТ СН'!$G$24</f>
        <v>3493.8785261800003</v>
      </c>
      <c r="Q60" s="36">
        <f>SUMIFS(СВЦЭМ!$D$33:$D$776,СВЦЭМ!$A$33:$A$776,$A60,СВЦЭМ!$B$33:$B$776,Q$47)+'СЕТ СН'!$G$14+СВЦЭМ!$D$10+'СЕТ СН'!$G$5-'СЕТ СН'!$G$24</f>
        <v>3503.7824121500003</v>
      </c>
      <c r="R60" s="36">
        <f>SUMIFS(СВЦЭМ!$D$33:$D$776,СВЦЭМ!$A$33:$A$776,$A60,СВЦЭМ!$B$33:$B$776,R$47)+'СЕТ СН'!$G$14+СВЦЭМ!$D$10+'СЕТ СН'!$G$5-'СЕТ СН'!$G$24</f>
        <v>3506.7161951900002</v>
      </c>
      <c r="S60" s="36">
        <f>SUMIFS(СВЦЭМ!$D$33:$D$776,СВЦЭМ!$A$33:$A$776,$A60,СВЦЭМ!$B$33:$B$776,S$47)+'СЕТ СН'!$G$14+СВЦЭМ!$D$10+'СЕТ СН'!$G$5-'СЕТ СН'!$G$24</f>
        <v>3514.5785470000001</v>
      </c>
      <c r="T60" s="36">
        <f>SUMIFS(СВЦЭМ!$D$33:$D$776,СВЦЭМ!$A$33:$A$776,$A60,СВЦЭМ!$B$33:$B$776,T$47)+'СЕТ СН'!$G$14+СВЦЭМ!$D$10+'СЕТ СН'!$G$5-'СЕТ СН'!$G$24</f>
        <v>3511.5243658300001</v>
      </c>
      <c r="U60" s="36">
        <f>SUMIFS(СВЦЭМ!$D$33:$D$776,СВЦЭМ!$A$33:$A$776,$A60,СВЦЭМ!$B$33:$B$776,U$47)+'СЕТ СН'!$G$14+СВЦЭМ!$D$10+'СЕТ СН'!$G$5-'СЕТ СН'!$G$24</f>
        <v>3489.7933508800002</v>
      </c>
      <c r="V60" s="36">
        <f>SUMIFS(СВЦЭМ!$D$33:$D$776,СВЦЭМ!$A$33:$A$776,$A60,СВЦЭМ!$B$33:$B$776,V$47)+'СЕТ СН'!$G$14+СВЦЭМ!$D$10+'СЕТ СН'!$G$5-'СЕТ СН'!$G$24</f>
        <v>3461.7135834300002</v>
      </c>
      <c r="W60" s="36">
        <f>SUMIFS(СВЦЭМ!$D$33:$D$776,СВЦЭМ!$A$33:$A$776,$A60,СВЦЭМ!$B$33:$B$776,W$47)+'СЕТ СН'!$G$14+СВЦЭМ!$D$10+'СЕТ СН'!$G$5-'СЕТ СН'!$G$24</f>
        <v>3459.1555051599998</v>
      </c>
      <c r="X60" s="36">
        <f>SUMIFS(СВЦЭМ!$D$33:$D$776,СВЦЭМ!$A$33:$A$776,$A60,СВЦЭМ!$B$33:$B$776,X$47)+'СЕТ СН'!$G$14+СВЦЭМ!$D$10+'СЕТ СН'!$G$5-'СЕТ СН'!$G$24</f>
        <v>3554.0721345299999</v>
      </c>
      <c r="Y60" s="36">
        <f>SUMIFS(СВЦЭМ!$D$33:$D$776,СВЦЭМ!$A$33:$A$776,$A60,СВЦЭМ!$B$33:$B$776,Y$47)+'СЕТ СН'!$G$14+СВЦЭМ!$D$10+'СЕТ СН'!$G$5-'СЕТ СН'!$G$24</f>
        <v>3673.7032225100002</v>
      </c>
    </row>
    <row r="61" spans="1:25" ht="15.75" x14ac:dyDescent="0.2">
      <c r="A61" s="35">
        <f t="shared" si="1"/>
        <v>43569</v>
      </c>
      <c r="B61" s="36">
        <f>SUMIFS(СВЦЭМ!$D$33:$D$776,СВЦЭМ!$A$33:$A$776,$A61,СВЦЭМ!$B$33:$B$776,B$47)+'СЕТ СН'!$G$14+СВЦЭМ!$D$10+'СЕТ СН'!$G$5-'СЕТ СН'!$G$24</f>
        <v>3743.2723285100001</v>
      </c>
      <c r="C61" s="36">
        <f>SUMIFS(СВЦЭМ!$D$33:$D$776,СВЦЭМ!$A$33:$A$776,$A61,СВЦЭМ!$B$33:$B$776,C$47)+'СЕТ СН'!$G$14+СВЦЭМ!$D$10+'СЕТ СН'!$G$5-'СЕТ СН'!$G$24</f>
        <v>3867.8755805800001</v>
      </c>
      <c r="D61" s="36">
        <f>SUMIFS(СВЦЭМ!$D$33:$D$776,СВЦЭМ!$A$33:$A$776,$A61,СВЦЭМ!$B$33:$B$776,D$47)+'СЕТ СН'!$G$14+СВЦЭМ!$D$10+'СЕТ СН'!$G$5-'СЕТ СН'!$G$24</f>
        <v>3966.4487028800004</v>
      </c>
      <c r="E61" s="36">
        <f>SUMIFS(СВЦЭМ!$D$33:$D$776,СВЦЭМ!$A$33:$A$776,$A61,СВЦЭМ!$B$33:$B$776,E$47)+'СЕТ СН'!$G$14+СВЦЭМ!$D$10+'СЕТ СН'!$G$5-'СЕТ СН'!$G$24</f>
        <v>3966.81454115</v>
      </c>
      <c r="F61" s="36">
        <f>SUMIFS(СВЦЭМ!$D$33:$D$776,СВЦЭМ!$A$33:$A$776,$A61,СВЦЭМ!$B$33:$B$776,F$47)+'СЕТ СН'!$G$14+СВЦЭМ!$D$10+'СЕТ СН'!$G$5-'СЕТ СН'!$G$24</f>
        <v>3955.5950731200001</v>
      </c>
      <c r="G61" s="36">
        <f>SUMIFS(СВЦЭМ!$D$33:$D$776,СВЦЭМ!$A$33:$A$776,$A61,СВЦЭМ!$B$33:$B$776,G$47)+'СЕТ СН'!$G$14+СВЦЭМ!$D$10+'СЕТ СН'!$G$5-'СЕТ СН'!$G$24</f>
        <v>3940.0377382699999</v>
      </c>
      <c r="H61" s="36">
        <f>SUMIFS(СВЦЭМ!$D$33:$D$776,СВЦЭМ!$A$33:$A$776,$A61,СВЦЭМ!$B$33:$B$776,H$47)+'СЕТ СН'!$G$14+СВЦЭМ!$D$10+'СЕТ СН'!$G$5-'СЕТ СН'!$G$24</f>
        <v>3820.2084663100004</v>
      </c>
      <c r="I61" s="36">
        <f>SUMIFS(СВЦЭМ!$D$33:$D$776,СВЦЭМ!$A$33:$A$776,$A61,СВЦЭМ!$B$33:$B$776,I$47)+'СЕТ СН'!$G$14+СВЦЭМ!$D$10+'СЕТ СН'!$G$5-'СЕТ СН'!$G$24</f>
        <v>3738.5429742200004</v>
      </c>
      <c r="J61" s="36">
        <f>SUMIFS(СВЦЭМ!$D$33:$D$776,СВЦЭМ!$A$33:$A$776,$A61,СВЦЭМ!$B$33:$B$776,J$47)+'СЕТ СН'!$G$14+СВЦЭМ!$D$10+'СЕТ СН'!$G$5-'СЕТ СН'!$G$24</f>
        <v>3654.7285815200003</v>
      </c>
      <c r="K61" s="36">
        <f>SUMIFS(СВЦЭМ!$D$33:$D$776,СВЦЭМ!$A$33:$A$776,$A61,СВЦЭМ!$B$33:$B$776,K$47)+'СЕТ СН'!$G$14+СВЦЭМ!$D$10+'СЕТ СН'!$G$5-'СЕТ СН'!$G$24</f>
        <v>3527.84377804</v>
      </c>
      <c r="L61" s="36">
        <f>SUMIFS(СВЦЭМ!$D$33:$D$776,СВЦЭМ!$A$33:$A$776,$A61,СВЦЭМ!$B$33:$B$776,L$47)+'СЕТ СН'!$G$14+СВЦЭМ!$D$10+'СЕТ СН'!$G$5-'СЕТ СН'!$G$24</f>
        <v>3463.6987900300001</v>
      </c>
      <c r="M61" s="36">
        <f>SUMIFS(СВЦЭМ!$D$33:$D$776,СВЦЭМ!$A$33:$A$776,$A61,СВЦЭМ!$B$33:$B$776,M$47)+'СЕТ СН'!$G$14+СВЦЭМ!$D$10+'СЕТ СН'!$G$5-'СЕТ СН'!$G$24</f>
        <v>3456.4034663000002</v>
      </c>
      <c r="N61" s="36">
        <f>SUMIFS(СВЦЭМ!$D$33:$D$776,СВЦЭМ!$A$33:$A$776,$A61,СВЦЭМ!$B$33:$B$776,N$47)+'СЕТ СН'!$G$14+СВЦЭМ!$D$10+'СЕТ СН'!$G$5-'СЕТ СН'!$G$24</f>
        <v>3462.9690499500002</v>
      </c>
      <c r="O61" s="36">
        <f>SUMIFS(СВЦЭМ!$D$33:$D$776,СВЦЭМ!$A$33:$A$776,$A61,СВЦЭМ!$B$33:$B$776,O$47)+'СЕТ СН'!$G$14+СВЦЭМ!$D$10+'СЕТ СН'!$G$5-'СЕТ СН'!$G$24</f>
        <v>3470.15994585</v>
      </c>
      <c r="P61" s="36">
        <f>SUMIFS(СВЦЭМ!$D$33:$D$776,СВЦЭМ!$A$33:$A$776,$A61,СВЦЭМ!$B$33:$B$776,P$47)+'СЕТ СН'!$G$14+СВЦЭМ!$D$10+'СЕТ СН'!$G$5-'СЕТ СН'!$G$24</f>
        <v>3487.18311085</v>
      </c>
      <c r="Q61" s="36">
        <f>SUMIFS(СВЦЭМ!$D$33:$D$776,СВЦЭМ!$A$33:$A$776,$A61,СВЦЭМ!$B$33:$B$776,Q$47)+'СЕТ СН'!$G$14+СВЦЭМ!$D$10+'СЕТ СН'!$G$5-'СЕТ СН'!$G$24</f>
        <v>3489.3727777200002</v>
      </c>
      <c r="R61" s="36">
        <f>SUMIFS(СВЦЭМ!$D$33:$D$776,СВЦЭМ!$A$33:$A$776,$A61,СВЦЭМ!$B$33:$B$776,R$47)+'СЕТ СН'!$G$14+СВЦЭМ!$D$10+'СЕТ СН'!$G$5-'СЕТ СН'!$G$24</f>
        <v>3487.4246379200004</v>
      </c>
      <c r="S61" s="36">
        <f>SUMIFS(СВЦЭМ!$D$33:$D$776,СВЦЭМ!$A$33:$A$776,$A61,СВЦЭМ!$B$33:$B$776,S$47)+'СЕТ СН'!$G$14+СВЦЭМ!$D$10+'СЕТ СН'!$G$5-'СЕТ СН'!$G$24</f>
        <v>3501.6227680100001</v>
      </c>
      <c r="T61" s="36">
        <f>SUMIFS(СВЦЭМ!$D$33:$D$776,СВЦЭМ!$A$33:$A$776,$A61,СВЦЭМ!$B$33:$B$776,T$47)+'СЕТ СН'!$G$14+СВЦЭМ!$D$10+'СЕТ СН'!$G$5-'СЕТ СН'!$G$24</f>
        <v>3482.5236819700003</v>
      </c>
      <c r="U61" s="36">
        <f>SUMIFS(СВЦЭМ!$D$33:$D$776,СВЦЭМ!$A$33:$A$776,$A61,СВЦЭМ!$B$33:$B$776,U$47)+'СЕТ СН'!$G$14+СВЦЭМ!$D$10+'СЕТ СН'!$G$5-'СЕТ СН'!$G$24</f>
        <v>3453.2128491000003</v>
      </c>
      <c r="V61" s="36">
        <f>SUMIFS(СВЦЭМ!$D$33:$D$776,СВЦЭМ!$A$33:$A$776,$A61,СВЦЭМ!$B$33:$B$776,V$47)+'СЕТ СН'!$G$14+СВЦЭМ!$D$10+'СЕТ СН'!$G$5-'СЕТ СН'!$G$24</f>
        <v>3438.7052725200001</v>
      </c>
      <c r="W61" s="36">
        <f>SUMIFS(СВЦЭМ!$D$33:$D$776,СВЦЭМ!$A$33:$A$776,$A61,СВЦЭМ!$B$33:$B$776,W$47)+'СЕТ СН'!$G$14+СВЦЭМ!$D$10+'СЕТ СН'!$G$5-'СЕТ СН'!$G$24</f>
        <v>3443.4438619500002</v>
      </c>
      <c r="X61" s="36">
        <f>SUMIFS(СВЦЭМ!$D$33:$D$776,СВЦЭМ!$A$33:$A$776,$A61,СВЦЭМ!$B$33:$B$776,X$47)+'СЕТ СН'!$G$14+СВЦЭМ!$D$10+'СЕТ СН'!$G$5-'СЕТ СН'!$G$24</f>
        <v>3513.5289913400002</v>
      </c>
      <c r="Y61" s="36">
        <f>SUMIFS(СВЦЭМ!$D$33:$D$776,СВЦЭМ!$A$33:$A$776,$A61,СВЦЭМ!$B$33:$B$776,Y$47)+'СЕТ СН'!$G$14+СВЦЭМ!$D$10+'СЕТ СН'!$G$5-'СЕТ СН'!$G$24</f>
        <v>3634.0698899500003</v>
      </c>
    </row>
    <row r="62" spans="1:25" ht="15.75" x14ac:dyDescent="0.2">
      <c r="A62" s="35">
        <f t="shared" si="1"/>
        <v>43570</v>
      </c>
      <c r="B62" s="36">
        <f>SUMIFS(СВЦЭМ!$D$33:$D$776,СВЦЭМ!$A$33:$A$776,$A62,СВЦЭМ!$B$33:$B$776,B$47)+'СЕТ СН'!$G$14+СВЦЭМ!$D$10+'СЕТ СН'!$G$5-'СЕТ СН'!$G$24</f>
        <v>3693.3785450100004</v>
      </c>
      <c r="C62" s="36">
        <f>SUMIFS(СВЦЭМ!$D$33:$D$776,СВЦЭМ!$A$33:$A$776,$A62,СВЦЭМ!$B$33:$B$776,C$47)+'СЕТ СН'!$G$14+СВЦЭМ!$D$10+'СЕТ СН'!$G$5-'СЕТ СН'!$G$24</f>
        <v>3807.1650205699998</v>
      </c>
      <c r="D62" s="36">
        <f>SUMIFS(СВЦЭМ!$D$33:$D$776,СВЦЭМ!$A$33:$A$776,$A62,СВЦЭМ!$B$33:$B$776,D$47)+'СЕТ СН'!$G$14+СВЦЭМ!$D$10+'СЕТ СН'!$G$5-'СЕТ СН'!$G$24</f>
        <v>3872.6023327399998</v>
      </c>
      <c r="E62" s="36">
        <f>SUMIFS(СВЦЭМ!$D$33:$D$776,СВЦЭМ!$A$33:$A$776,$A62,СВЦЭМ!$B$33:$B$776,E$47)+'СЕТ СН'!$G$14+СВЦЭМ!$D$10+'СЕТ СН'!$G$5-'СЕТ СН'!$G$24</f>
        <v>3882.3554997000001</v>
      </c>
      <c r="F62" s="36">
        <f>SUMIFS(СВЦЭМ!$D$33:$D$776,СВЦЭМ!$A$33:$A$776,$A62,СВЦЭМ!$B$33:$B$776,F$47)+'СЕТ СН'!$G$14+СВЦЭМ!$D$10+'СЕТ СН'!$G$5-'СЕТ СН'!$G$24</f>
        <v>3877.3227012799998</v>
      </c>
      <c r="G62" s="36">
        <f>SUMIFS(СВЦЭМ!$D$33:$D$776,СВЦЭМ!$A$33:$A$776,$A62,СВЦЭМ!$B$33:$B$776,G$47)+'СЕТ СН'!$G$14+СВЦЭМ!$D$10+'СЕТ СН'!$G$5-'СЕТ СН'!$G$24</f>
        <v>3876.7913141500003</v>
      </c>
      <c r="H62" s="36">
        <f>SUMIFS(СВЦЭМ!$D$33:$D$776,СВЦЭМ!$A$33:$A$776,$A62,СВЦЭМ!$B$33:$B$776,H$47)+'СЕТ СН'!$G$14+СВЦЭМ!$D$10+'СЕТ СН'!$G$5-'СЕТ СН'!$G$24</f>
        <v>3783.9928820499999</v>
      </c>
      <c r="I62" s="36">
        <f>SUMIFS(СВЦЭМ!$D$33:$D$776,СВЦЭМ!$A$33:$A$776,$A62,СВЦЭМ!$B$33:$B$776,I$47)+'СЕТ СН'!$G$14+СВЦЭМ!$D$10+'СЕТ СН'!$G$5-'СЕТ СН'!$G$24</f>
        <v>3729.2931565500003</v>
      </c>
      <c r="J62" s="36">
        <f>SUMIFS(СВЦЭМ!$D$33:$D$776,СВЦЭМ!$A$33:$A$776,$A62,СВЦЭМ!$B$33:$B$776,J$47)+'СЕТ СН'!$G$14+СВЦЭМ!$D$10+'СЕТ СН'!$G$5-'СЕТ СН'!$G$24</f>
        <v>3622.69698023</v>
      </c>
      <c r="K62" s="36">
        <f>SUMIFS(СВЦЭМ!$D$33:$D$776,СВЦЭМ!$A$33:$A$776,$A62,СВЦЭМ!$B$33:$B$776,K$47)+'СЕТ СН'!$G$14+СВЦЭМ!$D$10+'СЕТ СН'!$G$5-'СЕТ СН'!$G$24</f>
        <v>3526.4139876099998</v>
      </c>
      <c r="L62" s="36">
        <f>SUMIFS(СВЦЭМ!$D$33:$D$776,СВЦЭМ!$A$33:$A$776,$A62,СВЦЭМ!$B$33:$B$776,L$47)+'СЕТ СН'!$G$14+СВЦЭМ!$D$10+'СЕТ СН'!$G$5-'СЕТ СН'!$G$24</f>
        <v>3491.7708644900003</v>
      </c>
      <c r="M62" s="36">
        <f>SUMIFS(СВЦЭМ!$D$33:$D$776,СВЦЭМ!$A$33:$A$776,$A62,СВЦЭМ!$B$33:$B$776,M$47)+'СЕТ СН'!$G$14+СВЦЭМ!$D$10+'СЕТ СН'!$G$5-'СЕТ СН'!$G$24</f>
        <v>3494.4494552300002</v>
      </c>
      <c r="N62" s="36">
        <f>SUMIFS(СВЦЭМ!$D$33:$D$776,СВЦЭМ!$A$33:$A$776,$A62,СВЦЭМ!$B$33:$B$776,N$47)+'СЕТ СН'!$G$14+СВЦЭМ!$D$10+'СЕТ СН'!$G$5-'СЕТ СН'!$G$24</f>
        <v>3491.1437422600002</v>
      </c>
      <c r="O62" s="36">
        <f>SUMIFS(СВЦЭМ!$D$33:$D$776,СВЦЭМ!$A$33:$A$776,$A62,СВЦЭМ!$B$33:$B$776,O$47)+'СЕТ СН'!$G$14+СВЦЭМ!$D$10+'СЕТ СН'!$G$5-'СЕТ СН'!$G$24</f>
        <v>3503.35523964</v>
      </c>
      <c r="P62" s="36">
        <f>SUMIFS(СВЦЭМ!$D$33:$D$776,СВЦЭМ!$A$33:$A$776,$A62,СВЦЭМ!$B$33:$B$776,P$47)+'СЕТ СН'!$G$14+СВЦЭМ!$D$10+'СЕТ СН'!$G$5-'СЕТ СН'!$G$24</f>
        <v>3517.53691209</v>
      </c>
      <c r="Q62" s="36">
        <f>SUMIFS(СВЦЭМ!$D$33:$D$776,СВЦЭМ!$A$33:$A$776,$A62,СВЦЭМ!$B$33:$B$776,Q$47)+'СЕТ СН'!$G$14+СВЦЭМ!$D$10+'СЕТ СН'!$G$5-'СЕТ СН'!$G$24</f>
        <v>3524.2449304500001</v>
      </c>
      <c r="R62" s="36">
        <f>SUMIFS(СВЦЭМ!$D$33:$D$776,СВЦЭМ!$A$33:$A$776,$A62,СВЦЭМ!$B$33:$B$776,R$47)+'СЕТ СН'!$G$14+СВЦЭМ!$D$10+'СЕТ СН'!$G$5-'СЕТ СН'!$G$24</f>
        <v>3524.0414106100002</v>
      </c>
      <c r="S62" s="36">
        <f>SUMIFS(СВЦЭМ!$D$33:$D$776,СВЦЭМ!$A$33:$A$776,$A62,СВЦЭМ!$B$33:$B$776,S$47)+'СЕТ СН'!$G$14+СВЦЭМ!$D$10+'СЕТ СН'!$G$5-'СЕТ СН'!$G$24</f>
        <v>3528.63734578</v>
      </c>
      <c r="T62" s="36">
        <f>SUMIFS(СВЦЭМ!$D$33:$D$776,СВЦЭМ!$A$33:$A$776,$A62,СВЦЭМ!$B$33:$B$776,T$47)+'СЕТ СН'!$G$14+СВЦЭМ!$D$10+'СЕТ СН'!$G$5-'СЕТ СН'!$G$24</f>
        <v>3509.2840030500001</v>
      </c>
      <c r="U62" s="36">
        <f>SUMIFS(СВЦЭМ!$D$33:$D$776,СВЦЭМ!$A$33:$A$776,$A62,СВЦЭМ!$B$33:$B$776,U$47)+'СЕТ СН'!$G$14+СВЦЭМ!$D$10+'СЕТ СН'!$G$5-'СЕТ СН'!$G$24</f>
        <v>3480.0070522999999</v>
      </c>
      <c r="V62" s="36">
        <f>SUMIFS(СВЦЭМ!$D$33:$D$776,СВЦЭМ!$A$33:$A$776,$A62,СВЦЭМ!$B$33:$B$776,V$47)+'СЕТ СН'!$G$14+СВЦЭМ!$D$10+'СЕТ СН'!$G$5-'СЕТ СН'!$G$24</f>
        <v>3483.7751902099999</v>
      </c>
      <c r="W62" s="36">
        <f>SUMIFS(СВЦЭМ!$D$33:$D$776,СВЦЭМ!$A$33:$A$776,$A62,СВЦЭМ!$B$33:$B$776,W$47)+'СЕТ СН'!$G$14+СВЦЭМ!$D$10+'СЕТ СН'!$G$5-'СЕТ СН'!$G$24</f>
        <v>3485.2320733800002</v>
      </c>
      <c r="X62" s="36">
        <f>SUMIFS(СВЦЭМ!$D$33:$D$776,СВЦЭМ!$A$33:$A$776,$A62,СВЦЭМ!$B$33:$B$776,X$47)+'СЕТ СН'!$G$14+СВЦЭМ!$D$10+'СЕТ СН'!$G$5-'СЕТ СН'!$G$24</f>
        <v>3534.2999845200002</v>
      </c>
      <c r="Y62" s="36">
        <f>SUMIFS(СВЦЭМ!$D$33:$D$776,СВЦЭМ!$A$33:$A$776,$A62,СВЦЭМ!$B$33:$B$776,Y$47)+'СЕТ СН'!$G$14+СВЦЭМ!$D$10+'СЕТ СН'!$G$5-'СЕТ СН'!$G$24</f>
        <v>3632.1112378900002</v>
      </c>
    </row>
    <row r="63" spans="1:25" ht="15.75" x14ac:dyDescent="0.2">
      <c r="A63" s="35">
        <f t="shared" si="1"/>
        <v>43571</v>
      </c>
      <c r="B63" s="36">
        <f>SUMIFS(СВЦЭМ!$D$33:$D$776,СВЦЭМ!$A$33:$A$776,$A63,СВЦЭМ!$B$33:$B$776,B$47)+'СЕТ СН'!$G$14+СВЦЭМ!$D$10+'СЕТ СН'!$G$5-'СЕТ СН'!$G$24</f>
        <v>3699.5418932500002</v>
      </c>
      <c r="C63" s="36">
        <f>SUMIFS(СВЦЭМ!$D$33:$D$776,СВЦЭМ!$A$33:$A$776,$A63,СВЦЭМ!$B$33:$B$776,C$47)+'СЕТ СН'!$G$14+СВЦЭМ!$D$10+'СЕТ СН'!$G$5-'СЕТ СН'!$G$24</f>
        <v>3785.45721026</v>
      </c>
      <c r="D63" s="36">
        <f>SUMIFS(СВЦЭМ!$D$33:$D$776,СВЦЭМ!$A$33:$A$776,$A63,СВЦЭМ!$B$33:$B$776,D$47)+'СЕТ СН'!$G$14+СВЦЭМ!$D$10+'СЕТ СН'!$G$5-'СЕТ СН'!$G$24</f>
        <v>3878.6035945200001</v>
      </c>
      <c r="E63" s="36">
        <f>SUMIFS(СВЦЭМ!$D$33:$D$776,СВЦЭМ!$A$33:$A$776,$A63,СВЦЭМ!$B$33:$B$776,E$47)+'СЕТ СН'!$G$14+СВЦЭМ!$D$10+'СЕТ СН'!$G$5-'СЕТ СН'!$G$24</f>
        <v>3890.3617784600001</v>
      </c>
      <c r="F63" s="36">
        <f>SUMIFS(СВЦЭМ!$D$33:$D$776,СВЦЭМ!$A$33:$A$776,$A63,СВЦЭМ!$B$33:$B$776,F$47)+'СЕТ СН'!$G$14+СВЦЭМ!$D$10+'СЕТ СН'!$G$5-'СЕТ СН'!$G$24</f>
        <v>3891.1549245300002</v>
      </c>
      <c r="G63" s="36">
        <f>SUMIFS(СВЦЭМ!$D$33:$D$776,СВЦЭМ!$A$33:$A$776,$A63,СВЦЭМ!$B$33:$B$776,G$47)+'СЕТ СН'!$G$14+СВЦЭМ!$D$10+'СЕТ СН'!$G$5-'СЕТ СН'!$G$24</f>
        <v>3887.4741876600001</v>
      </c>
      <c r="H63" s="36">
        <f>SUMIFS(СВЦЭМ!$D$33:$D$776,СВЦЭМ!$A$33:$A$776,$A63,СВЦЭМ!$B$33:$B$776,H$47)+'СЕТ СН'!$G$14+СВЦЭМ!$D$10+'СЕТ СН'!$G$5-'СЕТ СН'!$G$24</f>
        <v>3818.4859685299998</v>
      </c>
      <c r="I63" s="36">
        <f>SUMIFS(СВЦЭМ!$D$33:$D$776,СВЦЭМ!$A$33:$A$776,$A63,СВЦЭМ!$B$33:$B$776,I$47)+'СЕТ СН'!$G$14+СВЦЭМ!$D$10+'СЕТ СН'!$G$5-'СЕТ СН'!$G$24</f>
        <v>3750.1088447900001</v>
      </c>
      <c r="J63" s="36">
        <f>SUMIFS(СВЦЭМ!$D$33:$D$776,СВЦЭМ!$A$33:$A$776,$A63,СВЦЭМ!$B$33:$B$776,J$47)+'СЕТ СН'!$G$14+СВЦЭМ!$D$10+'СЕТ СН'!$G$5-'СЕТ СН'!$G$24</f>
        <v>3636.9003241700002</v>
      </c>
      <c r="K63" s="36">
        <f>SUMIFS(СВЦЭМ!$D$33:$D$776,СВЦЭМ!$A$33:$A$776,$A63,СВЦЭМ!$B$33:$B$776,K$47)+'СЕТ СН'!$G$14+СВЦЭМ!$D$10+'СЕТ СН'!$G$5-'СЕТ СН'!$G$24</f>
        <v>3558.9082170199999</v>
      </c>
      <c r="L63" s="36">
        <f>SUMIFS(СВЦЭМ!$D$33:$D$776,СВЦЭМ!$A$33:$A$776,$A63,СВЦЭМ!$B$33:$B$776,L$47)+'СЕТ СН'!$G$14+СВЦЭМ!$D$10+'СЕТ СН'!$G$5-'СЕТ СН'!$G$24</f>
        <v>3527.4785383799999</v>
      </c>
      <c r="M63" s="36">
        <f>SUMIFS(СВЦЭМ!$D$33:$D$776,СВЦЭМ!$A$33:$A$776,$A63,СВЦЭМ!$B$33:$B$776,M$47)+'СЕТ СН'!$G$14+СВЦЭМ!$D$10+'СЕТ СН'!$G$5-'СЕТ СН'!$G$24</f>
        <v>3501.5113564500002</v>
      </c>
      <c r="N63" s="36">
        <f>SUMIFS(СВЦЭМ!$D$33:$D$776,СВЦЭМ!$A$33:$A$776,$A63,СВЦЭМ!$B$33:$B$776,N$47)+'СЕТ СН'!$G$14+СВЦЭМ!$D$10+'СЕТ СН'!$G$5-'СЕТ СН'!$G$24</f>
        <v>3516.2174466000001</v>
      </c>
      <c r="O63" s="36">
        <f>SUMIFS(СВЦЭМ!$D$33:$D$776,СВЦЭМ!$A$33:$A$776,$A63,СВЦЭМ!$B$33:$B$776,O$47)+'СЕТ СН'!$G$14+СВЦЭМ!$D$10+'СЕТ СН'!$G$5-'СЕТ СН'!$G$24</f>
        <v>3529.7427689800002</v>
      </c>
      <c r="P63" s="36">
        <f>SUMIFS(СВЦЭМ!$D$33:$D$776,СВЦЭМ!$A$33:$A$776,$A63,СВЦЭМ!$B$33:$B$776,P$47)+'СЕТ СН'!$G$14+СВЦЭМ!$D$10+'СЕТ СН'!$G$5-'СЕТ СН'!$G$24</f>
        <v>3532.7689842500004</v>
      </c>
      <c r="Q63" s="36">
        <f>SUMIFS(СВЦЭМ!$D$33:$D$776,СВЦЭМ!$A$33:$A$776,$A63,СВЦЭМ!$B$33:$B$776,Q$47)+'СЕТ СН'!$G$14+СВЦЭМ!$D$10+'СЕТ СН'!$G$5-'СЕТ СН'!$G$24</f>
        <v>3531.6972587600003</v>
      </c>
      <c r="R63" s="36">
        <f>SUMIFS(СВЦЭМ!$D$33:$D$776,СВЦЭМ!$A$33:$A$776,$A63,СВЦЭМ!$B$33:$B$776,R$47)+'СЕТ СН'!$G$14+СВЦЭМ!$D$10+'СЕТ СН'!$G$5-'СЕТ СН'!$G$24</f>
        <v>3521.1879403299999</v>
      </c>
      <c r="S63" s="36">
        <f>SUMIFS(СВЦЭМ!$D$33:$D$776,СВЦЭМ!$A$33:$A$776,$A63,СВЦЭМ!$B$33:$B$776,S$47)+'СЕТ СН'!$G$14+СВЦЭМ!$D$10+'СЕТ СН'!$G$5-'СЕТ СН'!$G$24</f>
        <v>3519.59858897</v>
      </c>
      <c r="T63" s="36">
        <f>SUMIFS(СВЦЭМ!$D$33:$D$776,СВЦЭМ!$A$33:$A$776,$A63,СВЦЭМ!$B$33:$B$776,T$47)+'СЕТ СН'!$G$14+СВЦЭМ!$D$10+'СЕТ СН'!$G$5-'СЕТ СН'!$G$24</f>
        <v>3533.2091374500001</v>
      </c>
      <c r="U63" s="36">
        <f>SUMIFS(СВЦЭМ!$D$33:$D$776,СВЦЭМ!$A$33:$A$776,$A63,СВЦЭМ!$B$33:$B$776,U$47)+'СЕТ СН'!$G$14+СВЦЭМ!$D$10+'СЕТ СН'!$G$5-'СЕТ СН'!$G$24</f>
        <v>3489.32561106</v>
      </c>
      <c r="V63" s="36">
        <f>SUMIFS(СВЦЭМ!$D$33:$D$776,СВЦЭМ!$A$33:$A$776,$A63,СВЦЭМ!$B$33:$B$776,V$47)+'СЕТ СН'!$G$14+СВЦЭМ!$D$10+'СЕТ СН'!$G$5-'СЕТ СН'!$G$24</f>
        <v>3506.0268745900003</v>
      </c>
      <c r="W63" s="36">
        <f>SUMIFS(СВЦЭМ!$D$33:$D$776,СВЦЭМ!$A$33:$A$776,$A63,СВЦЭМ!$B$33:$B$776,W$47)+'СЕТ СН'!$G$14+СВЦЭМ!$D$10+'СЕТ СН'!$G$5-'СЕТ СН'!$G$24</f>
        <v>3497.42987356</v>
      </c>
      <c r="X63" s="36">
        <f>SUMIFS(СВЦЭМ!$D$33:$D$776,СВЦЭМ!$A$33:$A$776,$A63,СВЦЭМ!$B$33:$B$776,X$47)+'СЕТ СН'!$G$14+СВЦЭМ!$D$10+'СЕТ СН'!$G$5-'СЕТ СН'!$G$24</f>
        <v>3592.0425479599999</v>
      </c>
      <c r="Y63" s="36">
        <f>SUMIFS(СВЦЭМ!$D$33:$D$776,СВЦЭМ!$A$33:$A$776,$A63,СВЦЭМ!$B$33:$B$776,Y$47)+'СЕТ СН'!$G$14+СВЦЭМ!$D$10+'СЕТ СН'!$G$5-'СЕТ СН'!$G$24</f>
        <v>3679.5447380200003</v>
      </c>
    </row>
    <row r="64" spans="1:25" ht="15.75" x14ac:dyDescent="0.2">
      <c r="A64" s="35">
        <f t="shared" si="1"/>
        <v>43572</v>
      </c>
      <c r="B64" s="36">
        <f>SUMIFS(СВЦЭМ!$D$33:$D$776,СВЦЭМ!$A$33:$A$776,$A64,СВЦЭМ!$B$33:$B$776,B$47)+'СЕТ СН'!$G$14+СВЦЭМ!$D$10+'СЕТ СН'!$G$5-'СЕТ СН'!$G$24</f>
        <v>3717.1552555400003</v>
      </c>
      <c r="C64" s="36">
        <f>SUMIFS(СВЦЭМ!$D$33:$D$776,СВЦЭМ!$A$33:$A$776,$A64,СВЦЭМ!$B$33:$B$776,C$47)+'СЕТ СН'!$G$14+СВЦЭМ!$D$10+'СЕТ СН'!$G$5-'СЕТ СН'!$G$24</f>
        <v>3792.64790408</v>
      </c>
      <c r="D64" s="36">
        <f>SUMIFS(СВЦЭМ!$D$33:$D$776,СВЦЭМ!$A$33:$A$776,$A64,СВЦЭМ!$B$33:$B$776,D$47)+'СЕТ СН'!$G$14+СВЦЭМ!$D$10+'СЕТ СН'!$G$5-'СЕТ СН'!$G$24</f>
        <v>3850.7370439599999</v>
      </c>
      <c r="E64" s="36">
        <f>SUMIFS(СВЦЭМ!$D$33:$D$776,СВЦЭМ!$A$33:$A$776,$A64,СВЦЭМ!$B$33:$B$776,E$47)+'СЕТ СН'!$G$14+СВЦЭМ!$D$10+'СЕТ СН'!$G$5-'СЕТ СН'!$G$24</f>
        <v>3860.8403114000002</v>
      </c>
      <c r="F64" s="36">
        <f>SUMIFS(СВЦЭМ!$D$33:$D$776,СВЦЭМ!$A$33:$A$776,$A64,СВЦЭМ!$B$33:$B$776,F$47)+'СЕТ СН'!$G$14+СВЦЭМ!$D$10+'СЕТ СН'!$G$5-'СЕТ СН'!$G$24</f>
        <v>3862.27017845</v>
      </c>
      <c r="G64" s="36">
        <f>SUMIFS(СВЦЭМ!$D$33:$D$776,СВЦЭМ!$A$33:$A$776,$A64,СВЦЭМ!$B$33:$B$776,G$47)+'СЕТ СН'!$G$14+СВЦЭМ!$D$10+'СЕТ СН'!$G$5-'СЕТ СН'!$G$24</f>
        <v>3861.64091994</v>
      </c>
      <c r="H64" s="36">
        <f>SUMIFS(СВЦЭМ!$D$33:$D$776,СВЦЭМ!$A$33:$A$776,$A64,СВЦЭМ!$B$33:$B$776,H$47)+'СЕТ СН'!$G$14+СВЦЭМ!$D$10+'СЕТ СН'!$G$5-'СЕТ СН'!$G$24</f>
        <v>3788.7389479200001</v>
      </c>
      <c r="I64" s="36">
        <f>SUMIFS(СВЦЭМ!$D$33:$D$776,СВЦЭМ!$A$33:$A$776,$A64,СВЦЭМ!$B$33:$B$776,I$47)+'СЕТ СН'!$G$14+СВЦЭМ!$D$10+'СЕТ СН'!$G$5-'СЕТ СН'!$G$24</f>
        <v>3723.9715843600002</v>
      </c>
      <c r="J64" s="36">
        <f>SUMIFS(СВЦЭМ!$D$33:$D$776,СВЦЭМ!$A$33:$A$776,$A64,СВЦЭМ!$B$33:$B$776,J$47)+'СЕТ СН'!$G$14+СВЦЭМ!$D$10+'СЕТ СН'!$G$5-'СЕТ СН'!$G$24</f>
        <v>3616.98204807</v>
      </c>
      <c r="K64" s="36">
        <f>SUMIFS(СВЦЭМ!$D$33:$D$776,СВЦЭМ!$A$33:$A$776,$A64,СВЦЭМ!$B$33:$B$776,K$47)+'СЕТ СН'!$G$14+СВЦЭМ!$D$10+'СЕТ СН'!$G$5-'СЕТ СН'!$G$24</f>
        <v>3541.8220092000001</v>
      </c>
      <c r="L64" s="36">
        <f>SUMIFS(СВЦЭМ!$D$33:$D$776,СВЦЭМ!$A$33:$A$776,$A64,СВЦЭМ!$B$33:$B$776,L$47)+'СЕТ СН'!$G$14+СВЦЭМ!$D$10+'СЕТ СН'!$G$5-'СЕТ СН'!$G$24</f>
        <v>3506.5499435900001</v>
      </c>
      <c r="M64" s="36">
        <f>SUMIFS(СВЦЭМ!$D$33:$D$776,СВЦЭМ!$A$33:$A$776,$A64,СВЦЭМ!$B$33:$B$776,M$47)+'СЕТ СН'!$G$14+СВЦЭМ!$D$10+'СЕТ СН'!$G$5-'СЕТ СН'!$G$24</f>
        <v>3514.0827649000003</v>
      </c>
      <c r="N64" s="36">
        <f>SUMIFS(СВЦЭМ!$D$33:$D$776,СВЦЭМ!$A$33:$A$776,$A64,СВЦЭМ!$B$33:$B$776,N$47)+'СЕТ СН'!$G$14+СВЦЭМ!$D$10+'СЕТ СН'!$G$5-'СЕТ СН'!$G$24</f>
        <v>3500.7260427000001</v>
      </c>
      <c r="O64" s="36">
        <f>SUMIFS(СВЦЭМ!$D$33:$D$776,СВЦЭМ!$A$33:$A$776,$A64,СВЦЭМ!$B$33:$B$776,O$47)+'СЕТ СН'!$G$14+СВЦЭМ!$D$10+'СЕТ СН'!$G$5-'СЕТ СН'!$G$24</f>
        <v>3504.4810444200002</v>
      </c>
      <c r="P64" s="36">
        <f>SUMIFS(СВЦЭМ!$D$33:$D$776,СВЦЭМ!$A$33:$A$776,$A64,СВЦЭМ!$B$33:$B$776,P$47)+'СЕТ СН'!$G$14+СВЦЭМ!$D$10+'СЕТ СН'!$G$5-'СЕТ СН'!$G$24</f>
        <v>3517.2532131299999</v>
      </c>
      <c r="Q64" s="36">
        <f>SUMIFS(СВЦЭМ!$D$33:$D$776,СВЦЭМ!$A$33:$A$776,$A64,СВЦЭМ!$B$33:$B$776,Q$47)+'СЕТ СН'!$G$14+СВЦЭМ!$D$10+'СЕТ СН'!$G$5-'СЕТ СН'!$G$24</f>
        <v>3540.49988235</v>
      </c>
      <c r="R64" s="36">
        <f>SUMIFS(СВЦЭМ!$D$33:$D$776,СВЦЭМ!$A$33:$A$776,$A64,СВЦЭМ!$B$33:$B$776,R$47)+'СЕТ СН'!$G$14+СВЦЭМ!$D$10+'СЕТ СН'!$G$5-'СЕТ СН'!$G$24</f>
        <v>3537.7477606500001</v>
      </c>
      <c r="S64" s="36">
        <f>SUMIFS(СВЦЭМ!$D$33:$D$776,СВЦЭМ!$A$33:$A$776,$A64,СВЦЭМ!$B$33:$B$776,S$47)+'СЕТ СН'!$G$14+СВЦЭМ!$D$10+'СЕТ СН'!$G$5-'СЕТ СН'!$G$24</f>
        <v>3521.2651519000001</v>
      </c>
      <c r="T64" s="36">
        <f>SUMIFS(СВЦЭМ!$D$33:$D$776,СВЦЭМ!$A$33:$A$776,$A64,СВЦЭМ!$B$33:$B$776,T$47)+'СЕТ СН'!$G$14+СВЦЭМ!$D$10+'СЕТ СН'!$G$5-'СЕТ СН'!$G$24</f>
        <v>3529.3901307400001</v>
      </c>
      <c r="U64" s="36">
        <f>SUMIFS(СВЦЭМ!$D$33:$D$776,СВЦЭМ!$A$33:$A$776,$A64,СВЦЭМ!$B$33:$B$776,U$47)+'СЕТ СН'!$G$14+СВЦЭМ!$D$10+'СЕТ СН'!$G$5-'СЕТ СН'!$G$24</f>
        <v>3532.67328653</v>
      </c>
      <c r="V64" s="36">
        <f>SUMIFS(СВЦЭМ!$D$33:$D$776,СВЦЭМ!$A$33:$A$776,$A64,СВЦЭМ!$B$33:$B$776,V$47)+'СЕТ СН'!$G$14+СВЦЭМ!$D$10+'СЕТ СН'!$G$5-'СЕТ СН'!$G$24</f>
        <v>3523.5529138000002</v>
      </c>
      <c r="W64" s="36">
        <f>SUMIFS(СВЦЭМ!$D$33:$D$776,СВЦЭМ!$A$33:$A$776,$A64,СВЦЭМ!$B$33:$B$776,W$47)+'СЕТ СН'!$G$14+СВЦЭМ!$D$10+'СЕТ СН'!$G$5-'СЕТ СН'!$G$24</f>
        <v>3534.5912623499999</v>
      </c>
      <c r="X64" s="36">
        <f>SUMIFS(СВЦЭМ!$D$33:$D$776,СВЦЭМ!$A$33:$A$776,$A64,СВЦЭМ!$B$33:$B$776,X$47)+'СЕТ СН'!$G$14+СВЦЭМ!$D$10+'СЕТ СН'!$G$5-'СЕТ СН'!$G$24</f>
        <v>3571.3127304700001</v>
      </c>
      <c r="Y64" s="36">
        <f>SUMIFS(СВЦЭМ!$D$33:$D$776,СВЦЭМ!$A$33:$A$776,$A64,СВЦЭМ!$B$33:$B$776,Y$47)+'СЕТ СН'!$G$14+СВЦЭМ!$D$10+'СЕТ СН'!$G$5-'СЕТ СН'!$G$24</f>
        <v>3655.4923117400003</v>
      </c>
    </row>
    <row r="65" spans="1:26" ht="15.75" x14ac:dyDescent="0.2">
      <c r="A65" s="35">
        <f t="shared" si="1"/>
        <v>43573</v>
      </c>
      <c r="B65" s="36">
        <f>SUMIFS(СВЦЭМ!$D$33:$D$776,СВЦЭМ!$A$33:$A$776,$A65,СВЦЭМ!$B$33:$B$776,B$47)+'СЕТ СН'!$G$14+СВЦЭМ!$D$10+'СЕТ СН'!$G$5-'СЕТ СН'!$G$24</f>
        <v>3694.5408751100003</v>
      </c>
      <c r="C65" s="36">
        <f>SUMIFS(СВЦЭМ!$D$33:$D$776,СВЦЭМ!$A$33:$A$776,$A65,СВЦЭМ!$B$33:$B$776,C$47)+'СЕТ СН'!$G$14+СВЦЭМ!$D$10+'СЕТ СН'!$G$5-'СЕТ СН'!$G$24</f>
        <v>3774.24965565</v>
      </c>
      <c r="D65" s="36">
        <f>SUMIFS(СВЦЭМ!$D$33:$D$776,СВЦЭМ!$A$33:$A$776,$A65,СВЦЭМ!$B$33:$B$776,D$47)+'СЕТ СН'!$G$14+СВЦЭМ!$D$10+'СЕТ СН'!$G$5-'СЕТ СН'!$G$24</f>
        <v>3842.5647189800002</v>
      </c>
      <c r="E65" s="36">
        <f>SUMIFS(СВЦЭМ!$D$33:$D$776,СВЦЭМ!$A$33:$A$776,$A65,СВЦЭМ!$B$33:$B$776,E$47)+'СЕТ СН'!$G$14+СВЦЭМ!$D$10+'СЕТ СН'!$G$5-'СЕТ СН'!$G$24</f>
        <v>3838.4130234900003</v>
      </c>
      <c r="F65" s="36">
        <f>SUMIFS(СВЦЭМ!$D$33:$D$776,СВЦЭМ!$A$33:$A$776,$A65,СВЦЭМ!$B$33:$B$776,F$47)+'СЕТ СН'!$G$14+СВЦЭМ!$D$10+'СЕТ СН'!$G$5-'СЕТ СН'!$G$24</f>
        <v>3844.3943457800001</v>
      </c>
      <c r="G65" s="36">
        <f>SUMIFS(СВЦЭМ!$D$33:$D$776,СВЦЭМ!$A$33:$A$776,$A65,СВЦЭМ!$B$33:$B$776,G$47)+'СЕТ СН'!$G$14+СВЦЭМ!$D$10+'СЕТ СН'!$G$5-'СЕТ СН'!$G$24</f>
        <v>3843.0594083699998</v>
      </c>
      <c r="H65" s="36">
        <f>SUMIFS(СВЦЭМ!$D$33:$D$776,СВЦЭМ!$A$33:$A$776,$A65,СВЦЭМ!$B$33:$B$776,H$47)+'СЕТ СН'!$G$14+СВЦЭМ!$D$10+'СЕТ СН'!$G$5-'СЕТ СН'!$G$24</f>
        <v>3775.7254969000001</v>
      </c>
      <c r="I65" s="36">
        <f>SUMIFS(СВЦЭМ!$D$33:$D$776,СВЦЭМ!$A$33:$A$776,$A65,СВЦЭМ!$B$33:$B$776,I$47)+'СЕТ СН'!$G$14+СВЦЭМ!$D$10+'СЕТ СН'!$G$5-'СЕТ СН'!$G$24</f>
        <v>3709.2115211999999</v>
      </c>
      <c r="J65" s="36">
        <f>SUMIFS(СВЦЭМ!$D$33:$D$776,СВЦЭМ!$A$33:$A$776,$A65,СВЦЭМ!$B$33:$B$776,J$47)+'СЕТ СН'!$G$14+СВЦЭМ!$D$10+'СЕТ СН'!$G$5-'СЕТ СН'!$G$24</f>
        <v>3619.7547615000003</v>
      </c>
      <c r="K65" s="36">
        <f>SUMIFS(СВЦЭМ!$D$33:$D$776,СВЦЭМ!$A$33:$A$776,$A65,СВЦЭМ!$B$33:$B$776,K$47)+'СЕТ СН'!$G$14+СВЦЭМ!$D$10+'СЕТ СН'!$G$5-'СЕТ СН'!$G$24</f>
        <v>3525.8431374800002</v>
      </c>
      <c r="L65" s="36">
        <f>SUMIFS(СВЦЭМ!$D$33:$D$776,СВЦЭМ!$A$33:$A$776,$A65,СВЦЭМ!$B$33:$B$776,L$47)+'СЕТ СН'!$G$14+СВЦЭМ!$D$10+'СЕТ СН'!$G$5-'СЕТ СН'!$G$24</f>
        <v>3487.7760274900002</v>
      </c>
      <c r="M65" s="36">
        <f>SUMIFS(СВЦЭМ!$D$33:$D$776,СВЦЭМ!$A$33:$A$776,$A65,СВЦЭМ!$B$33:$B$776,M$47)+'СЕТ СН'!$G$14+СВЦЭМ!$D$10+'СЕТ СН'!$G$5-'СЕТ СН'!$G$24</f>
        <v>3507.5309810899998</v>
      </c>
      <c r="N65" s="36">
        <f>SUMIFS(СВЦЭМ!$D$33:$D$776,СВЦЭМ!$A$33:$A$776,$A65,СВЦЭМ!$B$33:$B$776,N$47)+'СЕТ СН'!$G$14+СВЦЭМ!$D$10+'СЕТ СН'!$G$5-'СЕТ СН'!$G$24</f>
        <v>3488.6933271500002</v>
      </c>
      <c r="O65" s="36">
        <f>SUMIFS(СВЦЭМ!$D$33:$D$776,СВЦЭМ!$A$33:$A$776,$A65,СВЦЭМ!$B$33:$B$776,O$47)+'СЕТ СН'!$G$14+СВЦЭМ!$D$10+'СЕТ СН'!$G$5-'СЕТ СН'!$G$24</f>
        <v>3493.5612190700003</v>
      </c>
      <c r="P65" s="36">
        <f>SUMIFS(СВЦЭМ!$D$33:$D$776,СВЦЭМ!$A$33:$A$776,$A65,СВЦЭМ!$B$33:$B$776,P$47)+'СЕТ СН'!$G$14+СВЦЭМ!$D$10+'СЕТ СН'!$G$5-'СЕТ СН'!$G$24</f>
        <v>3489.9085343300003</v>
      </c>
      <c r="Q65" s="36">
        <f>SUMIFS(СВЦЭМ!$D$33:$D$776,СВЦЭМ!$A$33:$A$776,$A65,СВЦЭМ!$B$33:$B$776,Q$47)+'СЕТ СН'!$G$14+СВЦЭМ!$D$10+'СЕТ СН'!$G$5-'СЕТ СН'!$G$24</f>
        <v>3490.5669077000002</v>
      </c>
      <c r="R65" s="36">
        <f>SUMIFS(СВЦЭМ!$D$33:$D$776,СВЦЭМ!$A$33:$A$776,$A65,СВЦЭМ!$B$33:$B$776,R$47)+'СЕТ СН'!$G$14+СВЦЭМ!$D$10+'СЕТ СН'!$G$5-'СЕТ СН'!$G$24</f>
        <v>3490.77283386</v>
      </c>
      <c r="S65" s="36">
        <f>SUMIFS(СВЦЭМ!$D$33:$D$776,СВЦЭМ!$A$33:$A$776,$A65,СВЦЭМ!$B$33:$B$776,S$47)+'СЕТ СН'!$G$14+СВЦЭМ!$D$10+'СЕТ СН'!$G$5-'СЕТ СН'!$G$24</f>
        <v>3493.49669184</v>
      </c>
      <c r="T65" s="36">
        <f>SUMIFS(СВЦЭМ!$D$33:$D$776,СВЦЭМ!$A$33:$A$776,$A65,СВЦЭМ!$B$33:$B$776,T$47)+'СЕТ СН'!$G$14+СВЦЭМ!$D$10+'СЕТ СН'!$G$5-'СЕТ СН'!$G$24</f>
        <v>3497.1688760500001</v>
      </c>
      <c r="U65" s="36">
        <f>SUMIFS(СВЦЭМ!$D$33:$D$776,СВЦЭМ!$A$33:$A$776,$A65,СВЦЭМ!$B$33:$B$776,U$47)+'СЕТ СН'!$G$14+СВЦЭМ!$D$10+'СЕТ СН'!$G$5-'СЕТ СН'!$G$24</f>
        <v>3498.89333386</v>
      </c>
      <c r="V65" s="36">
        <f>SUMIFS(СВЦЭМ!$D$33:$D$776,СВЦЭМ!$A$33:$A$776,$A65,СВЦЭМ!$B$33:$B$776,V$47)+'СЕТ СН'!$G$14+СВЦЭМ!$D$10+'СЕТ СН'!$G$5-'СЕТ СН'!$G$24</f>
        <v>3499.3786242300002</v>
      </c>
      <c r="W65" s="36">
        <f>SUMIFS(СВЦЭМ!$D$33:$D$776,СВЦЭМ!$A$33:$A$776,$A65,СВЦЭМ!$B$33:$B$776,W$47)+'СЕТ СН'!$G$14+СВЦЭМ!$D$10+'СЕТ СН'!$G$5-'СЕТ СН'!$G$24</f>
        <v>3481.12119089</v>
      </c>
      <c r="X65" s="36">
        <f>SUMIFS(СВЦЭМ!$D$33:$D$776,СВЦЭМ!$A$33:$A$776,$A65,СВЦЭМ!$B$33:$B$776,X$47)+'СЕТ СН'!$G$14+СВЦЭМ!$D$10+'СЕТ СН'!$G$5-'СЕТ СН'!$G$24</f>
        <v>3521.6193226800001</v>
      </c>
      <c r="Y65" s="36">
        <f>SUMIFS(СВЦЭМ!$D$33:$D$776,СВЦЭМ!$A$33:$A$776,$A65,СВЦЭМ!$B$33:$B$776,Y$47)+'СЕТ СН'!$G$14+СВЦЭМ!$D$10+'СЕТ СН'!$G$5-'СЕТ СН'!$G$24</f>
        <v>3602.63361708</v>
      </c>
    </row>
    <row r="66" spans="1:26" ht="15.75" x14ac:dyDescent="0.2">
      <c r="A66" s="35">
        <f t="shared" si="1"/>
        <v>43574</v>
      </c>
      <c r="B66" s="36">
        <f>SUMIFS(СВЦЭМ!$D$33:$D$776,СВЦЭМ!$A$33:$A$776,$A66,СВЦЭМ!$B$33:$B$776,B$47)+'СЕТ СН'!$G$14+СВЦЭМ!$D$10+'СЕТ СН'!$G$5-'СЕТ СН'!$G$24</f>
        <v>3697.5032564500002</v>
      </c>
      <c r="C66" s="36">
        <f>SUMIFS(СВЦЭМ!$D$33:$D$776,СВЦЭМ!$A$33:$A$776,$A66,СВЦЭМ!$B$33:$B$776,C$47)+'СЕТ СН'!$G$14+СВЦЭМ!$D$10+'СЕТ СН'!$G$5-'СЕТ СН'!$G$24</f>
        <v>3775.9556446900001</v>
      </c>
      <c r="D66" s="36">
        <f>SUMIFS(СВЦЭМ!$D$33:$D$776,СВЦЭМ!$A$33:$A$776,$A66,СВЦЭМ!$B$33:$B$776,D$47)+'СЕТ СН'!$G$14+СВЦЭМ!$D$10+'СЕТ СН'!$G$5-'СЕТ СН'!$G$24</f>
        <v>3840.8400017499998</v>
      </c>
      <c r="E66" s="36">
        <f>SUMIFS(СВЦЭМ!$D$33:$D$776,СВЦЭМ!$A$33:$A$776,$A66,СВЦЭМ!$B$33:$B$776,E$47)+'СЕТ СН'!$G$14+СВЦЭМ!$D$10+'СЕТ СН'!$G$5-'СЕТ СН'!$G$24</f>
        <v>3845.9281841000002</v>
      </c>
      <c r="F66" s="36">
        <f>SUMIFS(СВЦЭМ!$D$33:$D$776,СВЦЭМ!$A$33:$A$776,$A66,СВЦЭМ!$B$33:$B$776,F$47)+'СЕТ СН'!$G$14+СВЦЭМ!$D$10+'СЕТ СН'!$G$5-'СЕТ СН'!$G$24</f>
        <v>3846.5560807299998</v>
      </c>
      <c r="G66" s="36">
        <f>SUMIFS(СВЦЭМ!$D$33:$D$776,СВЦЭМ!$A$33:$A$776,$A66,СВЦЭМ!$B$33:$B$776,G$47)+'СЕТ СН'!$G$14+СВЦЭМ!$D$10+'СЕТ СН'!$G$5-'СЕТ СН'!$G$24</f>
        <v>3846.0890899200003</v>
      </c>
      <c r="H66" s="36">
        <f>SUMIFS(СВЦЭМ!$D$33:$D$776,СВЦЭМ!$A$33:$A$776,$A66,СВЦЭМ!$B$33:$B$776,H$47)+'СЕТ СН'!$G$14+СВЦЭМ!$D$10+'СЕТ СН'!$G$5-'СЕТ СН'!$G$24</f>
        <v>3784.9892549599999</v>
      </c>
      <c r="I66" s="36">
        <f>SUMIFS(СВЦЭМ!$D$33:$D$776,СВЦЭМ!$A$33:$A$776,$A66,СВЦЭМ!$B$33:$B$776,I$47)+'СЕТ СН'!$G$14+СВЦЭМ!$D$10+'СЕТ СН'!$G$5-'СЕТ СН'!$G$24</f>
        <v>3709.3765919100001</v>
      </c>
      <c r="J66" s="36">
        <f>SUMIFS(СВЦЭМ!$D$33:$D$776,СВЦЭМ!$A$33:$A$776,$A66,СВЦЭМ!$B$33:$B$776,J$47)+'СЕТ СН'!$G$14+СВЦЭМ!$D$10+'СЕТ СН'!$G$5-'СЕТ СН'!$G$24</f>
        <v>3613.7179581999999</v>
      </c>
      <c r="K66" s="36">
        <f>SUMIFS(СВЦЭМ!$D$33:$D$776,СВЦЭМ!$A$33:$A$776,$A66,СВЦЭМ!$B$33:$B$776,K$47)+'СЕТ СН'!$G$14+СВЦЭМ!$D$10+'СЕТ СН'!$G$5-'СЕТ СН'!$G$24</f>
        <v>3533.6751032100001</v>
      </c>
      <c r="L66" s="36">
        <f>SUMIFS(СВЦЭМ!$D$33:$D$776,СВЦЭМ!$A$33:$A$776,$A66,СВЦЭМ!$B$33:$B$776,L$47)+'СЕТ СН'!$G$14+СВЦЭМ!$D$10+'СЕТ СН'!$G$5-'СЕТ СН'!$G$24</f>
        <v>3494.0865753400003</v>
      </c>
      <c r="M66" s="36">
        <f>SUMIFS(СВЦЭМ!$D$33:$D$776,СВЦЭМ!$A$33:$A$776,$A66,СВЦЭМ!$B$33:$B$776,M$47)+'СЕТ СН'!$G$14+СВЦЭМ!$D$10+'СЕТ СН'!$G$5-'СЕТ СН'!$G$24</f>
        <v>3493.05152103</v>
      </c>
      <c r="N66" s="36">
        <f>SUMIFS(СВЦЭМ!$D$33:$D$776,СВЦЭМ!$A$33:$A$776,$A66,СВЦЭМ!$B$33:$B$776,N$47)+'СЕТ СН'!$G$14+СВЦЭМ!$D$10+'СЕТ СН'!$G$5-'СЕТ СН'!$G$24</f>
        <v>3480.08519604</v>
      </c>
      <c r="O66" s="36">
        <f>SUMIFS(СВЦЭМ!$D$33:$D$776,СВЦЭМ!$A$33:$A$776,$A66,СВЦЭМ!$B$33:$B$776,O$47)+'СЕТ СН'!$G$14+СВЦЭМ!$D$10+'СЕТ СН'!$G$5-'СЕТ СН'!$G$24</f>
        <v>3478.6493322800002</v>
      </c>
      <c r="P66" s="36">
        <f>SUMIFS(СВЦЭМ!$D$33:$D$776,СВЦЭМ!$A$33:$A$776,$A66,СВЦЭМ!$B$33:$B$776,P$47)+'СЕТ СН'!$G$14+СВЦЭМ!$D$10+'СЕТ СН'!$G$5-'СЕТ СН'!$G$24</f>
        <v>3482.9425841100001</v>
      </c>
      <c r="Q66" s="36">
        <f>SUMIFS(СВЦЭМ!$D$33:$D$776,СВЦЭМ!$A$33:$A$776,$A66,СВЦЭМ!$B$33:$B$776,Q$47)+'СЕТ СН'!$G$14+СВЦЭМ!$D$10+'СЕТ СН'!$G$5-'СЕТ СН'!$G$24</f>
        <v>3482.1319105500002</v>
      </c>
      <c r="R66" s="36">
        <f>SUMIFS(СВЦЭМ!$D$33:$D$776,СВЦЭМ!$A$33:$A$776,$A66,СВЦЭМ!$B$33:$B$776,R$47)+'СЕТ СН'!$G$14+СВЦЭМ!$D$10+'СЕТ СН'!$G$5-'СЕТ СН'!$G$24</f>
        <v>3481.0023457000002</v>
      </c>
      <c r="S66" s="36">
        <f>SUMIFS(СВЦЭМ!$D$33:$D$776,СВЦЭМ!$A$33:$A$776,$A66,СВЦЭМ!$B$33:$B$776,S$47)+'СЕТ СН'!$G$14+СВЦЭМ!$D$10+'СЕТ СН'!$G$5-'СЕТ СН'!$G$24</f>
        <v>3471.47327339</v>
      </c>
      <c r="T66" s="36">
        <f>SUMIFS(СВЦЭМ!$D$33:$D$776,СВЦЭМ!$A$33:$A$776,$A66,СВЦЭМ!$B$33:$B$776,T$47)+'СЕТ СН'!$G$14+СВЦЭМ!$D$10+'СЕТ СН'!$G$5-'СЕТ СН'!$G$24</f>
        <v>3476.5899413400002</v>
      </c>
      <c r="U66" s="36">
        <f>SUMIFS(СВЦЭМ!$D$33:$D$776,СВЦЭМ!$A$33:$A$776,$A66,СВЦЭМ!$B$33:$B$776,U$47)+'СЕТ СН'!$G$14+СВЦЭМ!$D$10+'СЕТ СН'!$G$5-'СЕТ СН'!$G$24</f>
        <v>3478.21392019</v>
      </c>
      <c r="V66" s="36">
        <f>SUMIFS(СВЦЭМ!$D$33:$D$776,СВЦЭМ!$A$33:$A$776,$A66,СВЦЭМ!$B$33:$B$776,V$47)+'СЕТ СН'!$G$14+СВЦЭМ!$D$10+'СЕТ СН'!$G$5-'СЕТ СН'!$G$24</f>
        <v>3487.9753169400001</v>
      </c>
      <c r="W66" s="36">
        <f>SUMIFS(СВЦЭМ!$D$33:$D$776,СВЦЭМ!$A$33:$A$776,$A66,СВЦЭМ!$B$33:$B$776,W$47)+'СЕТ СН'!$G$14+СВЦЭМ!$D$10+'СЕТ СН'!$G$5-'СЕТ СН'!$G$24</f>
        <v>3482.9752696599999</v>
      </c>
      <c r="X66" s="36">
        <f>SUMIFS(СВЦЭМ!$D$33:$D$776,СВЦЭМ!$A$33:$A$776,$A66,СВЦЭМ!$B$33:$B$776,X$47)+'СЕТ СН'!$G$14+СВЦЭМ!$D$10+'СЕТ СН'!$G$5-'СЕТ СН'!$G$24</f>
        <v>3507.04896392</v>
      </c>
      <c r="Y66" s="36">
        <f>SUMIFS(СВЦЭМ!$D$33:$D$776,СВЦЭМ!$A$33:$A$776,$A66,СВЦЭМ!$B$33:$B$776,Y$47)+'СЕТ СН'!$G$14+СВЦЭМ!$D$10+'СЕТ СН'!$G$5-'СЕТ СН'!$G$24</f>
        <v>3594.7035610200001</v>
      </c>
    </row>
    <row r="67" spans="1:26" ht="15.75" x14ac:dyDescent="0.2">
      <c r="A67" s="35">
        <f t="shared" si="1"/>
        <v>43575</v>
      </c>
      <c r="B67" s="36">
        <f>SUMIFS(СВЦЭМ!$D$33:$D$776,СВЦЭМ!$A$33:$A$776,$A67,СВЦЭМ!$B$33:$B$776,B$47)+'СЕТ СН'!$G$14+СВЦЭМ!$D$10+'СЕТ СН'!$G$5-'СЕТ СН'!$G$24</f>
        <v>3700.9789867300001</v>
      </c>
      <c r="C67" s="36">
        <f>SUMIFS(СВЦЭМ!$D$33:$D$776,СВЦЭМ!$A$33:$A$776,$A67,СВЦЭМ!$B$33:$B$776,C$47)+'СЕТ СН'!$G$14+СВЦЭМ!$D$10+'СЕТ СН'!$G$5-'СЕТ СН'!$G$24</f>
        <v>3781.2125148300001</v>
      </c>
      <c r="D67" s="36">
        <f>SUMIFS(СВЦЭМ!$D$33:$D$776,СВЦЭМ!$A$33:$A$776,$A67,СВЦЭМ!$B$33:$B$776,D$47)+'СЕТ СН'!$G$14+СВЦЭМ!$D$10+'СЕТ СН'!$G$5-'СЕТ СН'!$G$24</f>
        <v>3851.08507396</v>
      </c>
      <c r="E67" s="36">
        <f>SUMIFS(СВЦЭМ!$D$33:$D$776,СВЦЭМ!$A$33:$A$776,$A67,СВЦЭМ!$B$33:$B$776,E$47)+'СЕТ СН'!$G$14+СВЦЭМ!$D$10+'СЕТ СН'!$G$5-'СЕТ СН'!$G$24</f>
        <v>3855.6681990100001</v>
      </c>
      <c r="F67" s="36">
        <f>SUMIFS(СВЦЭМ!$D$33:$D$776,СВЦЭМ!$A$33:$A$776,$A67,СВЦЭМ!$B$33:$B$776,F$47)+'СЕТ СН'!$G$14+СВЦЭМ!$D$10+'СЕТ СН'!$G$5-'СЕТ СН'!$G$24</f>
        <v>3860.0134536200003</v>
      </c>
      <c r="G67" s="36">
        <f>SUMIFS(СВЦЭМ!$D$33:$D$776,СВЦЭМ!$A$33:$A$776,$A67,СВЦЭМ!$B$33:$B$776,G$47)+'СЕТ СН'!$G$14+СВЦЭМ!$D$10+'СЕТ СН'!$G$5-'СЕТ СН'!$G$24</f>
        <v>3851.2615351300001</v>
      </c>
      <c r="H67" s="36">
        <f>SUMIFS(СВЦЭМ!$D$33:$D$776,СВЦЭМ!$A$33:$A$776,$A67,СВЦЭМ!$B$33:$B$776,H$47)+'СЕТ СН'!$G$14+СВЦЭМ!$D$10+'СЕТ СН'!$G$5-'СЕТ СН'!$G$24</f>
        <v>3781.84129244</v>
      </c>
      <c r="I67" s="36">
        <f>SUMIFS(СВЦЭМ!$D$33:$D$776,СВЦЭМ!$A$33:$A$776,$A67,СВЦЭМ!$B$33:$B$776,I$47)+'СЕТ СН'!$G$14+СВЦЭМ!$D$10+'СЕТ СН'!$G$5-'СЕТ СН'!$G$24</f>
        <v>3743.6933044699999</v>
      </c>
      <c r="J67" s="36">
        <f>SUMIFS(СВЦЭМ!$D$33:$D$776,СВЦЭМ!$A$33:$A$776,$A67,СВЦЭМ!$B$33:$B$776,J$47)+'СЕТ СН'!$G$14+СВЦЭМ!$D$10+'СЕТ СН'!$G$5-'СЕТ СН'!$G$24</f>
        <v>3651.5646728600004</v>
      </c>
      <c r="K67" s="36">
        <f>SUMIFS(СВЦЭМ!$D$33:$D$776,СВЦЭМ!$A$33:$A$776,$A67,СВЦЭМ!$B$33:$B$776,K$47)+'СЕТ СН'!$G$14+СВЦЭМ!$D$10+'СЕТ СН'!$G$5-'СЕТ СН'!$G$24</f>
        <v>3509.1227876000003</v>
      </c>
      <c r="L67" s="36">
        <f>SUMIFS(СВЦЭМ!$D$33:$D$776,СВЦЭМ!$A$33:$A$776,$A67,СВЦЭМ!$B$33:$B$776,L$47)+'СЕТ СН'!$G$14+СВЦЭМ!$D$10+'СЕТ СН'!$G$5-'СЕТ СН'!$G$24</f>
        <v>3456.1893145700001</v>
      </c>
      <c r="M67" s="36">
        <f>SUMIFS(СВЦЭМ!$D$33:$D$776,СВЦЭМ!$A$33:$A$776,$A67,СВЦЭМ!$B$33:$B$776,M$47)+'СЕТ СН'!$G$14+СВЦЭМ!$D$10+'СЕТ СН'!$G$5-'СЕТ СН'!$G$24</f>
        <v>3461.9119276300003</v>
      </c>
      <c r="N67" s="36">
        <f>SUMIFS(СВЦЭМ!$D$33:$D$776,СВЦЭМ!$A$33:$A$776,$A67,СВЦЭМ!$B$33:$B$776,N$47)+'СЕТ СН'!$G$14+СВЦЭМ!$D$10+'СЕТ СН'!$G$5-'СЕТ СН'!$G$24</f>
        <v>3469.8223981300002</v>
      </c>
      <c r="O67" s="36">
        <f>SUMIFS(СВЦЭМ!$D$33:$D$776,СВЦЭМ!$A$33:$A$776,$A67,СВЦЭМ!$B$33:$B$776,O$47)+'СЕТ СН'!$G$14+СВЦЭМ!$D$10+'СЕТ СН'!$G$5-'СЕТ СН'!$G$24</f>
        <v>3478.4527246400003</v>
      </c>
      <c r="P67" s="36">
        <f>SUMIFS(СВЦЭМ!$D$33:$D$776,СВЦЭМ!$A$33:$A$776,$A67,СВЦЭМ!$B$33:$B$776,P$47)+'СЕТ СН'!$G$14+СВЦЭМ!$D$10+'СЕТ СН'!$G$5-'СЕТ СН'!$G$24</f>
        <v>3485.03853927</v>
      </c>
      <c r="Q67" s="36">
        <f>SUMIFS(СВЦЭМ!$D$33:$D$776,СВЦЭМ!$A$33:$A$776,$A67,СВЦЭМ!$B$33:$B$776,Q$47)+'СЕТ СН'!$G$14+СВЦЭМ!$D$10+'СЕТ СН'!$G$5-'СЕТ СН'!$G$24</f>
        <v>3495.9041761900003</v>
      </c>
      <c r="R67" s="36">
        <f>SUMIFS(СВЦЭМ!$D$33:$D$776,СВЦЭМ!$A$33:$A$776,$A67,СВЦЭМ!$B$33:$B$776,R$47)+'СЕТ СН'!$G$14+СВЦЭМ!$D$10+'СЕТ СН'!$G$5-'СЕТ СН'!$G$24</f>
        <v>3495.2547715800001</v>
      </c>
      <c r="S67" s="36">
        <f>SUMIFS(СВЦЭМ!$D$33:$D$776,СВЦЭМ!$A$33:$A$776,$A67,СВЦЭМ!$B$33:$B$776,S$47)+'СЕТ СН'!$G$14+СВЦЭМ!$D$10+'СЕТ СН'!$G$5-'СЕТ СН'!$G$24</f>
        <v>3504.0990457299999</v>
      </c>
      <c r="T67" s="36">
        <f>SUMIFS(СВЦЭМ!$D$33:$D$776,СВЦЭМ!$A$33:$A$776,$A67,СВЦЭМ!$B$33:$B$776,T$47)+'СЕТ СН'!$G$14+СВЦЭМ!$D$10+'СЕТ СН'!$G$5-'СЕТ СН'!$G$24</f>
        <v>3495.5034860000001</v>
      </c>
      <c r="U67" s="36">
        <f>SUMIFS(СВЦЭМ!$D$33:$D$776,СВЦЭМ!$A$33:$A$776,$A67,СВЦЭМ!$B$33:$B$776,U$47)+'СЕТ СН'!$G$14+СВЦЭМ!$D$10+'СЕТ СН'!$G$5-'СЕТ СН'!$G$24</f>
        <v>3449.7510548099999</v>
      </c>
      <c r="V67" s="36">
        <f>SUMIFS(СВЦЭМ!$D$33:$D$776,СВЦЭМ!$A$33:$A$776,$A67,СВЦЭМ!$B$33:$B$776,V$47)+'СЕТ СН'!$G$14+СВЦЭМ!$D$10+'СЕТ СН'!$G$5-'СЕТ СН'!$G$24</f>
        <v>3451.6179776500003</v>
      </c>
      <c r="W67" s="36">
        <f>SUMIFS(СВЦЭМ!$D$33:$D$776,СВЦЭМ!$A$33:$A$776,$A67,СВЦЭМ!$B$33:$B$776,W$47)+'СЕТ СН'!$G$14+СВЦЭМ!$D$10+'СЕТ СН'!$G$5-'СЕТ СН'!$G$24</f>
        <v>3565.3309517500002</v>
      </c>
      <c r="X67" s="36">
        <f>SUMIFS(СВЦЭМ!$D$33:$D$776,СВЦЭМ!$A$33:$A$776,$A67,СВЦЭМ!$B$33:$B$776,X$47)+'СЕТ СН'!$G$14+СВЦЭМ!$D$10+'СЕТ СН'!$G$5-'СЕТ СН'!$G$24</f>
        <v>3695.6358105999998</v>
      </c>
      <c r="Y67" s="36">
        <f>SUMIFS(СВЦЭМ!$D$33:$D$776,СВЦЭМ!$A$33:$A$776,$A67,СВЦЭМ!$B$33:$B$776,Y$47)+'СЕТ СН'!$G$14+СВЦЭМ!$D$10+'СЕТ СН'!$G$5-'СЕТ СН'!$G$24</f>
        <v>3746.2396723600004</v>
      </c>
    </row>
    <row r="68" spans="1:26" ht="15.75" x14ac:dyDescent="0.2">
      <c r="A68" s="35">
        <f t="shared" si="1"/>
        <v>43576</v>
      </c>
      <c r="B68" s="36">
        <f>SUMIFS(СВЦЭМ!$D$33:$D$776,СВЦЭМ!$A$33:$A$776,$A68,СВЦЭМ!$B$33:$B$776,B$47)+'СЕТ СН'!$G$14+СВЦЭМ!$D$10+'СЕТ СН'!$G$5-'СЕТ СН'!$G$24</f>
        <v>3631.31605588</v>
      </c>
      <c r="C68" s="36">
        <f>SUMIFS(СВЦЭМ!$D$33:$D$776,СВЦЭМ!$A$33:$A$776,$A68,СВЦЭМ!$B$33:$B$776,C$47)+'СЕТ СН'!$G$14+СВЦЭМ!$D$10+'СЕТ СН'!$G$5-'СЕТ СН'!$G$24</f>
        <v>3660.4870497500001</v>
      </c>
      <c r="D68" s="36">
        <f>SUMIFS(СВЦЭМ!$D$33:$D$776,СВЦЭМ!$A$33:$A$776,$A68,СВЦЭМ!$B$33:$B$776,D$47)+'СЕТ СН'!$G$14+СВЦЭМ!$D$10+'СЕТ СН'!$G$5-'СЕТ СН'!$G$24</f>
        <v>3694.3788302900002</v>
      </c>
      <c r="E68" s="36">
        <f>SUMIFS(СВЦЭМ!$D$33:$D$776,СВЦЭМ!$A$33:$A$776,$A68,СВЦЭМ!$B$33:$B$776,E$47)+'СЕТ СН'!$G$14+СВЦЭМ!$D$10+'СЕТ СН'!$G$5-'СЕТ СН'!$G$24</f>
        <v>3702.1015551500004</v>
      </c>
      <c r="F68" s="36">
        <f>SUMIFS(СВЦЭМ!$D$33:$D$776,СВЦЭМ!$A$33:$A$776,$A68,СВЦЭМ!$B$33:$B$776,F$47)+'СЕТ СН'!$G$14+СВЦЭМ!$D$10+'СЕТ СН'!$G$5-'СЕТ СН'!$G$24</f>
        <v>3706.6533275100001</v>
      </c>
      <c r="G68" s="36">
        <f>SUMIFS(СВЦЭМ!$D$33:$D$776,СВЦЭМ!$A$33:$A$776,$A68,СВЦЭМ!$B$33:$B$776,G$47)+'СЕТ СН'!$G$14+СВЦЭМ!$D$10+'СЕТ СН'!$G$5-'СЕТ СН'!$G$24</f>
        <v>3695.1805424600002</v>
      </c>
      <c r="H68" s="36">
        <f>SUMIFS(СВЦЭМ!$D$33:$D$776,СВЦЭМ!$A$33:$A$776,$A68,СВЦЭМ!$B$33:$B$776,H$47)+'СЕТ СН'!$G$14+СВЦЭМ!$D$10+'СЕТ СН'!$G$5-'СЕТ СН'!$G$24</f>
        <v>3678.4219687599998</v>
      </c>
      <c r="I68" s="36">
        <f>SUMIFS(СВЦЭМ!$D$33:$D$776,СВЦЭМ!$A$33:$A$776,$A68,СВЦЭМ!$B$33:$B$776,I$47)+'СЕТ СН'!$G$14+СВЦЭМ!$D$10+'СЕТ СН'!$G$5-'СЕТ СН'!$G$24</f>
        <v>3665.3912054399998</v>
      </c>
      <c r="J68" s="36">
        <f>SUMIFS(СВЦЭМ!$D$33:$D$776,СВЦЭМ!$A$33:$A$776,$A68,СВЦЭМ!$B$33:$B$776,J$47)+'СЕТ СН'!$G$14+СВЦЭМ!$D$10+'СЕТ СН'!$G$5-'СЕТ СН'!$G$24</f>
        <v>3617.27730578</v>
      </c>
      <c r="K68" s="36">
        <f>SUMIFS(СВЦЭМ!$D$33:$D$776,СВЦЭМ!$A$33:$A$776,$A68,СВЦЭМ!$B$33:$B$776,K$47)+'СЕТ СН'!$G$14+СВЦЭМ!$D$10+'СЕТ СН'!$G$5-'СЕТ СН'!$G$24</f>
        <v>3572.0325771299999</v>
      </c>
      <c r="L68" s="36">
        <f>SUMIFS(СВЦЭМ!$D$33:$D$776,СВЦЭМ!$A$33:$A$776,$A68,СВЦЭМ!$B$33:$B$776,L$47)+'СЕТ СН'!$G$14+СВЦЭМ!$D$10+'СЕТ СН'!$G$5-'СЕТ СН'!$G$24</f>
        <v>3551.1270267300001</v>
      </c>
      <c r="M68" s="36">
        <f>SUMIFS(СВЦЭМ!$D$33:$D$776,СВЦЭМ!$A$33:$A$776,$A68,СВЦЭМ!$B$33:$B$776,M$47)+'СЕТ СН'!$G$14+СВЦЭМ!$D$10+'СЕТ СН'!$G$5-'СЕТ СН'!$G$24</f>
        <v>3563.4251901600001</v>
      </c>
      <c r="N68" s="36">
        <f>SUMIFS(СВЦЭМ!$D$33:$D$776,СВЦЭМ!$A$33:$A$776,$A68,СВЦЭМ!$B$33:$B$776,N$47)+'СЕТ СН'!$G$14+СВЦЭМ!$D$10+'СЕТ СН'!$G$5-'СЕТ СН'!$G$24</f>
        <v>3579.7684801400001</v>
      </c>
      <c r="O68" s="36">
        <f>SUMIFS(СВЦЭМ!$D$33:$D$776,СВЦЭМ!$A$33:$A$776,$A68,СВЦЭМ!$B$33:$B$776,O$47)+'СЕТ СН'!$G$14+СВЦЭМ!$D$10+'СЕТ СН'!$G$5-'СЕТ СН'!$G$24</f>
        <v>3594.13273291</v>
      </c>
      <c r="P68" s="36">
        <f>SUMIFS(СВЦЭМ!$D$33:$D$776,СВЦЭМ!$A$33:$A$776,$A68,СВЦЭМ!$B$33:$B$776,P$47)+'СЕТ СН'!$G$14+СВЦЭМ!$D$10+'СЕТ СН'!$G$5-'СЕТ СН'!$G$24</f>
        <v>3601.1381660300003</v>
      </c>
      <c r="Q68" s="36">
        <f>SUMIFS(СВЦЭМ!$D$33:$D$776,СВЦЭМ!$A$33:$A$776,$A68,СВЦЭМ!$B$33:$B$776,Q$47)+'СЕТ СН'!$G$14+СВЦЭМ!$D$10+'СЕТ СН'!$G$5-'СЕТ СН'!$G$24</f>
        <v>3622.9815311299999</v>
      </c>
      <c r="R68" s="36">
        <f>SUMIFS(СВЦЭМ!$D$33:$D$776,СВЦЭМ!$A$33:$A$776,$A68,СВЦЭМ!$B$33:$B$776,R$47)+'СЕТ СН'!$G$14+СВЦЭМ!$D$10+'СЕТ СН'!$G$5-'СЕТ СН'!$G$24</f>
        <v>3645.0636289700001</v>
      </c>
      <c r="S68" s="36">
        <f>SUMIFS(СВЦЭМ!$D$33:$D$776,СВЦЭМ!$A$33:$A$776,$A68,СВЦЭМ!$B$33:$B$776,S$47)+'СЕТ СН'!$G$14+СВЦЭМ!$D$10+'СЕТ СН'!$G$5-'СЕТ СН'!$G$24</f>
        <v>3625.8330300600001</v>
      </c>
      <c r="T68" s="36">
        <f>SUMIFS(СВЦЭМ!$D$33:$D$776,СВЦЭМ!$A$33:$A$776,$A68,СВЦЭМ!$B$33:$B$776,T$47)+'СЕТ СН'!$G$14+СВЦЭМ!$D$10+'СЕТ СН'!$G$5-'СЕТ СН'!$G$24</f>
        <v>3587.59710877</v>
      </c>
      <c r="U68" s="36">
        <f>SUMIFS(СВЦЭМ!$D$33:$D$776,СВЦЭМ!$A$33:$A$776,$A68,СВЦЭМ!$B$33:$B$776,U$47)+'СЕТ СН'!$G$14+СВЦЭМ!$D$10+'СЕТ СН'!$G$5-'СЕТ СН'!$G$24</f>
        <v>3560.8185287000001</v>
      </c>
      <c r="V68" s="36">
        <f>SUMIFS(СВЦЭМ!$D$33:$D$776,СВЦЭМ!$A$33:$A$776,$A68,СВЦЭМ!$B$33:$B$776,V$47)+'СЕТ СН'!$G$14+СВЦЭМ!$D$10+'СЕТ СН'!$G$5-'СЕТ СН'!$G$24</f>
        <v>3524.9653929400001</v>
      </c>
      <c r="W68" s="36">
        <f>SUMIFS(СВЦЭМ!$D$33:$D$776,СВЦЭМ!$A$33:$A$776,$A68,СВЦЭМ!$B$33:$B$776,W$47)+'СЕТ СН'!$G$14+СВЦЭМ!$D$10+'СЕТ СН'!$G$5-'СЕТ СН'!$G$24</f>
        <v>3524.46579122</v>
      </c>
      <c r="X68" s="36">
        <f>SUMIFS(СВЦЭМ!$D$33:$D$776,СВЦЭМ!$A$33:$A$776,$A68,СВЦЭМ!$B$33:$B$776,X$47)+'СЕТ СН'!$G$14+СВЦЭМ!$D$10+'СЕТ СН'!$G$5-'СЕТ СН'!$G$24</f>
        <v>3527.2186407899999</v>
      </c>
      <c r="Y68" s="36">
        <f>SUMIFS(СВЦЭМ!$D$33:$D$776,СВЦЭМ!$A$33:$A$776,$A68,СВЦЭМ!$B$33:$B$776,Y$47)+'СЕТ СН'!$G$14+СВЦЭМ!$D$10+'СЕТ СН'!$G$5-'СЕТ СН'!$G$24</f>
        <v>3580.5708112000002</v>
      </c>
    </row>
    <row r="69" spans="1:26" ht="15.75" x14ac:dyDescent="0.2">
      <c r="A69" s="35">
        <f t="shared" si="1"/>
        <v>43577</v>
      </c>
      <c r="B69" s="36">
        <f>SUMIFS(СВЦЭМ!$D$33:$D$776,СВЦЭМ!$A$33:$A$776,$A69,СВЦЭМ!$B$33:$B$776,B$47)+'СЕТ СН'!$G$14+СВЦЭМ!$D$10+'СЕТ СН'!$G$5-'СЕТ СН'!$G$24</f>
        <v>3587.4511734500002</v>
      </c>
      <c r="C69" s="36">
        <f>SUMIFS(СВЦЭМ!$D$33:$D$776,СВЦЭМ!$A$33:$A$776,$A69,СВЦЭМ!$B$33:$B$776,C$47)+'СЕТ СН'!$G$14+СВЦЭМ!$D$10+'СЕТ СН'!$G$5-'СЕТ СН'!$G$24</f>
        <v>3609.8512702100002</v>
      </c>
      <c r="D69" s="36">
        <f>SUMIFS(СВЦЭМ!$D$33:$D$776,СВЦЭМ!$A$33:$A$776,$A69,СВЦЭМ!$B$33:$B$776,D$47)+'СЕТ СН'!$G$14+СВЦЭМ!$D$10+'СЕТ СН'!$G$5-'СЕТ СН'!$G$24</f>
        <v>3658.85464555</v>
      </c>
      <c r="E69" s="36">
        <f>SUMIFS(СВЦЭМ!$D$33:$D$776,СВЦЭМ!$A$33:$A$776,$A69,СВЦЭМ!$B$33:$B$776,E$47)+'СЕТ СН'!$G$14+СВЦЭМ!$D$10+'СЕТ СН'!$G$5-'СЕТ СН'!$G$24</f>
        <v>3697.67171405</v>
      </c>
      <c r="F69" s="36">
        <f>SUMIFS(СВЦЭМ!$D$33:$D$776,СВЦЭМ!$A$33:$A$776,$A69,СВЦЭМ!$B$33:$B$776,F$47)+'СЕТ СН'!$G$14+СВЦЭМ!$D$10+'СЕТ СН'!$G$5-'СЕТ СН'!$G$24</f>
        <v>3712.1636401200003</v>
      </c>
      <c r="G69" s="36">
        <f>SUMIFS(СВЦЭМ!$D$33:$D$776,СВЦЭМ!$A$33:$A$776,$A69,СВЦЭМ!$B$33:$B$776,G$47)+'СЕТ СН'!$G$14+СВЦЭМ!$D$10+'СЕТ СН'!$G$5-'СЕТ СН'!$G$24</f>
        <v>3662.5923471400001</v>
      </c>
      <c r="H69" s="36">
        <f>SUMIFS(СВЦЭМ!$D$33:$D$776,СВЦЭМ!$A$33:$A$776,$A69,СВЦЭМ!$B$33:$B$776,H$47)+'СЕТ СН'!$G$14+СВЦЭМ!$D$10+'СЕТ СН'!$G$5-'СЕТ СН'!$G$24</f>
        <v>3640.6092604</v>
      </c>
      <c r="I69" s="36">
        <f>SUMIFS(СВЦЭМ!$D$33:$D$776,СВЦЭМ!$A$33:$A$776,$A69,СВЦЭМ!$B$33:$B$776,I$47)+'СЕТ СН'!$G$14+СВЦЭМ!$D$10+'СЕТ СН'!$G$5-'СЕТ СН'!$G$24</f>
        <v>3634.1713067600003</v>
      </c>
      <c r="J69" s="36">
        <f>SUMIFS(СВЦЭМ!$D$33:$D$776,СВЦЭМ!$A$33:$A$776,$A69,СВЦЭМ!$B$33:$B$776,J$47)+'СЕТ СН'!$G$14+СВЦЭМ!$D$10+'СЕТ СН'!$G$5-'СЕТ СН'!$G$24</f>
        <v>3625.2404947200002</v>
      </c>
      <c r="K69" s="36">
        <f>SUMIFS(СВЦЭМ!$D$33:$D$776,СВЦЭМ!$A$33:$A$776,$A69,СВЦЭМ!$B$33:$B$776,K$47)+'СЕТ СН'!$G$14+СВЦЭМ!$D$10+'СЕТ СН'!$G$5-'СЕТ СН'!$G$24</f>
        <v>3630.5965871500002</v>
      </c>
      <c r="L69" s="36">
        <f>SUMIFS(СВЦЭМ!$D$33:$D$776,СВЦЭМ!$A$33:$A$776,$A69,СВЦЭМ!$B$33:$B$776,L$47)+'СЕТ СН'!$G$14+СВЦЭМ!$D$10+'СЕТ СН'!$G$5-'СЕТ СН'!$G$24</f>
        <v>3623.2085247499999</v>
      </c>
      <c r="M69" s="36">
        <f>SUMIFS(СВЦЭМ!$D$33:$D$776,СВЦЭМ!$A$33:$A$776,$A69,СВЦЭМ!$B$33:$B$776,M$47)+'СЕТ СН'!$G$14+СВЦЭМ!$D$10+'СЕТ СН'!$G$5-'СЕТ СН'!$G$24</f>
        <v>3621.0461864600002</v>
      </c>
      <c r="N69" s="36">
        <f>SUMIFS(СВЦЭМ!$D$33:$D$776,СВЦЭМ!$A$33:$A$776,$A69,СВЦЭМ!$B$33:$B$776,N$47)+'СЕТ СН'!$G$14+СВЦЭМ!$D$10+'СЕТ СН'!$G$5-'СЕТ СН'!$G$24</f>
        <v>3619.2351182100001</v>
      </c>
      <c r="O69" s="36">
        <f>SUMIFS(СВЦЭМ!$D$33:$D$776,СВЦЭМ!$A$33:$A$776,$A69,СВЦЭМ!$B$33:$B$776,O$47)+'СЕТ СН'!$G$14+СВЦЭМ!$D$10+'СЕТ СН'!$G$5-'СЕТ СН'!$G$24</f>
        <v>3626.86160604</v>
      </c>
      <c r="P69" s="36">
        <f>SUMIFS(СВЦЭМ!$D$33:$D$776,СВЦЭМ!$A$33:$A$776,$A69,СВЦЭМ!$B$33:$B$776,P$47)+'СЕТ СН'!$G$14+СВЦЭМ!$D$10+'СЕТ СН'!$G$5-'СЕТ СН'!$G$24</f>
        <v>3633.0511620500001</v>
      </c>
      <c r="Q69" s="36">
        <f>SUMIFS(СВЦЭМ!$D$33:$D$776,СВЦЭМ!$A$33:$A$776,$A69,СВЦЭМ!$B$33:$B$776,Q$47)+'СЕТ СН'!$G$14+СВЦЭМ!$D$10+'СЕТ СН'!$G$5-'СЕТ СН'!$G$24</f>
        <v>3643.9366142400004</v>
      </c>
      <c r="R69" s="36">
        <f>SUMIFS(СВЦЭМ!$D$33:$D$776,СВЦЭМ!$A$33:$A$776,$A69,СВЦЭМ!$B$33:$B$776,R$47)+'СЕТ СН'!$G$14+СВЦЭМ!$D$10+'СЕТ СН'!$G$5-'СЕТ СН'!$G$24</f>
        <v>3641.7276159399999</v>
      </c>
      <c r="S69" s="36">
        <f>SUMIFS(СВЦЭМ!$D$33:$D$776,СВЦЭМ!$A$33:$A$776,$A69,СВЦЭМ!$B$33:$B$776,S$47)+'СЕТ СН'!$G$14+СВЦЭМ!$D$10+'СЕТ СН'!$G$5-'СЕТ СН'!$G$24</f>
        <v>3618.1031132899998</v>
      </c>
      <c r="T69" s="36">
        <f>SUMIFS(СВЦЭМ!$D$33:$D$776,СВЦЭМ!$A$33:$A$776,$A69,СВЦЭМ!$B$33:$B$776,T$47)+'СЕТ СН'!$G$14+СВЦЭМ!$D$10+'СЕТ СН'!$G$5-'СЕТ СН'!$G$24</f>
        <v>3615.4459609</v>
      </c>
      <c r="U69" s="36">
        <f>SUMIFS(СВЦЭМ!$D$33:$D$776,СВЦЭМ!$A$33:$A$776,$A69,СВЦЭМ!$B$33:$B$776,U$47)+'СЕТ СН'!$G$14+СВЦЭМ!$D$10+'СЕТ СН'!$G$5-'СЕТ СН'!$G$24</f>
        <v>3599.67574448</v>
      </c>
      <c r="V69" s="36">
        <f>SUMIFS(СВЦЭМ!$D$33:$D$776,СВЦЭМ!$A$33:$A$776,$A69,СВЦЭМ!$B$33:$B$776,V$47)+'СЕТ СН'!$G$14+СВЦЭМ!$D$10+'СЕТ СН'!$G$5-'СЕТ СН'!$G$24</f>
        <v>3585.8078109500002</v>
      </c>
      <c r="W69" s="36">
        <f>SUMIFS(СВЦЭМ!$D$33:$D$776,СВЦЭМ!$A$33:$A$776,$A69,СВЦЭМ!$B$33:$B$776,W$47)+'СЕТ СН'!$G$14+СВЦЭМ!$D$10+'СЕТ СН'!$G$5-'СЕТ СН'!$G$24</f>
        <v>3590.2009639000003</v>
      </c>
      <c r="X69" s="36">
        <f>SUMIFS(СВЦЭМ!$D$33:$D$776,СВЦЭМ!$A$33:$A$776,$A69,СВЦЭМ!$B$33:$B$776,X$47)+'СЕТ СН'!$G$14+СВЦЭМ!$D$10+'СЕТ СН'!$G$5-'СЕТ СН'!$G$24</f>
        <v>3621.6101431400002</v>
      </c>
      <c r="Y69" s="36">
        <f>SUMIFS(СВЦЭМ!$D$33:$D$776,СВЦЭМ!$A$33:$A$776,$A69,СВЦЭМ!$B$33:$B$776,Y$47)+'СЕТ СН'!$G$14+СВЦЭМ!$D$10+'СЕТ СН'!$G$5-'СЕТ СН'!$G$24</f>
        <v>3637.3328848400001</v>
      </c>
    </row>
    <row r="70" spans="1:26" ht="15.75" x14ac:dyDescent="0.2">
      <c r="A70" s="35">
        <f t="shared" si="1"/>
        <v>43578</v>
      </c>
      <c r="B70" s="36">
        <f>SUMIFS(СВЦЭМ!$D$33:$D$776,СВЦЭМ!$A$33:$A$776,$A70,СВЦЭМ!$B$33:$B$776,B$47)+'СЕТ СН'!$G$14+СВЦЭМ!$D$10+'СЕТ СН'!$G$5-'СЕТ СН'!$G$24</f>
        <v>3601.12896585</v>
      </c>
      <c r="C70" s="36">
        <f>SUMIFS(СВЦЭМ!$D$33:$D$776,СВЦЭМ!$A$33:$A$776,$A70,СВЦЭМ!$B$33:$B$776,C$47)+'СЕТ СН'!$G$14+СВЦЭМ!$D$10+'СЕТ СН'!$G$5-'СЕТ СН'!$G$24</f>
        <v>3653.3123239200004</v>
      </c>
      <c r="D70" s="36">
        <f>SUMIFS(СВЦЭМ!$D$33:$D$776,СВЦЭМ!$A$33:$A$776,$A70,СВЦЭМ!$B$33:$B$776,D$47)+'СЕТ СН'!$G$14+СВЦЭМ!$D$10+'СЕТ СН'!$G$5-'СЕТ СН'!$G$24</f>
        <v>3689.0892209800004</v>
      </c>
      <c r="E70" s="36">
        <f>SUMIFS(СВЦЭМ!$D$33:$D$776,СВЦЭМ!$A$33:$A$776,$A70,СВЦЭМ!$B$33:$B$776,E$47)+'СЕТ СН'!$G$14+СВЦЭМ!$D$10+'СЕТ СН'!$G$5-'СЕТ СН'!$G$24</f>
        <v>3701.4420022900003</v>
      </c>
      <c r="F70" s="36">
        <f>SUMIFS(СВЦЭМ!$D$33:$D$776,СВЦЭМ!$A$33:$A$776,$A70,СВЦЭМ!$B$33:$B$776,F$47)+'СЕТ СН'!$G$14+СВЦЭМ!$D$10+'СЕТ СН'!$G$5-'СЕТ СН'!$G$24</f>
        <v>3706.42735928</v>
      </c>
      <c r="G70" s="36">
        <f>SUMIFS(СВЦЭМ!$D$33:$D$776,СВЦЭМ!$A$33:$A$776,$A70,СВЦЭМ!$B$33:$B$776,G$47)+'СЕТ СН'!$G$14+СВЦЭМ!$D$10+'СЕТ СН'!$G$5-'СЕТ СН'!$G$24</f>
        <v>3674.3239176799998</v>
      </c>
      <c r="H70" s="36">
        <f>SUMIFS(СВЦЭМ!$D$33:$D$776,СВЦЭМ!$A$33:$A$776,$A70,СВЦЭМ!$B$33:$B$776,H$47)+'СЕТ СН'!$G$14+СВЦЭМ!$D$10+'СЕТ СН'!$G$5-'СЕТ СН'!$G$24</f>
        <v>3652.6069461900001</v>
      </c>
      <c r="I70" s="36">
        <f>SUMIFS(СВЦЭМ!$D$33:$D$776,СВЦЭМ!$A$33:$A$776,$A70,СВЦЭМ!$B$33:$B$776,I$47)+'СЕТ СН'!$G$14+СВЦЭМ!$D$10+'СЕТ СН'!$G$5-'СЕТ СН'!$G$24</f>
        <v>3667.3010068399999</v>
      </c>
      <c r="J70" s="36">
        <f>SUMIFS(СВЦЭМ!$D$33:$D$776,СВЦЭМ!$A$33:$A$776,$A70,СВЦЭМ!$B$33:$B$776,J$47)+'СЕТ СН'!$G$14+СВЦЭМ!$D$10+'СЕТ СН'!$G$5-'СЕТ СН'!$G$24</f>
        <v>3632.4247698099998</v>
      </c>
      <c r="K70" s="36">
        <f>SUMIFS(СВЦЭМ!$D$33:$D$776,СВЦЭМ!$A$33:$A$776,$A70,СВЦЭМ!$B$33:$B$776,K$47)+'СЕТ СН'!$G$14+СВЦЭМ!$D$10+'СЕТ СН'!$G$5-'СЕТ СН'!$G$24</f>
        <v>3636.2892602000002</v>
      </c>
      <c r="L70" s="36">
        <f>SUMIFS(СВЦЭМ!$D$33:$D$776,СВЦЭМ!$A$33:$A$776,$A70,СВЦЭМ!$B$33:$B$776,L$47)+'СЕТ СН'!$G$14+СВЦЭМ!$D$10+'СЕТ СН'!$G$5-'СЕТ СН'!$G$24</f>
        <v>3620.1718544599998</v>
      </c>
      <c r="M70" s="36">
        <f>SUMIFS(СВЦЭМ!$D$33:$D$776,СВЦЭМ!$A$33:$A$776,$A70,СВЦЭМ!$B$33:$B$776,M$47)+'СЕТ СН'!$G$14+СВЦЭМ!$D$10+'СЕТ СН'!$G$5-'СЕТ СН'!$G$24</f>
        <v>3632.4194577500002</v>
      </c>
      <c r="N70" s="36">
        <f>SUMIFS(СВЦЭМ!$D$33:$D$776,СВЦЭМ!$A$33:$A$776,$A70,СВЦЭМ!$B$33:$B$776,N$47)+'СЕТ СН'!$G$14+СВЦЭМ!$D$10+'СЕТ СН'!$G$5-'СЕТ СН'!$G$24</f>
        <v>3621.4596019700002</v>
      </c>
      <c r="O70" s="36">
        <f>SUMIFS(СВЦЭМ!$D$33:$D$776,СВЦЭМ!$A$33:$A$776,$A70,СВЦЭМ!$B$33:$B$776,O$47)+'СЕТ СН'!$G$14+СВЦЭМ!$D$10+'СЕТ СН'!$G$5-'СЕТ СН'!$G$24</f>
        <v>3628.8660564199999</v>
      </c>
      <c r="P70" s="36">
        <f>SUMIFS(СВЦЭМ!$D$33:$D$776,СВЦЭМ!$A$33:$A$776,$A70,СВЦЭМ!$B$33:$B$776,P$47)+'СЕТ СН'!$G$14+СВЦЭМ!$D$10+'СЕТ СН'!$G$5-'СЕТ СН'!$G$24</f>
        <v>3649.6407737500003</v>
      </c>
      <c r="Q70" s="36">
        <f>SUMIFS(СВЦЭМ!$D$33:$D$776,СВЦЭМ!$A$33:$A$776,$A70,СВЦЭМ!$B$33:$B$776,Q$47)+'СЕТ СН'!$G$14+СВЦЭМ!$D$10+'СЕТ СН'!$G$5-'СЕТ СН'!$G$24</f>
        <v>3661.3804842</v>
      </c>
      <c r="R70" s="36">
        <f>SUMIFS(СВЦЭМ!$D$33:$D$776,СВЦЭМ!$A$33:$A$776,$A70,СВЦЭМ!$B$33:$B$776,R$47)+'СЕТ СН'!$G$14+СВЦЭМ!$D$10+'СЕТ СН'!$G$5-'СЕТ СН'!$G$24</f>
        <v>3658.1779821</v>
      </c>
      <c r="S70" s="36">
        <f>SUMIFS(СВЦЭМ!$D$33:$D$776,СВЦЭМ!$A$33:$A$776,$A70,СВЦЭМ!$B$33:$B$776,S$47)+'СЕТ СН'!$G$14+СВЦЭМ!$D$10+'СЕТ СН'!$G$5-'СЕТ СН'!$G$24</f>
        <v>3667.6408864900004</v>
      </c>
      <c r="T70" s="36">
        <f>SUMIFS(СВЦЭМ!$D$33:$D$776,СВЦЭМ!$A$33:$A$776,$A70,СВЦЭМ!$B$33:$B$776,T$47)+'СЕТ СН'!$G$14+СВЦЭМ!$D$10+'СЕТ СН'!$G$5-'СЕТ СН'!$G$24</f>
        <v>3650.5331040299998</v>
      </c>
      <c r="U70" s="36">
        <f>SUMIFS(СВЦЭМ!$D$33:$D$776,СВЦЭМ!$A$33:$A$776,$A70,СВЦЭМ!$B$33:$B$776,U$47)+'СЕТ СН'!$G$14+СВЦЭМ!$D$10+'СЕТ СН'!$G$5-'СЕТ СН'!$G$24</f>
        <v>3622.0829822400001</v>
      </c>
      <c r="V70" s="36">
        <f>SUMIFS(СВЦЭМ!$D$33:$D$776,СВЦЭМ!$A$33:$A$776,$A70,СВЦЭМ!$B$33:$B$776,V$47)+'СЕТ СН'!$G$14+СВЦЭМ!$D$10+'СЕТ СН'!$G$5-'СЕТ СН'!$G$24</f>
        <v>3604.7864957500001</v>
      </c>
      <c r="W70" s="36">
        <f>SUMIFS(СВЦЭМ!$D$33:$D$776,СВЦЭМ!$A$33:$A$776,$A70,СВЦЭМ!$B$33:$B$776,W$47)+'СЕТ СН'!$G$14+СВЦЭМ!$D$10+'СЕТ СН'!$G$5-'СЕТ СН'!$G$24</f>
        <v>3601.3444482700002</v>
      </c>
      <c r="X70" s="36">
        <f>SUMIFS(СВЦЭМ!$D$33:$D$776,СВЦЭМ!$A$33:$A$776,$A70,СВЦЭМ!$B$33:$B$776,X$47)+'СЕТ СН'!$G$14+СВЦЭМ!$D$10+'СЕТ СН'!$G$5-'СЕТ СН'!$G$24</f>
        <v>3639.8914053600001</v>
      </c>
      <c r="Y70" s="36">
        <f>SUMIFS(СВЦЭМ!$D$33:$D$776,СВЦЭМ!$A$33:$A$776,$A70,СВЦЭМ!$B$33:$B$776,Y$47)+'СЕТ СН'!$G$14+СВЦЭМ!$D$10+'СЕТ СН'!$G$5-'СЕТ СН'!$G$24</f>
        <v>3678.6818715700001</v>
      </c>
    </row>
    <row r="71" spans="1:26" ht="15.75" x14ac:dyDescent="0.2">
      <c r="A71" s="35">
        <f t="shared" si="1"/>
        <v>43579</v>
      </c>
      <c r="B71" s="36">
        <f>SUMIFS(СВЦЭМ!$D$33:$D$776,СВЦЭМ!$A$33:$A$776,$A71,СВЦЭМ!$B$33:$B$776,B$47)+'СЕТ СН'!$G$14+СВЦЭМ!$D$10+'СЕТ СН'!$G$5-'СЕТ СН'!$G$24</f>
        <v>3553.5009115000003</v>
      </c>
      <c r="C71" s="36">
        <f>SUMIFS(СВЦЭМ!$D$33:$D$776,СВЦЭМ!$A$33:$A$776,$A71,СВЦЭМ!$B$33:$B$776,C$47)+'СЕТ СН'!$G$14+СВЦЭМ!$D$10+'СЕТ СН'!$G$5-'СЕТ СН'!$G$24</f>
        <v>3601.4277312900003</v>
      </c>
      <c r="D71" s="36">
        <f>SUMIFS(СВЦЭМ!$D$33:$D$776,СВЦЭМ!$A$33:$A$776,$A71,СВЦЭМ!$B$33:$B$776,D$47)+'СЕТ СН'!$G$14+СВЦЭМ!$D$10+'СЕТ СН'!$G$5-'СЕТ СН'!$G$24</f>
        <v>3640.8017575399999</v>
      </c>
      <c r="E71" s="36">
        <f>SUMIFS(СВЦЭМ!$D$33:$D$776,СВЦЭМ!$A$33:$A$776,$A71,СВЦЭМ!$B$33:$B$776,E$47)+'СЕТ СН'!$G$14+СВЦЭМ!$D$10+'СЕТ СН'!$G$5-'СЕТ СН'!$G$24</f>
        <v>3650.4508123699998</v>
      </c>
      <c r="F71" s="36">
        <f>SUMIFS(СВЦЭМ!$D$33:$D$776,СВЦЭМ!$A$33:$A$776,$A71,СВЦЭМ!$B$33:$B$776,F$47)+'СЕТ СН'!$G$14+СВЦЭМ!$D$10+'СЕТ СН'!$G$5-'СЕТ СН'!$G$24</f>
        <v>3676.3253907400003</v>
      </c>
      <c r="G71" s="36">
        <f>SUMIFS(СВЦЭМ!$D$33:$D$776,СВЦЭМ!$A$33:$A$776,$A71,СВЦЭМ!$B$33:$B$776,G$47)+'СЕТ СН'!$G$14+СВЦЭМ!$D$10+'СЕТ СН'!$G$5-'СЕТ СН'!$G$24</f>
        <v>3669.5977452699999</v>
      </c>
      <c r="H71" s="36">
        <f>SUMIFS(СВЦЭМ!$D$33:$D$776,СВЦЭМ!$A$33:$A$776,$A71,СВЦЭМ!$B$33:$B$776,H$47)+'СЕТ СН'!$G$14+СВЦЭМ!$D$10+'СЕТ СН'!$G$5-'СЕТ СН'!$G$24</f>
        <v>3646.7275745000002</v>
      </c>
      <c r="I71" s="36">
        <f>SUMIFS(СВЦЭМ!$D$33:$D$776,СВЦЭМ!$A$33:$A$776,$A71,СВЦЭМ!$B$33:$B$776,I$47)+'СЕТ СН'!$G$14+СВЦЭМ!$D$10+'СЕТ СН'!$G$5-'СЕТ СН'!$G$24</f>
        <v>3606.62880623</v>
      </c>
      <c r="J71" s="36">
        <f>SUMIFS(СВЦЭМ!$D$33:$D$776,СВЦЭМ!$A$33:$A$776,$A71,СВЦЭМ!$B$33:$B$776,J$47)+'СЕТ СН'!$G$14+СВЦЭМ!$D$10+'СЕТ СН'!$G$5-'СЕТ СН'!$G$24</f>
        <v>3564.8574542200004</v>
      </c>
      <c r="K71" s="36">
        <f>SUMIFS(СВЦЭМ!$D$33:$D$776,СВЦЭМ!$A$33:$A$776,$A71,СВЦЭМ!$B$33:$B$776,K$47)+'СЕТ СН'!$G$14+СВЦЭМ!$D$10+'СЕТ СН'!$G$5-'СЕТ СН'!$G$24</f>
        <v>3583.12194881</v>
      </c>
      <c r="L71" s="36">
        <f>SUMIFS(СВЦЭМ!$D$33:$D$776,СВЦЭМ!$A$33:$A$776,$A71,СВЦЭМ!$B$33:$B$776,L$47)+'СЕТ СН'!$G$14+СВЦЭМ!$D$10+'СЕТ СН'!$G$5-'СЕТ СН'!$G$24</f>
        <v>3620.3103625399999</v>
      </c>
      <c r="M71" s="36">
        <f>SUMIFS(СВЦЭМ!$D$33:$D$776,СВЦЭМ!$A$33:$A$776,$A71,СВЦЭМ!$B$33:$B$776,M$47)+'СЕТ СН'!$G$14+СВЦЭМ!$D$10+'СЕТ СН'!$G$5-'СЕТ СН'!$G$24</f>
        <v>3641.0025537600004</v>
      </c>
      <c r="N71" s="36">
        <f>SUMIFS(СВЦЭМ!$D$33:$D$776,СВЦЭМ!$A$33:$A$776,$A71,СВЦЭМ!$B$33:$B$776,N$47)+'СЕТ СН'!$G$14+СВЦЭМ!$D$10+'СЕТ СН'!$G$5-'СЕТ СН'!$G$24</f>
        <v>3628.1511415499999</v>
      </c>
      <c r="O71" s="36">
        <f>SUMIFS(СВЦЭМ!$D$33:$D$776,СВЦЭМ!$A$33:$A$776,$A71,СВЦЭМ!$B$33:$B$776,O$47)+'СЕТ СН'!$G$14+СВЦЭМ!$D$10+'СЕТ СН'!$G$5-'СЕТ СН'!$G$24</f>
        <v>3636.9871783799999</v>
      </c>
      <c r="P71" s="36">
        <f>SUMIFS(СВЦЭМ!$D$33:$D$776,СВЦЭМ!$A$33:$A$776,$A71,СВЦЭМ!$B$33:$B$776,P$47)+'СЕТ СН'!$G$14+СВЦЭМ!$D$10+'СЕТ СН'!$G$5-'СЕТ СН'!$G$24</f>
        <v>3646.3765473800004</v>
      </c>
      <c r="Q71" s="36">
        <f>SUMIFS(СВЦЭМ!$D$33:$D$776,СВЦЭМ!$A$33:$A$776,$A71,СВЦЭМ!$B$33:$B$776,Q$47)+'СЕТ СН'!$G$14+СВЦЭМ!$D$10+'СЕТ СН'!$G$5-'СЕТ СН'!$G$24</f>
        <v>3651.6292162300001</v>
      </c>
      <c r="R71" s="36">
        <f>SUMIFS(СВЦЭМ!$D$33:$D$776,СВЦЭМ!$A$33:$A$776,$A71,СВЦЭМ!$B$33:$B$776,R$47)+'СЕТ СН'!$G$14+СВЦЭМ!$D$10+'СЕТ СН'!$G$5-'СЕТ СН'!$G$24</f>
        <v>3654.58549997</v>
      </c>
      <c r="S71" s="36">
        <f>SUMIFS(СВЦЭМ!$D$33:$D$776,СВЦЭМ!$A$33:$A$776,$A71,СВЦЭМ!$B$33:$B$776,S$47)+'СЕТ СН'!$G$14+СВЦЭМ!$D$10+'СЕТ СН'!$G$5-'СЕТ СН'!$G$24</f>
        <v>3655.9305604900001</v>
      </c>
      <c r="T71" s="36">
        <f>SUMIFS(СВЦЭМ!$D$33:$D$776,СВЦЭМ!$A$33:$A$776,$A71,СВЦЭМ!$B$33:$B$776,T$47)+'СЕТ СН'!$G$14+СВЦЭМ!$D$10+'СЕТ СН'!$G$5-'СЕТ СН'!$G$24</f>
        <v>3641.4784750400004</v>
      </c>
      <c r="U71" s="36">
        <f>SUMIFS(СВЦЭМ!$D$33:$D$776,СВЦЭМ!$A$33:$A$776,$A71,СВЦЭМ!$B$33:$B$776,U$47)+'СЕТ СН'!$G$14+СВЦЭМ!$D$10+'СЕТ СН'!$G$5-'СЕТ СН'!$G$24</f>
        <v>3634.7217496000003</v>
      </c>
      <c r="V71" s="36">
        <f>SUMIFS(СВЦЭМ!$D$33:$D$776,СВЦЭМ!$A$33:$A$776,$A71,СВЦЭМ!$B$33:$B$776,V$47)+'СЕТ СН'!$G$14+СВЦЭМ!$D$10+'СЕТ СН'!$G$5-'СЕТ СН'!$G$24</f>
        <v>3608.1428513700002</v>
      </c>
      <c r="W71" s="36">
        <f>SUMIFS(СВЦЭМ!$D$33:$D$776,СВЦЭМ!$A$33:$A$776,$A71,СВЦЭМ!$B$33:$B$776,W$47)+'СЕТ СН'!$G$14+СВЦЭМ!$D$10+'СЕТ СН'!$G$5-'СЕТ СН'!$G$24</f>
        <v>3594.90840484</v>
      </c>
      <c r="X71" s="36">
        <f>SUMIFS(СВЦЭМ!$D$33:$D$776,СВЦЭМ!$A$33:$A$776,$A71,СВЦЭМ!$B$33:$B$776,X$47)+'СЕТ СН'!$G$14+СВЦЭМ!$D$10+'СЕТ СН'!$G$5-'СЕТ СН'!$G$24</f>
        <v>3607.0199920300001</v>
      </c>
      <c r="Y71" s="36">
        <f>SUMIFS(СВЦЭМ!$D$33:$D$776,СВЦЭМ!$A$33:$A$776,$A71,СВЦЭМ!$B$33:$B$776,Y$47)+'СЕТ СН'!$G$14+СВЦЭМ!$D$10+'СЕТ СН'!$G$5-'СЕТ СН'!$G$24</f>
        <v>3650.3029542300001</v>
      </c>
    </row>
    <row r="72" spans="1:26" ht="15.75" x14ac:dyDescent="0.2">
      <c r="A72" s="35">
        <f t="shared" si="1"/>
        <v>43580</v>
      </c>
      <c r="B72" s="36">
        <f>SUMIFS(СВЦЭМ!$D$33:$D$776,СВЦЭМ!$A$33:$A$776,$A72,СВЦЭМ!$B$33:$B$776,B$47)+'СЕТ СН'!$G$14+СВЦЭМ!$D$10+'СЕТ СН'!$G$5-'СЕТ СН'!$G$24</f>
        <v>3633.7047546399999</v>
      </c>
      <c r="C72" s="36">
        <f>SUMIFS(СВЦЭМ!$D$33:$D$776,СВЦЭМ!$A$33:$A$776,$A72,СВЦЭМ!$B$33:$B$776,C$47)+'СЕТ СН'!$G$14+СВЦЭМ!$D$10+'СЕТ СН'!$G$5-'СЕТ СН'!$G$24</f>
        <v>3675.4923709200002</v>
      </c>
      <c r="D72" s="36">
        <f>SUMIFS(СВЦЭМ!$D$33:$D$776,СВЦЭМ!$A$33:$A$776,$A72,СВЦЭМ!$B$33:$B$776,D$47)+'СЕТ СН'!$G$14+СВЦЭМ!$D$10+'СЕТ СН'!$G$5-'СЕТ СН'!$G$24</f>
        <v>3711.4195554300004</v>
      </c>
      <c r="E72" s="36">
        <f>SUMIFS(СВЦЭМ!$D$33:$D$776,СВЦЭМ!$A$33:$A$776,$A72,СВЦЭМ!$B$33:$B$776,E$47)+'СЕТ СН'!$G$14+СВЦЭМ!$D$10+'СЕТ СН'!$G$5-'СЕТ СН'!$G$24</f>
        <v>3727.7737231400001</v>
      </c>
      <c r="F72" s="36">
        <f>SUMIFS(СВЦЭМ!$D$33:$D$776,СВЦЭМ!$A$33:$A$776,$A72,СВЦЭМ!$B$33:$B$776,F$47)+'СЕТ СН'!$G$14+СВЦЭМ!$D$10+'СЕТ СН'!$G$5-'СЕТ СН'!$G$24</f>
        <v>3732.14830222</v>
      </c>
      <c r="G72" s="36">
        <f>SUMIFS(СВЦЭМ!$D$33:$D$776,СВЦЭМ!$A$33:$A$776,$A72,СВЦЭМ!$B$33:$B$776,G$47)+'СЕТ СН'!$G$14+СВЦЭМ!$D$10+'СЕТ СН'!$G$5-'СЕТ СН'!$G$24</f>
        <v>3713.6772151599998</v>
      </c>
      <c r="H72" s="36">
        <f>SUMIFS(СВЦЭМ!$D$33:$D$776,СВЦЭМ!$A$33:$A$776,$A72,СВЦЭМ!$B$33:$B$776,H$47)+'СЕТ СН'!$G$14+СВЦЭМ!$D$10+'СЕТ СН'!$G$5-'СЕТ СН'!$G$24</f>
        <v>3670.6239979800002</v>
      </c>
      <c r="I72" s="36">
        <f>SUMIFS(СВЦЭМ!$D$33:$D$776,СВЦЭМ!$A$33:$A$776,$A72,СВЦЭМ!$B$33:$B$776,I$47)+'СЕТ СН'!$G$14+СВЦЭМ!$D$10+'СЕТ СН'!$G$5-'СЕТ СН'!$G$24</f>
        <v>3622.4194513100001</v>
      </c>
      <c r="J72" s="36">
        <f>SUMIFS(СВЦЭМ!$D$33:$D$776,СВЦЭМ!$A$33:$A$776,$A72,СВЦЭМ!$B$33:$B$776,J$47)+'СЕТ СН'!$G$14+СВЦЭМ!$D$10+'СЕТ СН'!$G$5-'СЕТ СН'!$G$24</f>
        <v>3578.9906628600002</v>
      </c>
      <c r="K72" s="36">
        <f>SUMIFS(СВЦЭМ!$D$33:$D$776,СВЦЭМ!$A$33:$A$776,$A72,СВЦЭМ!$B$33:$B$776,K$47)+'СЕТ СН'!$G$14+СВЦЭМ!$D$10+'СЕТ СН'!$G$5-'СЕТ СН'!$G$24</f>
        <v>3574.3169340100003</v>
      </c>
      <c r="L72" s="36">
        <f>SUMIFS(СВЦЭМ!$D$33:$D$776,СВЦЭМ!$A$33:$A$776,$A72,СВЦЭМ!$B$33:$B$776,L$47)+'СЕТ СН'!$G$14+СВЦЭМ!$D$10+'СЕТ СН'!$G$5-'СЕТ СН'!$G$24</f>
        <v>3566.68777662</v>
      </c>
      <c r="M72" s="36">
        <f>SUMIFS(СВЦЭМ!$D$33:$D$776,СВЦЭМ!$A$33:$A$776,$A72,СВЦЭМ!$B$33:$B$776,M$47)+'СЕТ СН'!$G$14+СВЦЭМ!$D$10+'СЕТ СН'!$G$5-'СЕТ СН'!$G$24</f>
        <v>3585.4124078300001</v>
      </c>
      <c r="N72" s="36">
        <f>SUMIFS(СВЦЭМ!$D$33:$D$776,СВЦЭМ!$A$33:$A$776,$A72,СВЦЭМ!$B$33:$B$776,N$47)+'СЕТ СН'!$G$14+СВЦЭМ!$D$10+'СЕТ СН'!$G$5-'СЕТ СН'!$G$24</f>
        <v>3575.91476156</v>
      </c>
      <c r="O72" s="36">
        <f>SUMIFS(СВЦЭМ!$D$33:$D$776,СВЦЭМ!$A$33:$A$776,$A72,СВЦЭМ!$B$33:$B$776,O$47)+'СЕТ СН'!$G$14+СВЦЭМ!$D$10+'СЕТ СН'!$G$5-'СЕТ СН'!$G$24</f>
        <v>3576.3273373800002</v>
      </c>
      <c r="P72" s="36">
        <f>SUMIFS(СВЦЭМ!$D$33:$D$776,СВЦЭМ!$A$33:$A$776,$A72,СВЦЭМ!$B$33:$B$776,P$47)+'СЕТ СН'!$G$14+СВЦЭМ!$D$10+'СЕТ СН'!$G$5-'СЕТ СН'!$G$24</f>
        <v>3587.6782991099999</v>
      </c>
      <c r="Q72" s="36">
        <f>SUMIFS(СВЦЭМ!$D$33:$D$776,СВЦЭМ!$A$33:$A$776,$A72,СВЦЭМ!$B$33:$B$776,Q$47)+'СЕТ СН'!$G$14+СВЦЭМ!$D$10+'СЕТ СН'!$G$5-'СЕТ СН'!$G$24</f>
        <v>3608.7092724300001</v>
      </c>
      <c r="R72" s="36">
        <f>SUMIFS(СВЦЭМ!$D$33:$D$776,СВЦЭМ!$A$33:$A$776,$A72,СВЦЭМ!$B$33:$B$776,R$47)+'СЕТ СН'!$G$14+СВЦЭМ!$D$10+'СЕТ СН'!$G$5-'СЕТ СН'!$G$24</f>
        <v>3621.0453410999999</v>
      </c>
      <c r="S72" s="36">
        <f>SUMIFS(СВЦЭМ!$D$33:$D$776,СВЦЭМ!$A$33:$A$776,$A72,СВЦЭМ!$B$33:$B$776,S$47)+'СЕТ СН'!$G$14+СВЦЭМ!$D$10+'СЕТ СН'!$G$5-'СЕТ СН'!$G$24</f>
        <v>3619.9611866599998</v>
      </c>
      <c r="T72" s="36">
        <f>SUMIFS(СВЦЭМ!$D$33:$D$776,СВЦЭМ!$A$33:$A$776,$A72,СВЦЭМ!$B$33:$B$776,T$47)+'СЕТ СН'!$G$14+СВЦЭМ!$D$10+'СЕТ СН'!$G$5-'СЕТ СН'!$G$24</f>
        <v>3603.4882860000002</v>
      </c>
      <c r="U72" s="36">
        <f>SUMIFS(СВЦЭМ!$D$33:$D$776,СВЦЭМ!$A$33:$A$776,$A72,СВЦЭМ!$B$33:$B$776,U$47)+'СЕТ СН'!$G$14+СВЦЭМ!$D$10+'СЕТ СН'!$G$5-'СЕТ СН'!$G$24</f>
        <v>3582.5352758600002</v>
      </c>
      <c r="V72" s="36">
        <f>SUMIFS(СВЦЭМ!$D$33:$D$776,СВЦЭМ!$A$33:$A$776,$A72,СВЦЭМ!$B$33:$B$776,V$47)+'СЕТ СН'!$G$14+СВЦЭМ!$D$10+'СЕТ СН'!$G$5-'СЕТ СН'!$G$24</f>
        <v>3565.1656104600002</v>
      </c>
      <c r="W72" s="36">
        <f>SUMIFS(СВЦЭМ!$D$33:$D$776,СВЦЭМ!$A$33:$A$776,$A72,СВЦЭМ!$B$33:$B$776,W$47)+'СЕТ СН'!$G$14+СВЦЭМ!$D$10+'СЕТ СН'!$G$5-'СЕТ СН'!$G$24</f>
        <v>3564.80542031</v>
      </c>
      <c r="X72" s="36">
        <f>SUMIFS(СВЦЭМ!$D$33:$D$776,СВЦЭМ!$A$33:$A$776,$A72,СВЦЭМ!$B$33:$B$776,X$47)+'СЕТ СН'!$G$14+СВЦЭМ!$D$10+'СЕТ СН'!$G$5-'СЕТ СН'!$G$24</f>
        <v>3547.1265406400003</v>
      </c>
      <c r="Y72" s="36">
        <f>SUMIFS(СВЦЭМ!$D$33:$D$776,СВЦЭМ!$A$33:$A$776,$A72,СВЦЭМ!$B$33:$B$776,Y$47)+'СЕТ СН'!$G$14+СВЦЭМ!$D$10+'СЕТ СН'!$G$5-'СЕТ СН'!$G$24</f>
        <v>3616.0572625700001</v>
      </c>
    </row>
    <row r="73" spans="1:26" ht="15.75" x14ac:dyDescent="0.2">
      <c r="A73" s="35">
        <f t="shared" si="1"/>
        <v>43581</v>
      </c>
      <c r="B73" s="36">
        <f>SUMIFS(СВЦЭМ!$D$33:$D$776,СВЦЭМ!$A$33:$A$776,$A73,СВЦЭМ!$B$33:$B$776,B$47)+'СЕТ СН'!$G$14+СВЦЭМ!$D$10+'СЕТ СН'!$G$5-'СЕТ СН'!$G$24</f>
        <v>3654.5694377700001</v>
      </c>
      <c r="C73" s="36">
        <f>SUMIFS(СВЦЭМ!$D$33:$D$776,СВЦЭМ!$A$33:$A$776,$A73,СВЦЭМ!$B$33:$B$776,C$47)+'СЕТ СН'!$G$14+СВЦЭМ!$D$10+'СЕТ СН'!$G$5-'СЕТ СН'!$G$24</f>
        <v>3694.9749435100002</v>
      </c>
      <c r="D73" s="36">
        <f>SUMIFS(СВЦЭМ!$D$33:$D$776,СВЦЭМ!$A$33:$A$776,$A73,СВЦЭМ!$B$33:$B$776,D$47)+'СЕТ СН'!$G$14+СВЦЭМ!$D$10+'СЕТ СН'!$G$5-'СЕТ СН'!$G$24</f>
        <v>3712.8580916400001</v>
      </c>
      <c r="E73" s="36">
        <f>SUMIFS(СВЦЭМ!$D$33:$D$776,СВЦЭМ!$A$33:$A$776,$A73,СВЦЭМ!$B$33:$B$776,E$47)+'СЕТ СН'!$G$14+СВЦЭМ!$D$10+'СЕТ СН'!$G$5-'СЕТ СН'!$G$24</f>
        <v>3721.0344257699999</v>
      </c>
      <c r="F73" s="36">
        <f>SUMIFS(СВЦЭМ!$D$33:$D$776,СВЦЭМ!$A$33:$A$776,$A73,СВЦЭМ!$B$33:$B$776,F$47)+'СЕТ СН'!$G$14+СВЦЭМ!$D$10+'СЕТ СН'!$G$5-'СЕТ СН'!$G$24</f>
        <v>3727.91566745</v>
      </c>
      <c r="G73" s="36">
        <f>SUMIFS(СВЦЭМ!$D$33:$D$776,СВЦЭМ!$A$33:$A$776,$A73,СВЦЭМ!$B$33:$B$776,G$47)+'СЕТ СН'!$G$14+СВЦЭМ!$D$10+'СЕТ СН'!$G$5-'СЕТ СН'!$G$24</f>
        <v>3713.6618450000001</v>
      </c>
      <c r="H73" s="36">
        <f>SUMIFS(СВЦЭМ!$D$33:$D$776,СВЦЭМ!$A$33:$A$776,$A73,СВЦЭМ!$B$33:$B$776,H$47)+'СЕТ СН'!$G$14+СВЦЭМ!$D$10+'СЕТ СН'!$G$5-'СЕТ СН'!$G$24</f>
        <v>3673.9156840699998</v>
      </c>
      <c r="I73" s="36">
        <f>SUMIFS(СВЦЭМ!$D$33:$D$776,СВЦЭМ!$A$33:$A$776,$A73,СВЦЭМ!$B$33:$B$776,I$47)+'СЕТ СН'!$G$14+СВЦЭМ!$D$10+'СЕТ СН'!$G$5-'СЕТ СН'!$G$24</f>
        <v>3628.52640853</v>
      </c>
      <c r="J73" s="36">
        <f>SUMIFS(СВЦЭМ!$D$33:$D$776,СВЦЭМ!$A$33:$A$776,$A73,СВЦЭМ!$B$33:$B$776,J$47)+'СЕТ СН'!$G$14+СВЦЭМ!$D$10+'СЕТ СН'!$G$5-'СЕТ СН'!$G$24</f>
        <v>3591.9420032500002</v>
      </c>
      <c r="K73" s="36">
        <f>SUMIFS(СВЦЭМ!$D$33:$D$776,СВЦЭМ!$A$33:$A$776,$A73,СВЦЭМ!$B$33:$B$776,K$47)+'СЕТ СН'!$G$14+СВЦЭМ!$D$10+'СЕТ СН'!$G$5-'СЕТ СН'!$G$24</f>
        <v>3580.5392167099999</v>
      </c>
      <c r="L73" s="36">
        <f>SUMIFS(СВЦЭМ!$D$33:$D$776,СВЦЭМ!$A$33:$A$776,$A73,СВЦЭМ!$B$33:$B$776,L$47)+'СЕТ СН'!$G$14+СВЦЭМ!$D$10+'СЕТ СН'!$G$5-'СЕТ СН'!$G$24</f>
        <v>3582.9943492500001</v>
      </c>
      <c r="M73" s="36">
        <f>SUMIFS(СВЦЭМ!$D$33:$D$776,СВЦЭМ!$A$33:$A$776,$A73,СВЦЭМ!$B$33:$B$776,M$47)+'СЕТ СН'!$G$14+СВЦЭМ!$D$10+'СЕТ СН'!$G$5-'СЕТ СН'!$G$24</f>
        <v>3591.8964637700001</v>
      </c>
      <c r="N73" s="36">
        <f>SUMIFS(СВЦЭМ!$D$33:$D$776,СВЦЭМ!$A$33:$A$776,$A73,СВЦЭМ!$B$33:$B$776,N$47)+'СЕТ СН'!$G$14+СВЦЭМ!$D$10+'СЕТ СН'!$G$5-'СЕТ СН'!$G$24</f>
        <v>3596.1126081299999</v>
      </c>
      <c r="O73" s="36">
        <f>SUMIFS(СВЦЭМ!$D$33:$D$776,СВЦЭМ!$A$33:$A$776,$A73,СВЦЭМ!$B$33:$B$776,O$47)+'СЕТ СН'!$G$14+СВЦЭМ!$D$10+'СЕТ СН'!$G$5-'СЕТ СН'!$G$24</f>
        <v>3599.0394038900004</v>
      </c>
      <c r="P73" s="36">
        <f>SUMIFS(СВЦЭМ!$D$33:$D$776,СВЦЭМ!$A$33:$A$776,$A73,СВЦЭМ!$B$33:$B$776,P$47)+'СЕТ СН'!$G$14+СВЦЭМ!$D$10+'СЕТ СН'!$G$5-'СЕТ СН'!$G$24</f>
        <v>3607.3604586300003</v>
      </c>
      <c r="Q73" s="36">
        <f>SUMIFS(СВЦЭМ!$D$33:$D$776,СВЦЭМ!$A$33:$A$776,$A73,СВЦЭМ!$B$33:$B$776,Q$47)+'СЕТ СН'!$G$14+СВЦЭМ!$D$10+'СЕТ СН'!$G$5-'СЕТ СН'!$G$24</f>
        <v>3617.2711870399999</v>
      </c>
      <c r="R73" s="36">
        <f>SUMIFS(СВЦЭМ!$D$33:$D$776,СВЦЭМ!$A$33:$A$776,$A73,СВЦЭМ!$B$33:$B$776,R$47)+'СЕТ СН'!$G$14+СВЦЭМ!$D$10+'СЕТ СН'!$G$5-'СЕТ СН'!$G$24</f>
        <v>3622.4350178000004</v>
      </c>
      <c r="S73" s="36">
        <f>SUMIFS(СВЦЭМ!$D$33:$D$776,СВЦЭМ!$A$33:$A$776,$A73,СВЦЭМ!$B$33:$B$776,S$47)+'СЕТ СН'!$G$14+СВЦЭМ!$D$10+'СЕТ СН'!$G$5-'СЕТ СН'!$G$24</f>
        <v>3605.9787337400003</v>
      </c>
      <c r="T73" s="36">
        <f>SUMIFS(СВЦЭМ!$D$33:$D$776,СВЦЭМ!$A$33:$A$776,$A73,СВЦЭМ!$B$33:$B$776,T$47)+'СЕТ СН'!$G$14+СВЦЭМ!$D$10+'СЕТ СН'!$G$5-'СЕТ СН'!$G$24</f>
        <v>3583.1615355399999</v>
      </c>
      <c r="U73" s="36">
        <f>SUMIFS(СВЦЭМ!$D$33:$D$776,СВЦЭМ!$A$33:$A$776,$A73,СВЦЭМ!$B$33:$B$776,U$47)+'СЕТ СН'!$G$14+СВЦЭМ!$D$10+'СЕТ СН'!$G$5-'СЕТ СН'!$G$24</f>
        <v>3546.1456645900003</v>
      </c>
      <c r="V73" s="36">
        <f>SUMIFS(СВЦЭМ!$D$33:$D$776,СВЦЭМ!$A$33:$A$776,$A73,СВЦЭМ!$B$33:$B$776,V$47)+'СЕТ СН'!$G$14+СВЦЭМ!$D$10+'СЕТ СН'!$G$5-'СЕТ СН'!$G$24</f>
        <v>3537.8683780800002</v>
      </c>
      <c r="W73" s="36">
        <f>SUMIFS(СВЦЭМ!$D$33:$D$776,СВЦЭМ!$A$33:$A$776,$A73,СВЦЭМ!$B$33:$B$776,W$47)+'СЕТ СН'!$G$14+СВЦЭМ!$D$10+'СЕТ СН'!$G$5-'СЕТ СН'!$G$24</f>
        <v>3557.3791634700001</v>
      </c>
      <c r="X73" s="36">
        <f>SUMIFS(СВЦЭМ!$D$33:$D$776,СВЦЭМ!$A$33:$A$776,$A73,СВЦЭМ!$B$33:$B$776,X$47)+'СЕТ СН'!$G$14+СВЦЭМ!$D$10+'СЕТ СН'!$G$5-'СЕТ СН'!$G$24</f>
        <v>3595.8767828500004</v>
      </c>
      <c r="Y73" s="36">
        <f>SUMIFS(СВЦЭМ!$D$33:$D$776,СВЦЭМ!$A$33:$A$776,$A73,СВЦЭМ!$B$33:$B$776,Y$47)+'СЕТ СН'!$G$14+СВЦЭМ!$D$10+'СЕТ СН'!$G$5-'СЕТ СН'!$G$24</f>
        <v>3635.0462230200001</v>
      </c>
    </row>
    <row r="74" spans="1:26" ht="15.75" x14ac:dyDescent="0.2">
      <c r="A74" s="35">
        <f t="shared" si="1"/>
        <v>43582</v>
      </c>
      <c r="B74" s="36">
        <f>SUMIFS(СВЦЭМ!$D$33:$D$776,СВЦЭМ!$A$33:$A$776,$A74,СВЦЭМ!$B$33:$B$776,B$47)+'СЕТ СН'!$G$14+СВЦЭМ!$D$10+'СЕТ СН'!$G$5-'СЕТ СН'!$G$24</f>
        <v>3636.7371829800004</v>
      </c>
      <c r="C74" s="36">
        <f>SUMIFS(СВЦЭМ!$D$33:$D$776,СВЦЭМ!$A$33:$A$776,$A74,СВЦЭМ!$B$33:$B$776,C$47)+'СЕТ СН'!$G$14+СВЦЭМ!$D$10+'СЕТ СН'!$G$5-'СЕТ СН'!$G$24</f>
        <v>3626.4933715699999</v>
      </c>
      <c r="D74" s="36">
        <f>SUMIFS(СВЦЭМ!$D$33:$D$776,СВЦЭМ!$A$33:$A$776,$A74,СВЦЭМ!$B$33:$B$776,D$47)+'СЕТ СН'!$G$14+СВЦЭМ!$D$10+'СЕТ СН'!$G$5-'СЕТ СН'!$G$24</f>
        <v>3637.1483071500002</v>
      </c>
      <c r="E74" s="36">
        <f>SUMIFS(СВЦЭМ!$D$33:$D$776,СВЦЭМ!$A$33:$A$776,$A74,СВЦЭМ!$B$33:$B$776,E$47)+'СЕТ СН'!$G$14+СВЦЭМ!$D$10+'СЕТ СН'!$G$5-'СЕТ СН'!$G$24</f>
        <v>3647.0509287100003</v>
      </c>
      <c r="F74" s="36">
        <f>SUMIFS(СВЦЭМ!$D$33:$D$776,СВЦЭМ!$A$33:$A$776,$A74,СВЦЭМ!$B$33:$B$776,F$47)+'СЕТ СН'!$G$14+СВЦЭМ!$D$10+'СЕТ СН'!$G$5-'СЕТ СН'!$G$24</f>
        <v>3676.7801028499998</v>
      </c>
      <c r="G74" s="36">
        <f>SUMIFS(СВЦЭМ!$D$33:$D$776,СВЦЭМ!$A$33:$A$776,$A74,СВЦЭМ!$B$33:$B$776,G$47)+'СЕТ СН'!$G$14+СВЦЭМ!$D$10+'СЕТ СН'!$G$5-'СЕТ СН'!$G$24</f>
        <v>3654.5404155599999</v>
      </c>
      <c r="H74" s="36">
        <f>SUMIFS(СВЦЭМ!$D$33:$D$776,СВЦЭМ!$A$33:$A$776,$A74,СВЦЭМ!$B$33:$B$776,H$47)+'СЕТ СН'!$G$14+СВЦЭМ!$D$10+'СЕТ СН'!$G$5-'СЕТ СН'!$G$24</f>
        <v>3651.9211976300003</v>
      </c>
      <c r="I74" s="36">
        <f>SUMIFS(СВЦЭМ!$D$33:$D$776,СВЦЭМ!$A$33:$A$776,$A74,СВЦЭМ!$B$33:$B$776,I$47)+'СЕТ СН'!$G$14+СВЦЭМ!$D$10+'СЕТ СН'!$G$5-'СЕТ СН'!$G$24</f>
        <v>3625.7418174100003</v>
      </c>
      <c r="J74" s="36">
        <f>SUMIFS(СВЦЭМ!$D$33:$D$776,СВЦЭМ!$A$33:$A$776,$A74,СВЦЭМ!$B$33:$B$776,J$47)+'СЕТ СН'!$G$14+СВЦЭМ!$D$10+'СЕТ СН'!$G$5-'СЕТ СН'!$G$24</f>
        <v>2590.0934438700001</v>
      </c>
      <c r="K74" s="36">
        <f>SUMIFS(СВЦЭМ!$D$33:$D$776,СВЦЭМ!$A$33:$A$776,$A74,СВЦЭМ!$B$33:$B$776,K$47)+'СЕТ СН'!$G$14+СВЦЭМ!$D$10+'СЕТ СН'!$G$5-'СЕТ СН'!$G$24</f>
        <v>2590.0934438700001</v>
      </c>
      <c r="L74" s="36">
        <f>SUMIFS(СВЦЭМ!$D$33:$D$776,СВЦЭМ!$A$33:$A$776,$A74,СВЦЭМ!$B$33:$B$776,L$47)+'СЕТ СН'!$G$14+СВЦЭМ!$D$10+'СЕТ СН'!$G$5-'СЕТ СН'!$G$24</f>
        <v>2590.0934438700001</v>
      </c>
      <c r="M74" s="36">
        <f>SUMIFS(СВЦЭМ!$D$33:$D$776,СВЦЭМ!$A$33:$A$776,$A74,СВЦЭМ!$B$33:$B$776,M$47)+'СЕТ СН'!$G$14+СВЦЭМ!$D$10+'СЕТ СН'!$G$5-'СЕТ СН'!$G$24</f>
        <v>2590.0934438700001</v>
      </c>
      <c r="N74" s="36">
        <f>SUMIFS(СВЦЭМ!$D$33:$D$776,СВЦЭМ!$A$33:$A$776,$A74,СВЦЭМ!$B$33:$B$776,N$47)+'СЕТ СН'!$G$14+СВЦЭМ!$D$10+'СЕТ СН'!$G$5-'СЕТ СН'!$G$24</f>
        <v>2590.0934438700001</v>
      </c>
      <c r="O74" s="36">
        <f>SUMIFS(СВЦЭМ!$D$33:$D$776,СВЦЭМ!$A$33:$A$776,$A74,СВЦЭМ!$B$33:$B$776,O$47)+'СЕТ СН'!$G$14+СВЦЭМ!$D$10+'СЕТ СН'!$G$5-'СЕТ СН'!$G$24</f>
        <v>2590.0934438700001</v>
      </c>
      <c r="P74" s="36">
        <f>SUMIFS(СВЦЭМ!$D$33:$D$776,СВЦЭМ!$A$33:$A$776,$A74,СВЦЭМ!$B$33:$B$776,P$47)+'СЕТ СН'!$G$14+СВЦЭМ!$D$10+'СЕТ СН'!$G$5-'СЕТ СН'!$G$24</f>
        <v>2590.0934438700001</v>
      </c>
      <c r="Q74" s="36">
        <f>SUMIFS(СВЦЭМ!$D$33:$D$776,СВЦЭМ!$A$33:$A$776,$A74,СВЦЭМ!$B$33:$B$776,Q$47)+'СЕТ СН'!$G$14+СВЦЭМ!$D$10+'СЕТ СН'!$G$5-'СЕТ СН'!$G$24</f>
        <v>2590.0934438700001</v>
      </c>
      <c r="R74" s="36">
        <f>SUMIFS(СВЦЭМ!$D$33:$D$776,СВЦЭМ!$A$33:$A$776,$A74,СВЦЭМ!$B$33:$B$776,R$47)+'СЕТ СН'!$G$14+СВЦЭМ!$D$10+'СЕТ СН'!$G$5-'СЕТ СН'!$G$24</f>
        <v>2590.0934438700001</v>
      </c>
      <c r="S74" s="36">
        <f>SUMIFS(СВЦЭМ!$D$33:$D$776,СВЦЭМ!$A$33:$A$776,$A74,СВЦЭМ!$B$33:$B$776,S$47)+'СЕТ СН'!$G$14+СВЦЭМ!$D$10+'СЕТ СН'!$G$5-'СЕТ СН'!$G$24</f>
        <v>2590.0934438700001</v>
      </c>
      <c r="T74" s="36">
        <f>SUMIFS(СВЦЭМ!$D$33:$D$776,СВЦЭМ!$A$33:$A$776,$A74,СВЦЭМ!$B$33:$B$776,T$47)+'СЕТ СН'!$G$14+СВЦЭМ!$D$10+'СЕТ СН'!$G$5-'СЕТ СН'!$G$24</f>
        <v>2590.0934438700001</v>
      </c>
      <c r="U74" s="36">
        <f>SUMIFS(СВЦЭМ!$D$33:$D$776,СВЦЭМ!$A$33:$A$776,$A74,СВЦЭМ!$B$33:$B$776,U$47)+'СЕТ СН'!$G$14+СВЦЭМ!$D$10+'СЕТ СН'!$G$5-'СЕТ СН'!$G$24</f>
        <v>2590.0934438700001</v>
      </c>
      <c r="V74" s="36">
        <f>SUMIFS(СВЦЭМ!$D$33:$D$776,СВЦЭМ!$A$33:$A$776,$A74,СВЦЭМ!$B$33:$B$776,V$47)+'СЕТ СН'!$G$14+СВЦЭМ!$D$10+'СЕТ СН'!$G$5-'СЕТ СН'!$G$24</f>
        <v>3570.6935129000003</v>
      </c>
      <c r="W74" s="36">
        <f>SUMIFS(СВЦЭМ!$D$33:$D$776,СВЦЭМ!$A$33:$A$776,$A74,СВЦЭМ!$B$33:$B$776,W$47)+'СЕТ СН'!$G$14+СВЦЭМ!$D$10+'СЕТ СН'!$G$5-'СЕТ СН'!$G$24</f>
        <v>3558.7260421199999</v>
      </c>
      <c r="X74" s="36">
        <f>SUMIFS(СВЦЭМ!$D$33:$D$776,СВЦЭМ!$A$33:$A$776,$A74,СВЦЭМ!$B$33:$B$776,X$47)+'СЕТ СН'!$G$14+СВЦЭМ!$D$10+'СЕТ СН'!$G$5-'СЕТ СН'!$G$24</f>
        <v>3578.7092602600001</v>
      </c>
      <c r="Y74" s="36">
        <f>SUMIFS(СВЦЭМ!$D$33:$D$776,СВЦЭМ!$A$33:$A$776,$A74,СВЦЭМ!$B$33:$B$776,Y$47)+'СЕТ СН'!$G$14+СВЦЭМ!$D$10+'СЕТ СН'!$G$5-'СЕТ СН'!$G$24</f>
        <v>3595.7917994099998</v>
      </c>
    </row>
    <row r="75" spans="1:26" ht="15.75" x14ac:dyDescent="0.2">
      <c r="A75" s="35">
        <f t="shared" si="1"/>
        <v>43583</v>
      </c>
      <c r="B75" s="36">
        <f>SUMIFS(СВЦЭМ!$D$33:$D$776,СВЦЭМ!$A$33:$A$776,$A75,СВЦЭМ!$B$33:$B$776,B$47)+'СЕТ СН'!$G$14+СВЦЭМ!$D$10+'СЕТ СН'!$G$5-'СЕТ СН'!$G$24</f>
        <v>3551.02064178</v>
      </c>
      <c r="C75" s="36">
        <f>SUMIFS(СВЦЭМ!$D$33:$D$776,СВЦЭМ!$A$33:$A$776,$A75,СВЦЭМ!$B$33:$B$776,C$47)+'СЕТ СН'!$G$14+СВЦЭМ!$D$10+'СЕТ СН'!$G$5-'СЕТ СН'!$G$24</f>
        <v>3633.3465363100004</v>
      </c>
      <c r="D75" s="36">
        <f>SUMIFS(СВЦЭМ!$D$33:$D$776,СВЦЭМ!$A$33:$A$776,$A75,СВЦЭМ!$B$33:$B$776,D$47)+'СЕТ СН'!$G$14+СВЦЭМ!$D$10+'СЕТ СН'!$G$5-'СЕТ СН'!$G$24</f>
        <v>3673.0098705800001</v>
      </c>
      <c r="E75" s="36">
        <f>SUMIFS(СВЦЭМ!$D$33:$D$776,СВЦЭМ!$A$33:$A$776,$A75,СВЦЭМ!$B$33:$B$776,E$47)+'СЕТ СН'!$G$14+СВЦЭМ!$D$10+'СЕТ СН'!$G$5-'СЕТ СН'!$G$24</f>
        <v>3698.5849961200001</v>
      </c>
      <c r="F75" s="36">
        <f>SUMIFS(СВЦЭМ!$D$33:$D$776,СВЦЭМ!$A$33:$A$776,$A75,СВЦЭМ!$B$33:$B$776,F$47)+'СЕТ СН'!$G$14+СВЦЭМ!$D$10+'СЕТ СН'!$G$5-'СЕТ СН'!$G$24</f>
        <v>3702.1686446800004</v>
      </c>
      <c r="G75" s="36">
        <f>SUMIFS(СВЦЭМ!$D$33:$D$776,СВЦЭМ!$A$33:$A$776,$A75,СВЦЭМ!$B$33:$B$776,G$47)+'СЕТ СН'!$G$14+СВЦЭМ!$D$10+'СЕТ СН'!$G$5-'СЕТ СН'!$G$24</f>
        <v>3689.8623396000003</v>
      </c>
      <c r="H75" s="36">
        <f>SUMIFS(СВЦЭМ!$D$33:$D$776,СВЦЭМ!$A$33:$A$776,$A75,СВЦЭМ!$B$33:$B$776,H$47)+'СЕТ СН'!$G$14+СВЦЭМ!$D$10+'СЕТ СН'!$G$5-'СЕТ СН'!$G$24</f>
        <v>3700.7550052000001</v>
      </c>
      <c r="I75" s="36">
        <f>SUMIFS(СВЦЭМ!$D$33:$D$776,СВЦЭМ!$A$33:$A$776,$A75,СВЦЭМ!$B$33:$B$776,I$47)+'СЕТ СН'!$G$14+СВЦЭМ!$D$10+'СЕТ СН'!$G$5-'СЕТ СН'!$G$24</f>
        <v>3650.56675068</v>
      </c>
      <c r="J75" s="36">
        <f>SUMIFS(СВЦЭМ!$D$33:$D$776,СВЦЭМ!$A$33:$A$776,$A75,СВЦЭМ!$B$33:$B$776,J$47)+'СЕТ СН'!$G$14+СВЦЭМ!$D$10+'СЕТ СН'!$G$5-'СЕТ СН'!$G$24</f>
        <v>3604.4285895000003</v>
      </c>
      <c r="K75" s="36">
        <f>SUMIFS(СВЦЭМ!$D$33:$D$776,СВЦЭМ!$A$33:$A$776,$A75,СВЦЭМ!$B$33:$B$776,K$47)+'СЕТ СН'!$G$14+СВЦЭМ!$D$10+'СЕТ СН'!$G$5-'СЕТ СН'!$G$24</f>
        <v>3556.58991956</v>
      </c>
      <c r="L75" s="36">
        <f>SUMIFS(СВЦЭМ!$D$33:$D$776,СВЦЭМ!$A$33:$A$776,$A75,СВЦЭМ!$B$33:$B$776,L$47)+'СЕТ СН'!$G$14+СВЦЭМ!$D$10+'СЕТ СН'!$G$5-'СЕТ СН'!$G$24</f>
        <v>3542.8164887399998</v>
      </c>
      <c r="M75" s="36">
        <f>SUMIFS(СВЦЭМ!$D$33:$D$776,СВЦЭМ!$A$33:$A$776,$A75,СВЦЭМ!$B$33:$B$776,M$47)+'СЕТ СН'!$G$14+СВЦЭМ!$D$10+'СЕТ СН'!$G$5-'СЕТ СН'!$G$24</f>
        <v>3543.77498272</v>
      </c>
      <c r="N75" s="36">
        <f>SUMIFS(СВЦЭМ!$D$33:$D$776,СВЦЭМ!$A$33:$A$776,$A75,СВЦЭМ!$B$33:$B$776,N$47)+'СЕТ СН'!$G$14+СВЦЭМ!$D$10+'СЕТ СН'!$G$5-'СЕТ СН'!$G$24</f>
        <v>3574.64628124</v>
      </c>
      <c r="O75" s="36">
        <f>SUMIFS(СВЦЭМ!$D$33:$D$776,СВЦЭМ!$A$33:$A$776,$A75,СВЦЭМ!$B$33:$B$776,O$47)+'СЕТ СН'!$G$14+СВЦЭМ!$D$10+'СЕТ СН'!$G$5-'СЕТ СН'!$G$24</f>
        <v>3595.4371261400001</v>
      </c>
      <c r="P75" s="36">
        <f>SUMIFS(СВЦЭМ!$D$33:$D$776,СВЦЭМ!$A$33:$A$776,$A75,СВЦЭМ!$B$33:$B$776,P$47)+'СЕТ СН'!$G$14+СВЦЭМ!$D$10+'СЕТ СН'!$G$5-'СЕТ СН'!$G$24</f>
        <v>3622.3908302199998</v>
      </c>
      <c r="Q75" s="36">
        <f>SUMIFS(СВЦЭМ!$D$33:$D$776,СВЦЭМ!$A$33:$A$776,$A75,СВЦЭМ!$B$33:$B$776,Q$47)+'СЕТ СН'!$G$14+СВЦЭМ!$D$10+'СЕТ СН'!$G$5-'СЕТ СН'!$G$24</f>
        <v>3634.7397945399998</v>
      </c>
      <c r="R75" s="36">
        <f>SUMIFS(СВЦЭМ!$D$33:$D$776,СВЦЭМ!$A$33:$A$776,$A75,СВЦЭМ!$B$33:$B$776,R$47)+'СЕТ СН'!$G$14+СВЦЭМ!$D$10+'СЕТ СН'!$G$5-'СЕТ СН'!$G$24</f>
        <v>3612.4988343800001</v>
      </c>
      <c r="S75" s="36">
        <f>SUMIFS(СВЦЭМ!$D$33:$D$776,СВЦЭМ!$A$33:$A$776,$A75,СВЦЭМ!$B$33:$B$776,S$47)+'СЕТ СН'!$G$14+СВЦЭМ!$D$10+'СЕТ СН'!$G$5-'СЕТ СН'!$G$24</f>
        <v>3579.90983783</v>
      </c>
      <c r="T75" s="36">
        <f>SUMIFS(СВЦЭМ!$D$33:$D$776,СВЦЭМ!$A$33:$A$776,$A75,СВЦЭМ!$B$33:$B$776,T$47)+'СЕТ СН'!$G$14+СВЦЭМ!$D$10+'СЕТ СН'!$G$5-'СЕТ СН'!$G$24</f>
        <v>3539.4498538500002</v>
      </c>
      <c r="U75" s="36">
        <f>SUMIFS(СВЦЭМ!$D$33:$D$776,СВЦЭМ!$A$33:$A$776,$A75,СВЦЭМ!$B$33:$B$776,U$47)+'СЕТ СН'!$G$14+СВЦЭМ!$D$10+'СЕТ СН'!$G$5-'СЕТ СН'!$G$24</f>
        <v>3486.2469262200002</v>
      </c>
      <c r="V75" s="36">
        <f>SUMIFS(СВЦЭМ!$D$33:$D$776,СВЦЭМ!$A$33:$A$776,$A75,СВЦЭМ!$B$33:$B$776,V$47)+'СЕТ СН'!$G$14+СВЦЭМ!$D$10+'СЕТ СН'!$G$5-'СЕТ СН'!$G$24</f>
        <v>3460.0337282199998</v>
      </c>
      <c r="W75" s="36">
        <f>SUMIFS(СВЦЭМ!$D$33:$D$776,СВЦЭМ!$A$33:$A$776,$A75,СВЦЭМ!$B$33:$B$776,W$47)+'СЕТ СН'!$G$14+СВЦЭМ!$D$10+'СЕТ СН'!$G$5-'СЕТ СН'!$G$24</f>
        <v>3469.96360688</v>
      </c>
      <c r="X75" s="36">
        <f>SUMIFS(СВЦЭМ!$D$33:$D$776,СВЦЭМ!$A$33:$A$776,$A75,СВЦЭМ!$B$33:$B$776,X$47)+'СЕТ СН'!$G$14+СВЦЭМ!$D$10+'СЕТ СН'!$G$5-'СЕТ СН'!$G$24</f>
        <v>3482.5718272600002</v>
      </c>
      <c r="Y75" s="36">
        <f>SUMIFS(СВЦЭМ!$D$33:$D$776,СВЦЭМ!$A$33:$A$776,$A75,СВЦЭМ!$B$33:$B$776,Y$47)+'СЕТ СН'!$G$14+СВЦЭМ!$D$10+'СЕТ СН'!$G$5-'СЕТ СН'!$G$24</f>
        <v>3526.8936028200001</v>
      </c>
    </row>
    <row r="76" spans="1:26" ht="15.75" x14ac:dyDescent="0.2">
      <c r="A76" s="35">
        <f t="shared" si="1"/>
        <v>43584</v>
      </c>
      <c r="B76" s="36">
        <f>SUMIFS(СВЦЭМ!$D$33:$D$776,СВЦЭМ!$A$33:$A$776,$A76,СВЦЭМ!$B$33:$B$776,B$47)+'СЕТ СН'!$G$14+СВЦЭМ!$D$10+'СЕТ СН'!$G$5-'СЕТ СН'!$G$24</f>
        <v>3624.87449238</v>
      </c>
      <c r="C76" s="36">
        <f>SUMIFS(СВЦЭМ!$D$33:$D$776,СВЦЭМ!$A$33:$A$776,$A76,СВЦЭМ!$B$33:$B$776,C$47)+'СЕТ СН'!$G$14+СВЦЭМ!$D$10+'СЕТ СН'!$G$5-'СЕТ СН'!$G$24</f>
        <v>3660.3016546200001</v>
      </c>
      <c r="D76" s="36">
        <f>SUMIFS(СВЦЭМ!$D$33:$D$776,СВЦЭМ!$A$33:$A$776,$A76,СВЦЭМ!$B$33:$B$776,D$47)+'СЕТ СН'!$G$14+СВЦЭМ!$D$10+'СЕТ СН'!$G$5-'СЕТ СН'!$G$24</f>
        <v>3683.9818166800001</v>
      </c>
      <c r="E76" s="36">
        <f>SUMIFS(СВЦЭМ!$D$33:$D$776,СВЦЭМ!$A$33:$A$776,$A76,СВЦЭМ!$B$33:$B$776,E$47)+'СЕТ СН'!$G$14+СВЦЭМ!$D$10+'СЕТ СН'!$G$5-'СЕТ СН'!$G$24</f>
        <v>3690.4665571100004</v>
      </c>
      <c r="F76" s="36">
        <f>SUMIFS(СВЦЭМ!$D$33:$D$776,СВЦЭМ!$A$33:$A$776,$A76,СВЦЭМ!$B$33:$B$776,F$47)+'СЕТ СН'!$G$14+СВЦЭМ!$D$10+'СЕТ СН'!$G$5-'СЕТ СН'!$G$24</f>
        <v>3700.1006593800003</v>
      </c>
      <c r="G76" s="36">
        <f>SUMIFS(СВЦЭМ!$D$33:$D$776,СВЦЭМ!$A$33:$A$776,$A76,СВЦЭМ!$B$33:$B$776,G$47)+'СЕТ СН'!$G$14+СВЦЭМ!$D$10+'СЕТ СН'!$G$5-'СЕТ СН'!$G$24</f>
        <v>3685.8140706900003</v>
      </c>
      <c r="H76" s="36">
        <f>SUMIFS(СВЦЭМ!$D$33:$D$776,СВЦЭМ!$A$33:$A$776,$A76,СВЦЭМ!$B$33:$B$776,H$47)+'СЕТ СН'!$G$14+СВЦЭМ!$D$10+'СЕТ СН'!$G$5-'СЕТ СН'!$G$24</f>
        <v>3671.8847358000003</v>
      </c>
      <c r="I76" s="36">
        <f>SUMIFS(СВЦЭМ!$D$33:$D$776,СВЦЭМ!$A$33:$A$776,$A76,СВЦЭМ!$B$33:$B$776,I$47)+'СЕТ СН'!$G$14+СВЦЭМ!$D$10+'СЕТ СН'!$G$5-'СЕТ СН'!$G$24</f>
        <v>3622.9311294999998</v>
      </c>
      <c r="J76" s="36">
        <f>SUMIFS(СВЦЭМ!$D$33:$D$776,СВЦЭМ!$A$33:$A$776,$A76,СВЦЭМ!$B$33:$B$776,J$47)+'СЕТ СН'!$G$14+СВЦЭМ!$D$10+'СЕТ СН'!$G$5-'СЕТ СН'!$G$24</f>
        <v>3575.2449956800001</v>
      </c>
      <c r="K76" s="36">
        <f>SUMIFS(СВЦЭМ!$D$33:$D$776,СВЦЭМ!$A$33:$A$776,$A76,СВЦЭМ!$B$33:$B$776,K$47)+'СЕТ СН'!$G$14+СВЦЭМ!$D$10+'СЕТ СН'!$G$5-'СЕТ СН'!$G$24</f>
        <v>3561.9416674300001</v>
      </c>
      <c r="L76" s="36">
        <f>SUMIFS(СВЦЭМ!$D$33:$D$776,СВЦЭМ!$A$33:$A$776,$A76,СВЦЭМ!$B$33:$B$776,L$47)+'СЕТ СН'!$G$14+СВЦЭМ!$D$10+'СЕТ СН'!$G$5-'СЕТ СН'!$G$24</f>
        <v>3538.2191941600004</v>
      </c>
      <c r="M76" s="36">
        <f>SUMIFS(СВЦЭМ!$D$33:$D$776,СВЦЭМ!$A$33:$A$776,$A76,СВЦЭМ!$B$33:$B$776,M$47)+'СЕТ СН'!$G$14+СВЦЭМ!$D$10+'СЕТ СН'!$G$5-'СЕТ СН'!$G$24</f>
        <v>3558.7653107800002</v>
      </c>
      <c r="N76" s="36">
        <f>SUMIFS(СВЦЭМ!$D$33:$D$776,СВЦЭМ!$A$33:$A$776,$A76,СВЦЭМ!$B$33:$B$776,N$47)+'СЕТ СН'!$G$14+СВЦЭМ!$D$10+'СЕТ СН'!$G$5-'СЕТ СН'!$G$24</f>
        <v>3558.9340537500002</v>
      </c>
      <c r="O76" s="36">
        <f>SUMIFS(СВЦЭМ!$D$33:$D$776,СВЦЭМ!$A$33:$A$776,$A76,СВЦЭМ!$B$33:$B$776,O$47)+'СЕТ СН'!$G$14+СВЦЭМ!$D$10+'СЕТ СН'!$G$5-'СЕТ СН'!$G$24</f>
        <v>3560.7013982500002</v>
      </c>
      <c r="P76" s="36">
        <f>SUMIFS(СВЦЭМ!$D$33:$D$776,СВЦЭМ!$A$33:$A$776,$A76,СВЦЭМ!$B$33:$B$776,P$47)+'СЕТ СН'!$G$14+СВЦЭМ!$D$10+'СЕТ СН'!$G$5-'СЕТ СН'!$G$24</f>
        <v>3569.09404825</v>
      </c>
      <c r="Q76" s="36">
        <f>SUMIFS(СВЦЭМ!$D$33:$D$776,СВЦЭМ!$A$33:$A$776,$A76,СВЦЭМ!$B$33:$B$776,Q$47)+'СЕТ СН'!$G$14+СВЦЭМ!$D$10+'СЕТ СН'!$G$5-'СЕТ СН'!$G$24</f>
        <v>3579.6975275600003</v>
      </c>
      <c r="R76" s="36">
        <f>SUMIFS(СВЦЭМ!$D$33:$D$776,СВЦЭМ!$A$33:$A$776,$A76,СВЦЭМ!$B$33:$B$776,R$47)+'СЕТ СН'!$G$14+СВЦЭМ!$D$10+'СЕТ СН'!$G$5-'СЕТ СН'!$G$24</f>
        <v>3578.7386817300003</v>
      </c>
      <c r="S76" s="36">
        <f>SUMIFS(СВЦЭМ!$D$33:$D$776,СВЦЭМ!$A$33:$A$776,$A76,СВЦЭМ!$B$33:$B$776,S$47)+'СЕТ СН'!$G$14+СВЦЭМ!$D$10+'СЕТ СН'!$G$5-'СЕТ СН'!$G$24</f>
        <v>3579.6725839199999</v>
      </c>
      <c r="T76" s="36">
        <f>SUMIFS(СВЦЭМ!$D$33:$D$776,СВЦЭМ!$A$33:$A$776,$A76,СВЦЭМ!$B$33:$B$776,T$47)+'СЕТ СН'!$G$14+СВЦЭМ!$D$10+'СЕТ СН'!$G$5-'СЕТ СН'!$G$24</f>
        <v>3562.1682634999997</v>
      </c>
      <c r="U76" s="36">
        <f>SUMIFS(СВЦЭМ!$D$33:$D$776,СВЦЭМ!$A$33:$A$776,$A76,СВЦЭМ!$B$33:$B$776,U$47)+'СЕТ СН'!$G$14+СВЦЭМ!$D$10+'СЕТ СН'!$G$5-'СЕТ СН'!$G$24</f>
        <v>3548.0786238800001</v>
      </c>
      <c r="V76" s="36">
        <f>SUMIFS(СВЦЭМ!$D$33:$D$776,СВЦЭМ!$A$33:$A$776,$A76,СВЦЭМ!$B$33:$B$776,V$47)+'СЕТ СН'!$G$14+СВЦЭМ!$D$10+'СЕТ СН'!$G$5-'СЕТ СН'!$G$24</f>
        <v>3512.3285670400001</v>
      </c>
      <c r="W76" s="36">
        <f>SUMIFS(СВЦЭМ!$D$33:$D$776,СВЦЭМ!$A$33:$A$776,$A76,СВЦЭМ!$B$33:$B$776,W$47)+'СЕТ СН'!$G$14+СВЦЭМ!$D$10+'СЕТ СН'!$G$5-'СЕТ СН'!$G$24</f>
        <v>3490.2680508500002</v>
      </c>
      <c r="X76" s="36">
        <f>SUMIFS(СВЦЭМ!$D$33:$D$776,СВЦЭМ!$A$33:$A$776,$A76,СВЦЭМ!$B$33:$B$776,X$47)+'СЕТ СН'!$G$14+СВЦЭМ!$D$10+'СЕТ СН'!$G$5-'СЕТ СН'!$G$24</f>
        <v>3522.8884590799998</v>
      </c>
      <c r="Y76" s="36">
        <f>SUMIFS(СВЦЭМ!$D$33:$D$776,СВЦЭМ!$A$33:$A$776,$A76,СВЦЭМ!$B$33:$B$776,Y$47)+'СЕТ СН'!$G$14+СВЦЭМ!$D$10+'СЕТ СН'!$G$5-'СЕТ СН'!$G$24</f>
        <v>3559.2384270000002</v>
      </c>
    </row>
    <row r="77" spans="1:26" ht="15.75" x14ac:dyDescent="0.2">
      <c r="A77" s="35">
        <f t="shared" si="1"/>
        <v>43585</v>
      </c>
      <c r="B77" s="36">
        <f>SUMIFS(СВЦЭМ!$D$33:$D$776,СВЦЭМ!$A$33:$A$776,$A77,СВЦЭМ!$B$33:$B$776,B$47)+'СЕТ СН'!$G$14+СВЦЭМ!$D$10+'СЕТ СН'!$G$5-'СЕТ СН'!$G$24</f>
        <v>3633.5716271600004</v>
      </c>
      <c r="C77" s="36">
        <f>SUMIFS(СВЦЭМ!$D$33:$D$776,СВЦЭМ!$A$33:$A$776,$A77,СВЦЭМ!$B$33:$B$776,C$47)+'СЕТ СН'!$G$14+СВЦЭМ!$D$10+'СЕТ СН'!$G$5-'СЕТ СН'!$G$24</f>
        <v>3672.9420411000001</v>
      </c>
      <c r="D77" s="36">
        <f>SUMIFS(СВЦЭМ!$D$33:$D$776,СВЦЭМ!$A$33:$A$776,$A77,СВЦЭМ!$B$33:$B$776,D$47)+'СЕТ СН'!$G$14+СВЦЭМ!$D$10+'СЕТ СН'!$G$5-'СЕТ СН'!$G$24</f>
        <v>3707.2572456300004</v>
      </c>
      <c r="E77" s="36">
        <f>SUMIFS(СВЦЭМ!$D$33:$D$776,СВЦЭМ!$A$33:$A$776,$A77,СВЦЭМ!$B$33:$B$776,E$47)+'СЕТ СН'!$G$14+СВЦЭМ!$D$10+'СЕТ СН'!$G$5-'СЕТ СН'!$G$24</f>
        <v>3713.5033700499998</v>
      </c>
      <c r="F77" s="36">
        <f>SUMIFS(СВЦЭМ!$D$33:$D$776,СВЦЭМ!$A$33:$A$776,$A77,СВЦЭМ!$B$33:$B$776,F$47)+'СЕТ СН'!$G$14+СВЦЭМ!$D$10+'СЕТ СН'!$G$5-'СЕТ СН'!$G$24</f>
        <v>3717.8993484600001</v>
      </c>
      <c r="G77" s="36">
        <f>SUMIFS(СВЦЭМ!$D$33:$D$776,СВЦЭМ!$A$33:$A$776,$A77,СВЦЭМ!$B$33:$B$776,G$47)+'СЕТ СН'!$G$14+СВЦЭМ!$D$10+'СЕТ СН'!$G$5-'СЕТ СН'!$G$24</f>
        <v>3697.1423586299998</v>
      </c>
      <c r="H77" s="36">
        <f>SUMIFS(СВЦЭМ!$D$33:$D$776,СВЦЭМ!$A$33:$A$776,$A77,СВЦЭМ!$B$33:$B$776,H$47)+'СЕТ СН'!$G$14+СВЦЭМ!$D$10+'СЕТ СН'!$G$5-'СЕТ СН'!$G$24</f>
        <v>3626.9171193100001</v>
      </c>
      <c r="I77" s="36">
        <f>SUMIFS(СВЦЭМ!$D$33:$D$776,СВЦЭМ!$A$33:$A$776,$A77,СВЦЭМ!$B$33:$B$776,I$47)+'СЕТ СН'!$G$14+СВЦЭМ!$D$10+'СЕТ СН'!$G$5-'СЕТ СН'!$G$24</f>
        <v>3567.29693997</v>
      </c>
      <c r="J77" s="36">
        <f>SUMIFS(СВЦЭМ!$D$33:$D$776,СВЦЭМ!$A$33:$A$776,$A77,СВЦЭМ!$B$33:$B$776,J$47)+'СЕТ СН'!$G$14+СВЦЭМ!$D$10+'СЕТ СН'!$G$5-'СЕТ СН'!$G$24</f>
        <v>3554.5740621300001</v>
      </c>
      <c r="K77" s="36">
        <f>SUMIFS(СВЦЭМ!$D$33:$D$776,СВЦЭМ!$A$33:$A$776,$A77,СВЦЭМ!$B$33:$B$776,K$47)+'СЕТ СН'!$G$14+СВЦЭМ!$D$10+'СЕТ СН'!$G$5-'СЕТ СН'!$G$24</f>
        <v>3553.8954647400001</v>
      </c>
      <c r="L77" s="36">
        <f>SUMIFS(СВЦЭМ!$D$33:$D$776,СВЦЭМ!$A$33:$A$776,$A77,СВЦЭМ!$B$33:$B$776,L$47)+'СЕТ СН'!$G$14+СВЦЭМ!$D$10+'СЕТ СН'!$G$5-'СЕТ СН'!$G$24</f>
        <v>3553.4355007100003</v>
      </c>
      <c r="M77" s="36">
        <f>SUMIFS(СВЦЭМ!$D$33:$D$776,СВЦЭМ!$A$33:$A$776,$A77,СВЦЭМ!$B$33:$B$776,M$47)+'СЕТ СН'!$G$14+СВЦЭМ!$D$10+'СЕТ СН'!$G$5-'СЕТ СН'!$G$24</f>
        <v>3536.9805644400003</v>
      </c>
      <c r="N77" s="36">
        <f>SUMIFS(СВЦЭМ!$D$33:$D$776,СВЦЭМ!$A$33:$A$776,$A77,СВЦЭМ!$B$33:$B$776,N$47)+'СЕТ СН'!$G$14+СВЦЭМ!$D$10+'СЕТ СН'!$G$5-'СЕТ СН'!$G$24</f>
        <v>3536.9499398299999</v>
      </c>
      <c r="O77" s="36">
        <f>SUMIFS(СВЦЭМ!$D$33:$D$776,СВЦЭМ!$A$33:$A$776,$A77,СВЦЭМ!$B$33:$B$776,O$47)+'СЕТ СН'!$G$14+СВЦЭМ!$D$10+'СЕТ СН'!$G$5-'СЕТ СН'!$G$24</f>
        <v>3539.7553209900002</v>
      </c>
      <c r="P77" s="36">
        <f>SUMIFS(СВЦЭМ!$D$33:$D$776,СВЦЭМ!$A$33:$A$776,$A77,СВЦЭМ!$B$33:$B$776,P$47)+'СЕТ СН'!$G$14+СВЦЭМ!$D$10+'СЕТ СН'!$G$5-'СЕТ СН'!$G$24</f>
        <v>3552.8716015200002</v>
      </c>
      <c r="Q77" s="36">
        <f>SUMIFS(СВЦЭМ!$D$33:$D$776,СВЦЭМ!$A$33:$A$776,$A77,СВЦЭМ!$B$33:$B$776,Q$47)+'СЕТ СН'!$G$14+СВЦЭМ!$D$10+'СЕТ СН'!$G$5-'СЕТ СН'!$G$24</f>
        <v>3559.5436502699999</v>
      </c>
      <c r="R77" s="36">
        <f>SUMIFS(СВЦЭМ!$D$33:$D$776,СВЦЭМ!$A$33:$A$776,$A77,СВЦЭМ!$B$33:$B$776,R$47)+'СЕТ СН'!$G$14+СВЦЭМ!$D$10+'СЕТ СН'!$G$5-'СЕТ СН'!$G$24</f>
        <v>3558.57447159</v>
      </c>
      <c r="S77" s="36">
        <f>SUMIFS(СВЦЭМ!$D$33:$D$776,СВЦЭМ!$A$33:$A$776,$A77,СВЦЭМ!$B$33:$B$776,S$47)+'СЕТ СН'!$G$14+СВЦЭМ!$D$10+'СЕТ СН'!$G$5-'СЕТ СН'!$G$24</f>
        <v>3545.6331225399999</v>
      </c>
      <c r="T77" s="36">
        <f>SUMIFS(СВЦЭМ!$D$33:$D$776,СВЦЭМ!$A$33:$A$776,$A77,СВЦЭМ!$B$33:$B$776,T$47)+'СЕТ СН'!$G$14+СВЦЭМ!$D$10+'СЕТ СН'!$G$5-'СЕТ СН'!$G$24</f>
        <v>3528.7127498200002</v>
      </c>
      <c r="U77" s="36">
        <f>SUMIFS(СВЦЭМ!$D$33:$D$776,СВЦЭМ!$A$33:$A$776,$A77,СВЦЭМ!$B$33:$B$776,U$47)+'СЕТ СН'!$G$14+СВЦЭМ!$D$10+'СЕТ СН'!$G$5-'СЕТ СН'!$G$24</f>
        <v>3514.64564931</v>
      </c>
      <c r="V77" s="36">
        <f>SUMIFS(СВЦЭМ!$D$33:$D$776,СВЦЭМ!$A$33:$A$776,$A77,СВЦЭМ!$B$33:$B$776,V$47)+'СЕТ СН'!$G$14+СВЦЭМ!$D$10+'СЕТ СН'!$G$5-'СЕТ СН'!$G$24</f>
        <v>3500.8060668200001</v>
      </c>
      <c r="W77" s="36">
        <f>SUMIFS(СВЦЭМ!$D$33:$D$776,СВЦЭМ!$A$33:$A$776,$A77,СВЦЭМ!$B$33:$B$776,W$47)+'СЕТ СН'!$G$14+СВЦЭМ!$D$10+'СЕТ СН'!$G$5-'СЕТ СН'!$G$24</f>
        <v>3497.9763770899999</v>
      </c>
      <c r="X77" s="36">
        <f>SUMIFS(СВЦЭМ!$D$33:$D$776,СВЦЭМ!$A$33:$A$776,$A77,СВЦЭМ!$B$33:$B$776,X$47)+'СЕТ СН'!$G$14+СВЦЭМ!$D$10+'СЕТ СН'!$G$5-'СЕТ СН'!$G$24</f>
        <v>3519.7919333899999</v>
      </c>
      <c r="Y77" s="36">
        <f>SUMIFS(СВЦЭМ!$D$33:$D$776,СВЦЭМ!$A$33:$A$776,$A77,СВЦЭМ!$B$33:$B$776,Y$47)+'СЕТ СН'!$G$14+СВЦЭМ!$D$10+'СЕТ СН'!$G$5-'СЕТ СН'!$G$24</f>
        <v>3541.4152994800002</v>
      </c>
    </row>
    <row r="78" spans="1:26" ht="15.75" hidden="1" x14ac:dyDescent="0.2">
      <c r="A78" s="35">
        <f t="shared" si="1"/>
        <v>43586</v>
      </c>
      <c r="B78" s="36">
        <f>SUMIFS(СВЦЭМ!$D$33:$D$776,СВЦЭМ!$A$33:$A$776,$A78,СВЦЭМ!$B$33:$B$776,B$47)+'СЕТ СН'!$G$14+СВЦЭМ!$D$10+'СЕТ СН'!$G$5-'СЕТ СН'!$G$24</f>
        <v>2590.0934438700001</v>
      </c>
      <c r="C78" s="36">
        <f>SUMIFS(СВЦЭМ!$D$33:$D$776,СВЦЭМ!$A$33:$A$776,$A78,СВЦЭМ!$B$33:$B$776,C$47)+'СЕТ СН'!$G$14+СВЦЭМ!$D$10+'СЕТ СН'!$G$5-'СЕТ СН'!$G$24</f>
        <v>2590.0934438700001</v>
      </c>
      <c r="D78" s="36">
        <f>SUMIFS(СВЦЭМ!$D$33:$D$776,СВЦЭМ!$A$33:$A$776,$A78,СВЦЭМ!$B$33:$B$776,D$47)+'СЕТ СН'!$G$14+СВЦЭМ!$D$10+'СЕТ СН'!$G$5-'СЕТ СН'!$G$24</f>
        <v>2590.0934438700001</v>
      </c>
      <c r="E78" s="36">
        <f>SUMIFS(СВЦЭМ!$D$33:$D$776,СВЦЭМ!$A$33:$A$776,$A78,СВЦЭМ!$B$33:$B$776,E$47)+'СЕТ СН'!$G$14+СВЦЭМ!$D$10+'СЕТ СН'!$G$5-'СЕТ СН'!$G$24</f>
        <v>2590.0934438700001</v>
      </c>
      <c r="F78" s="36">
        <f>SUMIFS(СВЦЭМ!$D$33:$D$776,СВЦЭМ!$A$33:$A$776,$A78,СВЦЭМ!$B$33:$B$776,F$47)+'СЕТ СН'!$G$14+СВЦЭМ!$D$10+'СЕТ СН'!$G$5-'СЕТ СН'!$G$24</f>
        <v>2590.0934438700001</v>
      </c>
      <c r="G78" s="36">
        <f>SUMIFS(СВЦЭМ!$D$33:$D$776,СВЦЭМ!$A$33:$A$776,$A78,СВЦЭМ!$B$33:$B$776,G$47)+'СЕТ СН'!$G$14+СВЦЭМ!$D$10+'СЕТ СН'!$G$5-'СЕТ СН'!$G$24</f>
        <v>2590.0934438700001</v>
      </c>
      <c r="H78" s="36">
        <f>SUMIFS(СВЦЭМ!$D$33:$D$776,СВЦЭМ!$A$33:$A$776,$A78,СВЦЭМ!$B$33:$B$776,H$47)+'СЕТ СН'!$G$14+СВЦЭМ!$D$10+'СЕТ СН'!$G$5-'СЕТ СН'!$G$24</f>
        <v>2590.0934438700001</v>
      </c>
      <c r="I78" s="36">
        <f>SUMIFS(СВЦЭМ!$D$33:$D$776,СВЦЭМ!$A$33:$A$776,$A78,СВЦЭМ!$B$33:$B$776,I$47)+'СЕТ СН'!$G$14+СВЦЭМ!$D$10+'СЕТ СН'!$G$5-'СЕТ СН'!$G$24</f>
        <v>2590.0934438700001</v>
      </c>
      <c r="J78" s="36">
        <f>SUMIFS(СВЦЭМ!$D$33:$D$776,СВЦЭМ!$A$33:$A$776,$A78,СВЦЭМ!$B$33:$B$776,J$47)+'СЕТ СН'!$G$14+СВЦЭМ!$D$10+'СЕТ СН'!$G$5-'СЕТ СН'!$G$24</f>
        <v>2590.0934438700001</v>
      </c>
      <c r="K78" s="36">
        <f>SUMIFS(СВЦЭМ!$D$33:$D$776,СВЦЭМ!$A$33:$A$776,$A78,СВЦЭМ!$B$33:$B$776,K$47)+'СЕТ СН'!$G$14+СВЦЭМ!$D$10+'СЕТ СН'!$G$5-'СЕТ СН'!$G$24</f>
        <v>2590.0934438700001</v>
      </c>
      <c r="L78" s="36">
        <f>SUMIFS(СВЦЭМ!$D$33:$D$776,СВЦЭМ!$A$33:$A$776,$A78,СВЦЭМ!$B$33:$B$776,L$47)+'СЕТ СН'!$G$14+СВЦЭМ!$D$10+'СЕТ СН'!$G$5-'СЕТ СН'!$G$24</f>
        <v>2590.0934438700001</v>
      </c>
      <c r="M78" s="36">
        <f>SUMIFS(СВЦЭМ!$D$33:$D$776,СВЦЭМ!$A$33:$A$776,$A78,СВЦЭМ!$B$33:$B$776,M$47)+'СЕТ СН'!$G$14+СВЦЭМ!$D$10+'СЕТ СН'!$G$5-'СЕТ СН'!$G$24</f>
        <v>2590.0934438700001</v>
      </c>
      <c r="N78" s="36">
        <f>SUMIFS(СВЦЭМ!$D$33:$D$776,СВЦЭМ!$A$33:$A$776,$A78,СВЦЭМ!$B$33:$B$776,N$47)+'СЕТ СН'!$G$14+СВЦЭМ!$D$10+'СЕТ СН'!$G$5-'СЕТ СН'!$G$24</f>
        <v>2590.0934438700001</v>
      </c>
      <c r="O78" s="36">
        <f>SUMIFS(СВЦЭМ!$D$33:$D$776,СВЦЭМ!$A$33:$A$776,$A78,СВЦЭМ!$B$33:$B$776,O$47)+'СЕТ СН'!$G$14+СВЦЭМ!$D$10+'СЕТ СН'!$G$5-'СЕТ СН'!$G$24</f>
        <v>2590.0934438700001</v>
      </c>
      <c r="P78" s="36">
        <f>SUMIFS(СВЦЭМ!$D$33:$D$776,СВЦЭМ!$A$33:$A$776,$A78,СВЦЭМ!$B$33:$B$776,P$47)+'СЕТ СН'!$G$14+СВЦЭМ!$D$10+'СЕТ СН'!$G$5-'СЕТ СН'!$G$24</f>
        <v>2590.0934438700001</v>
      </c>
      <c r="Q78" s="36">
        <f>SUMIFS(СВЦЭМ!$D$33:$D$776,СВЦЭМ!$A$33:$A$776,$A78,СВЦЭМ!$B$33:$B$776,Q$47)+'СЕТ СН'!$G$14+СВЦЭМ!$D$10+'СЕТ СН'!$G$5-'СЕТ СН'!$G$24</f>
        <v>2590.0934438700001</v>
      </c>
      <c r="R78" s="36">
        <f>SUMIFS(СВЦЭМ!$D$33:$D$776,СВЦЭМ!$A$33:$A$776,$A78,СВЦЭМ!$B$33:$B$776,R$47)+'СЕТ СН'!$G$14+СВЦЭМ!$D$10+'СЕТ СН'!$G$5-'СЕТ СН'!$G$24</f>
        <v>2590.0934438700001</v>
      </c>
      <c r="S78" s="36">
        <f>SUMIFS(СВЦЭМ!$D$33:$D$776,СВЦЭМ!$A$33:$A$776,$A78,СВЦЭМ!$B$33:$B$776,S$47)+'СЕТ СН'!$G$14+СВЦЭМ!$D$10+'СЕТ СН'!$G$5-'СЕТ СН'!$G$24</f>
        <v>2590.0934438700001</v>
      </c>
      <c r="T78" s="36">
        <f>SUMIFS(СВЦЭМ!$D$33:$D$776,СВЦЭМ!$A$33:$A$776,$A78,СВЦЭМ!$B$33:$B$776,T$47)+'СЕТ СН'!$G$14+СВЦЭМ!$D$10+'СЕТ СН'!$G$5-'СЕТ СН'!$G$24</f>
        <v>2590.0934438700001</v>
      </c>
      <c r="U78" s="36">
        <f>SUMIFS(СВЦЭМ!$D$33:$D$776,СВЦЭМ!$A$33:$A$776,$A78,СВЦЭМ!$B$33:$B$776,U$47)+'СЕТ СН'!$G$14+СВЦЭМ!$D$10+'СЕТ СН'!$G$5-'СЕТ СН'!$G$24</f>
        <v>2590.0934438700001</v>
      </c>
      <c r="V78" s="36">
        <f>SUMIFS(СВЦЭМ!$D$33:$D$776,СВЦЭМ!$A$33:$A$776,$A78,СВЦЭМ!$B$33:$B$776,V$47)+'СЕТ СН'!$G$14+СВЦЭМ!$D$10+'СЕТ СН'!$G$5-'СЕТ СН'!$G$24</f>
        <v>2590.0934438700001</v>
      </c>
      <c r="W78" s="36">
        <f>SUMIFS(СВЦЭМ!$D$33:$D$776,СВЦЭМ!$A$33:$A$776,$A78,СВЦЭМ!$B$33:$B$776,W$47)+'СЕТ СН'!$G$14+СВЦЭМ!$D$10+'СЕТ СН'!$G$5-'СЕТ СН'!$G$24</f>
        <v>2590.0934438700001</v>
      </c>
      <c r="X78" s="36">
        <f>SUMIFS(СВЦЭМ!$D$33:$D$776,СВЦЭМ!$A$33:$A$776,$A78,СВЦЭМ!$B$33:$B$776,X$47)+'СЕТ СН'!$G$14+СВЦЭМ!$D$10+'СЕТ СН'!$G$5-'СЕТ СН'!$G$24</f>
        <v>2590.0934438700001</v>
      </c>
      <c r="Y78" s="36">
        <f>SUMIFS(СВЦЭМ!$D$33:$D$776,СВЦЭМ!$A$33:$A$776,$A78,СВЦЭМ!$B$33:$B$776,Y$47)+'СЕТ СН'!$G$14+СВЦЭМ!$D$10+'СЕТ СН'!$G$5-'СЕТ СН'!$G$24</f>
        <v>2590.0934438700001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01.04.2019</v>
      </c>
      <c r="B84" s="36">
        <f>SUMIFS(СВЦЭМ!$D$33:$D$776,СВЦЭМ!$A$33:$A$776,$A84,СВЦЭМ!$B$33:$B$776,B$83)+'СЕТ СН'!$H$14+СВЦЭМ!$D$10+'СЕТ СН'!$H$5-'СЕТ СН'!$H$24</f>
        <v>3673.4256642</v>
      </c>
      <c r="C84" s="36">
        <f>SUMIFS(СВЦЭМ!$D$33:$D$776,СВЦЭМ!$A$33:$A$776,$A84,СВЦЭМ!$B$33:$B$776,C$83)+'СЕТ СН'!$H$14+СВЦЭМ!$D$10+'СЕТ СН'!$H$5-'СЕТ СН'!$H$24</f>
        <v>3714.39785996</v>
      </c>
      <c r="D84" s="36">
        <f>SUMIFS(СВЦЭМ!$D$33:$D$776,СВЦЭМ!$A$33:$A$776,$A84,СВЦЭМ!$B$33:$B$776,D$83)+'СЕТ СН'!$H$14+СВЦЭМ!$D$10+'СЕТ СН'!$H$5-'СЕТ СН'!$H$24</f>
        <v>3736.0412161599997</v>
      </c>
      <c r="E84" s="36">
        <f>SUMIFS(СВЦЭМ!$D$33:$D$776,СВЦЭМ!$A$33:$A$776,$A84,СВЦЭМ!$B$33:$B$776,E$83)+'СЕТ СН'!$H$14+СВЦЭМ!$D$10+'СЕТ СН'!$H$5-'СЕТ СН'!$H$24</f>
        <v>3755.2381611000001</v>
      </c>
      <c r="F84" s="36">
        <f>SUMIFS(СВЦЭМ!$D$33:$D$776,СВЦЭМ!$A$33:$A$776,$A84,СВЦЭМ!$B$33:$B$776,F$83)+'СЕТ СН'!$H$14+СВЦЭМ!$D$10+'СЕТ СН'!$H$5-'СЕТ СН'!$H$24</f>
        <v>3740.6233382999999</v>
      </c>
      <c r="G84" s="36">
        <f>SUMIFS(СВЦЭМ!$D$33:$D$776,СВЦЭМ!$A$33:$A$776,$A84,СВЦЭМ!$B$33:$B$776,G$83)+'СЕТ СН'!$H$14+СВЦЭМ!$D$10+'СЕТ СН'!$H$5-'СЕТ СН'!$H$24</f>
        <v>3744.1526297800001</v>
      </c>
      <c r="H84" s="36">
        <f>SUMIFS(СВЦЭМ!$D$33:$D$776,СВЦЭМ!$A$33:$A$776,$A84,СВЦЭМ!$B$33:$B$776,H$83)+'СЕТ СН'!$H$14+СВЦЭМ!$D$10+'СЕТ СН'!$H$5-'СЕТ СН'!$H$24</f>
        <v>3644.0596791799999</v>
      </c>
      <c r="I84" s="36">
        <f>SUMIFS(СВЦЭМ!$D$33:$D$776,СВЦЭМ!$A$33:$A$776,$A84,СВЦЭМ!$B$33:$B$776,I$83)+'СЕТ СН'!$H$14+СВЦЭМ!$D$10+'СЕТ СН'!$H$5-'СЕТ СН'!$H$24</f>
        <v>3625.7896000399996</v>
      </c>
      <c r="J84" s="36">
        <f>SUMIFS(СВЦЭМ!$D$33:$D$776,СВЦЭМ!$A$33:$A$776,$A84,СВЦЭМ!$B$33:$B$776,J$83)+'СЕТ СН'!$H$14+СВЦЭМ!$D$10+'СЕТ СН'!$H$5-'СЕТ СН'!$H$24</f>
        <v>3561.42460407</v>
      </c>
      <c r="K84" s="36">
        <f>SUMIFS(СВЦЭМ!$D$33:$D$776,СВЦЭМ!$A$33:$A$776,$A84,СВЦЭМ!$B$33:$B$776,K$83)+'СЕТ СН'!$H$14+СВЦЭМ!$D$10+'СЕТ СН'!$H$5-'СЕТ СН'!$H$24</f>
        <v>3529.64247454</v>
      </c>
      <c r="L84" s="36">
        <f>SUMIFS(СВЦЭМ!$D$33:$D$776,СВЦЭМ!$A$33:$A$776,$A84,СВЦЭМ!$B$33:$B$776,L$83)+'СЕТ СН'!$H$14+СВЦЭМ!$D$10+'СЕТ СН'!$H$5-'СЕТ СН'!$H$24</f>
        <v>3514.1989479200001</v>
      </c>
      <c r="M84" s="36">
        <f>SUMIFS(СВЦЭМ!$D$33:$D$776,СВЦЭМ!$A$33:$A$776,$A84,СВЦЭМ!$B$33:$B$776,M$83)+'СЕТ СН'!$H$14+СВЦЭМ!$D$10+'СЕТ СН'!$H$5-'СЕТ СН'!$H$24</f>
        <v>3522.9705058300001</v>
      </c>
      <c r="N84" s="36">
        <f>SUMIFS(СВЦЭМ!$D$33:$D$776,СВЦЭМ!$A$33:$A$776,$A84,СВЦЭМ!$B$33:$B$776,N$83)+'СЕТ СН'!$H$14+СВЦЭМ!$D$10+'СЕТ СН'!$H$5-'СЕТ СН'!$H$24</f>
        <v>3525.1935187899999</v>
      </c>
      <c r="O84" s="36">
        <f>SUMIFS(СВЦЭМ!$D$33:$D$776,СВЦЭМ!$A$33:$A$776,$A84,СВЦЭМ!$B$33:$B$776,O$83)+'СЕТ СН'!$H$14+СВЦЭМ!$D$10+'СЕТ СН'!$H$5-'СЕТ СН'!$H$24</f>
        <v>3534.8985619700002</v>
      </c>
      <c r="P84" s="36">
        <f>SUMIFS(СВЦЭМ!$D$33:$D$776,СВЦЭМ!$A$33:$A$776,$A84,СВЦЭМ!$B$33:$B$776,P$83)+'СЕТ СН'!$H$14+СВЦЭМ!$D$10+'СЕТ СН'!$H$5-'СЕТ СН'!$H$24</f>
        <v>3541.1268037999998</v>
      </c>
      <c r="Q84" s="36">
        <f>SUMIFS(СВЦЭМ!$D$33:$D$776,СВЦЭМ!$A$33:$A$776,$A84,СВЦЭМ!$B$33:$B$776,Q$83)+'СЕТ СН'!$H$14+СВЦЭМ!$D$10+'СЕТ СН'!$H$5-'СЕТ СН'!$H$24</f>
        <v>3531.7103925199999</v>
      </c>
      <c r="R84" s="36">
        <f>SUMIFS(СВЦЭМ!$D$33:$D$776,СВЦЭМ!$A$33:$A$776,$A84,СВЦЭМ!$B$33:$B$776,R$83)+'СЕТ СН'!$H$14+СВЦЭМ!$D$10+'СЕТ СН'!$H$5-'СЕТ СН'!$H$24</f>
        <v>3538.3981663599998</v>
      </c>
      <c r="S84" s="36">
        <f>SUMIFS(СВЦЭМ!$D$33:$D$776,СВЦЭМ!$A$33:$A$776,$A84,СВЦЭМ!$B$33:$B$776,S$83)+'СЕТ СН'!$H$14+СВЦЭМ!$D$10+'СЕТ СН'!$H$5-'СЕТ СН'!$H$24</f>
        <v>3530.3933938800001</v>
      </c>
      <c r="T84" s="36">
        <f>SUMIFS(СВЦЭМ!$D$33:$D$776,СВЦЭМ!$A$33:$A$776,$A84,СВЦЭМ!$B$33:$B$776,T$83)+'СЕТ СН'!$H$14+СВЦЭМ!$D$10+'СЕТ СН'!$H$5-'СЕТ СН'!$H$24</f>
        <v>3503.4311933899999</v>
      </c>
      <c r="U84" s="36">
        <f>SUMIFS(СВЦЭМ!$D$33:$D$776,СВЦЭМ!$A$33:$A$776,$A84,СВЦЭМ!$B$33:$B$776,U$83)+'СЕТ СН'!$H$14+СВЦЭМ!$D$10+'СЕТ СН'!$H$5-'СЕТ СН'!$H$24</f>
        <v>3478.8698838199998</v>
      </c>
      <c r="V84" s="36">
        <f>SUMIFS(СВЦЭМ!$D$33:$D$776,СВЦЭМ!$A$33:$A$776,$A84,СВЦЭМ!$B$33:$B$776,V$83)+'СЕТ СН'!$H$14+СВЦЭМ!$D$10+'СЕТ СН'!$H$5-'СЕТ СН'!$H$24</f>
        <v>3463.2076432100002</v>
      </c>
      <c r="W84" s="36">
        <f>SUMIFS(СВЦЭМ!$D$33:$D$776,СВЦЭМ!$A$33:$A$776,$A84,СВЦЭМ!$B$33:$B$776,W$83)+'СЕТ СН'!$H$14+СВЦЭМ!$D$10+'СЕТ СН'!$H$5-'СЕТ СН'!$H$24</f>
        <v>3456.6376681699999</v>
      </c>
      <c r="X84" s="36">
        <f>SUMIFS(СВЦЭМ!$D$33:$D$776,СВЦЭМ!$A$33:$A$776,$A84,СВЦЭМ!$B$33:$B$776,X$83)+'СЕТ СН'!$H$14+СВЦЭМ!$D$10+'СЕТ СН'!$H$5-'СЕТ СН'!$H$24</f>
        <v>3526.4620334000001</v>
      </c>
      <c r="Y84" s="36">
        <f>SUMIFS(СВЦЭМ!$D$33:$D$776,СВЦЭМ!$A$33:$A$776,$A84,СВЦЭМ!$B$33:$B$776,Y$83)+'СЕТ СН'!$H$14+СВЦЭМ!$D$10+'СЕТ СН'!$H$5-'СЕТ СН'!$H$24</f>
        <v>3640.4881575700001</v>
      </c>
      <c r="AA84" s="45"/>
    </row>
    <row r="85" spans="1:27" ht="15.75" x14ac:dyDescent="0.2">
      <c r="A85" s="35">
        <f>A84+1</f>
        <v>43557</v>
      </c>
      <c r="B85" s="36">
        <f>SUMIFS(СВЦЭМ!$D$33:$D$776,СВЦЭМ!$A$33:$A$776,$A85,СВЦЭМ!$B$33:$B$776,B$83)+'СЕТ СН'!$H$14+СВЦЭМ!$D$10+'СЕТ СН'!$H$5-'СЕТ СН'!$H$24</f>
        <v>3719.5590646999999</v>
      </c>
      <c r="C85" s="36">
        <f>SUMIFS(СВЦЭМ!$D$33:$D$776,СВЦЭМ!$A$33:$A$776,$A85,СВЦЭМ!$B$33:$B$776,C$83)+'СЕТ СН'!$H$14+СВЦЭМ!$D$10+'СЕТ СН'!$H$5-'СЕТ СН'!$H$24</f>
        <v>3841.4284673399998</v>
      </c>
      <c r="D85" s="36">
        <f>SUMIFS(СВЦЭМ!$D$33:$D$776,СВЦЭМ!$A$33:$A$776,$A85,СВЦЭМ!$B$33:$B$776,D$83)+'СЕТ СН'!$H$14+СВЦЭМ!$D$10+'СЕТ СН'!$H$5-'СЕТ СН'!$H$24</f>
        <v>3898.4752713400003</v>
      </c>
      <c r="E85" s="36">
        <f>SUMIFS(СВЦЭМ!$D$33:$D$776,СВЦЭМ!$A$33:$A$776,$A85,СВЦЭМ!$B$33:$B$776,E$83)+'СЕТ СН'!$H$14+СВЦЭМ!$D$10+'СЕТ СН'!$H$5-'СЕТ СН'!$H$24</f>
        <v>3910.24547252</v>
      </c>
      <c r="F85" s="36">
        <f>SUMIFS(СВЦЭМ!$D$33:$D$776,СВЦЭМ!$A$33:$A$776,$A85,СВЦЭМ!$B$33:$B$776,F$83)+'СЕТ СН'!$H$14+СВЦЭМ!$D$10+'СЕТ СН'!$H$5-'СЕТ СН'!$H$24</f>
        <v>3907.1910115600003</v>
      </c>
      <c r="G85" s="36">
        <f>SUMIFS(СВЦЭМ!$D$33:$D$776,СВЦЭМ!$A$33:$A$776,$A85,СВЦЭМ!$B$33:$B$776,G$83)+'СЕТ СН'!$H$14+СВЦЭМ!$D$10+'СЕТ СН'!$H$5-'СЕТ СН'!$H$24</f>
        <v>3900.7233688900001</v>
      </c>
      <c r="H85" s="36">
        <f>SUMIFS(СВЦЭМ!$D$33:$D$776,СВЦЭМ!$A$33:$A$776,$A85,СВЦЭМ!$B$33:$B$776,H$83)+'СЕТ СН'!$H$14+СВЦЭМ!$D$10+'СЕТ СН'!$H$5-'СЕТ СН'!$H$24</f>
        <v>3779.19727878</v>
      </c>
      <c r="I85" s="36">
        <f>SUMIFS(СВЦЭМ!$D$33:$D$776,СВЦЭМ!$A$33:$A$776,$A85,СВЦЭМ!$B$33:$B$776,I$83)+'СЕТ СН'!$H$14+СВЦЭМ!$D$10+'СЕТ СН'!$H$5-'СЕТ СН'!$H$24</f>
        <v>2653.44344387</v>
      </c>
      <c r="J85" s="36">
        <f>SUMIFS(СВЦЭМ!$D$33:$D$776,СВЦЭМ!$A$33:$A$776,$A85,СВЦЭМ!$B$33:$B$776,J$83)+'СЕТ СН'!$H$14+СВЦЭМ!$D$10+'СЕТ СН'!$H$5-'СЕТ СН'!$H$24</f>
        <v>2653.44344387</v>
      </c>
      <c r="K85" s="36">
        <f>SUMIFS(СВЦЭМ!$D$33:$D$776,СВЦЭМ!$A$33:$A$776,$A85,СВЦЭМ!$B$33:$B$776,K$83)+'СЕТ СН'!$H$14+СВЦЭМ!$D$10+'СЕТ СН'!$H$5-'СЕТ СН'!$H$24</f>
        <v>2653.44344387</v>
      </c>
      <c r="L85" s="36">
        <f>SUMIFS(СВЦЭМ!$D$33:$D$776,СВЦЭМ!$A$33:$A$776,$A85,СВЦЭМ!$B$33:$B$776,L$83)+'СЕТ СН'!$H$14+СВЦЭМ!$D$10+'СЕТ СН'!$H$5-'СЕТ СН'!$H$24</f>
        <v>2653.44344387</v>
      </c>
      <c r="M85" s="36">
        <f>SUMIFS(СВЦЭМ!$D$33:$D$776,СВЦЭМ!$A$33:$A$776,$A85,СВЦЭМ!$B$33:$B$776,M$83)+'СЕТ СН'!$H$14+СВЦЭМ!$D$10+'СЕТ СН'!$H$5-'СЕТ СН'!$H$24</f>
        <v>2653.44344387</v>
      </c>
      <c r="N85" s="36">
        <f>SUMIFS(СВЦЭМ!$D$33:$D$776,СВЦЭМ!$A$33:$A$776,$A85,СВЦЭМ!$B$33:$B$776,N$83)+'СЕТ СН'!$H$14+СВЦЭМ!$D$10+'СЕТ СН'!$H$5-'СЕТ СН'!$H$24</f>
        <v>2653.44344387</v>
      </c>
      <c r="O85" s="36">
        <f>SUMIFS(СВЦЭМ!$D$33:$D$776,СВЦЭМ!$A$33:$A$776,$A85,СВЦЭМ!$B$33:$B$776,O$83)+'СЕТ СН'!$H$14+СВЦЭМ!$D$10+'СЕТ СН'!$H$5-'СЕТ СН'!$H$24</f>
        <v>2653.44344387</v>
      </c>
      <c r="P85" s="36">
        <f>SUMIFS(СВЦЭМ!$D$33:$D$776,СВЦЭМ!$A$33:$A$776,$A85,СВЦЭМ!$B$33:$B$776,P$83)+'СЕТ СН'!$H$14+СВЦЭМ!$D$10+'СЕТ СН'!$H$5-'СЕТ СН'!$H$24</f>
        <v>2653.44344387</v>
      </c>
      <c r="Q85" s="36">
        <f>SUMIFS(СВЦЭМ!$D$33:$D$776,СВЦЭМ!$A$33:$A$776,$A85,СВЦЭМ!$B$33:$B$776,Q$83)+'СЕТ СН'!$H$14+СВЦЭМ!$D$10+'СЕТ СН'!$H$5-'СЕТ СН'!$H$24</f>
        <v>2653.44344387</v>
      </c>
      <c r="R85" s="36">
        <f>SUMIFS(СВЦЭМ!$D$33:$D$776,СВЦЭМ!$A$33:$A$776,$A85,СВЦЭМ!$B$33:$B$776,R$83)+'СЕТ СН'!$H$14+СВЦЭМ!$D$10+'СЕТ СН'!$H$5-'СЕТ СН'!$H$24</f>
        <v>2653.44344387</v>
      </c>
      <c r="S85" s="36">
        <f>SUMIFS(СВЦЭМ!$D$33:$D$776,СВЦЭМ!$A$33:$A$776,$A85,СВЦЭМ!$B$33:$B$776,S$83)+'СЕТ СН'!$H$14+СВЦЭМ!$D$10+'СЕТ СН'!$H$5-'СЕТ СН'!$H$24</f>
        <v>2653.44344387</v>
      </c>
      <c r="T85" s="36">
        <f>SUMIFS(СВЦЭМ!$D$33:$D$776,СВЦЭМ!$A$33:$A$776,$A85,СВЦЭМ!$B$33:$B$776,T$83)+'СЕТ СН'!$H$14+СВЦЭМ!$D$10+'СЕТ СН'!$H$5-'СЕТ СН'!$H$24</f>
        <v>2653.44344387</v>
      </c>
      <c r="U85" s="36">
        <f>SUMIFS(СВЦЭМ!$D$33:$D$776,СВЦЭМ!$A$33:$A$776,$A85,СВЦЭМ!$B$33:$B$776,U$83)+'СЕТ СН'!$H$14+СВЦЭМ!$D$10+'СЕТ СН'!$H$5-'СЕТ СН'!$H$24</f>
        <v>3442.7559983199999</v>
      </c>
      <c r="V85" s="36">
        <f>SUMIFS(СВЦЭМ!$D$33:$D$776,СВЦЭМ!$A$33:$A$776,$A85,СВЦЭМ!$B$33:$B$776,V$83)+'СЕТ СН'!$H$14+СВЦЭМ!$D$10+'СЕТ СН'!$H$5-'СЕТ СН'!$H$24</f>
        <v>3440.5981519900001</v>
      </c>
      <c r="W85" s="36">
        <f>SUMIFS(СВЦЭМ!$D$33:$D$776,СВЦЭМ!$A$33:$A$776,$A85,СВЦЭМ!$B$33:$B$776,W$83)+'СЕТ СН'!$H$14+СВЦЭМ!$D$10+'СЕТ СН'!$H$5-'СЕТ СН'!$H$24</f>
        <v>3432.36460489</v>
      </c>
      <c r="X85" s="36">
        <f>SUMIFS(СВЦЭМ!$D$33:$D$776,СВЦЭМ!$A$33:$A$776,$A85,СВЦЭМ!$B$33:$B$776,X$83)+'СЕТ СН'!$H$14+СВЦЭМ!$D$10+'СЕТ СН'!$H$5-'СЕТ СН'!$H$24</f>
        <v>3479.8593730000002</v>
      </c>
      <c r="Y85" s="36">
        <f>SUMIFS(СВЦЭМ!$D$33:$D$776,СВЦЭМ!$A$33:$A$776,$A85,СВЦЭМ!$B$33:$B$776,Y$83)+'СЕТ СН'!$H$14+СВЦЭМ!$D$10+'СЕТ СН'!$H$5-'СЕТ СН'!$H$24</f>
        <v>3593.2737062300002</v>
      </c>
    </row>
    <row r="86" spans="1:27" ht="15.75" x14ac:dyDescent="0.2">
      <c r="A86" s="35">
        <f t="shared" ref="A86:A114" si="2">A85+1</f>
        <v>43558</v>
      </c>
      <c r="B86" s="36">
        <f>SUMIFS(СВЦЭМ!$D$33:$D$776,СВЦЭМ!$A$33:$A$776,$A86,СВЦЭМ!$B$33:$B$776,B$83)+'СЕТ СН'!$H$14+СВЦЭМ!$D$10+'СЕТ СН'!$H$5-'СЕТ СН'!$H$24</f>
        <v>3723.3604369300001</v>
      </c>
      <c r="C86" s="36">
        <f>SUMIFS(СВЦЭМ!$D$33:$D$776,СВЦЭМ!$A$33:$A$776,$A86,СВЦЭМ!$B$33:$B$776,C$83)+'СЕТ СН'!$H$14+СВЦЭМ!$D$10+'СЕТ СН'!$H$5-'СЕТ СН'!$H$24</f>
        <v>3832.5319288000001</v>
      </c>
      <c r="D86" s="36">
        <f>SUMIFS(СВЦЭМ!$D$33:$D$776,СВЦЭМ!$A$33:$A$776,$A86,СВЦЭМ!$B$33:$B$776,D$83)+'СЕТ СН'!$H$14+СВЦЭМ!$D$10+'СЕТ СН'!$H$5-'СЕТ СН'!$H$24</f>
        <v>3812.9986570900001</v>
      </c>
      <c r="E86" s="36">
        <f>SUMIFS(СВЦЭМ!$D$33:$D$776,СВЦЭМ!$A$33:$A$776,$A86,СВЦЭМ!$B$33:$B$776,E$83)+'СЕТ СН'!$H$14+СВЦЭМ!$D$10+'СЕТ СН'!$H$5-'СЕТ СН'!$H$24</f>
        <v>3811.12804439</v>
      </c>
      <c r="F86" s="36">
        <f>SUMIFS(СВЦЭМ!$D$33:$D$776,СВЦЭМ!$A$33:$A$776,$A86,СВЦЭМ!$B$33:$B$776,F$83)+'СЕТ СН'!$H$14+СВЦЭМ!$D$10+'СЕТ СН'!$H$5-'СЕТ СН'!$H$24</f>
        <v>3807.6379421199999</v>
      </c>
      <c r="G86" s="36">
        <f>SUMIFS(СВЦЭМ!$D$33:$D$776,СВЦЭМ!$A$33:$A$776,$A86,СВЦЭМ!$B$33:$B$776,G$83)+'СЕТ СН'!$H$14+СВЦЭМ!$D$10+'СЕТ СН'!$H$5-'СЕТ СН'!$H$24</f>
        <v>3838.5488550499999</v>
      </c>
      <c r="H86" s="36">
        <f>SUMIFS(СВЦЭМ!$D$33:$D$776,СВЦЭМ!$A$33:$A$776,$A86,СВЦЭМ!$B$33:$B$776,H$83)+'СЕТ СН'!$H$14+СВЦЭМ!$D$10+'СЕТ СН'!$H$5-'СЕТ СН'!$H$24</f>
        <v>3781.0692234600001</v>
      </c>
      <c r="I86" s="36">
        <f>SUMIFS(СВЦЭМ!$D$33:$D$776,СВЦЭМ!$A$33:$A$776,$A86,СВЦЭМ!$B$33:$B$776,I$83)+'СЕТ СН'!$H$14+СВЦЭМ!$D$10+'СЕТ СН'!$H$5-'СЕТ СН'!$H$24</f>
        <v>3691.6126211600003</v>
      </c>
      <c r="J86" s="36">
        <f>SUMIFS(СВЦЭМ!$D$33:$D$776,СВЦЭМ!$A$33:$A$776,$A86,СВЦЭМ!$B$33:$B$776,J$83)+'СЕТ СН'!$H$14+СВЦЭМ!$D$10+'СЕТ СН'!$H$5-'СЕТ СН'!$H$24</f>
        <v>3589.97936815</v>
      </c>
      <c r="K86" s="36">
        <f>SUMIFS(СВЦЭМ!$D$33:$D$776,СВЦЭМ!$A$33:$A$776,$A86,СВЦЭМ!$B$33:$B$776,K$83)+'СЕТ СН'!$H$14+СВЦЭМ!$D$10+'СЕТ СН'!$H$5-'СЕТ СН'!$H$24</f>
        <v>2653.44344387</v>
      </c>
      <c r="L86" s="36">
        <f>SUMIFS(СВЦЭМ!$D$33:$D$776,СВЦЭМ!$A$33:$A$776,$A86,СВЦЭМ!$B$33:$B$776,L$83)+'СЕТ СН'!$H$14+СВЦЭМ!$D$10+'СЕТ СН'!$H$5-'СЕТ СН'!$H$24</f>
        <v>2653.44344387</v>
      </c>
      <c r="M86" s="36">
        <f>SUMIFS(СВЦЭМ!$D$33:$D$776,СВЦЭМ!$A$33:$A$776,$A86,СВЦЭМ!$B$33:$B$776,M$83)+'СЕТ СН'!$H$14+СВЦЭМ!$D$10+'СЕТ СН'!$H$5-'СЕТ СН'!$H$24</f>
        <v>2653.44344387</v>
      </c>
      <c r="N86" s="36">
        <f>SUMIFS(СВЦЭМ!$D$33:$D$776,СВЦЭМ!$A$33:$A$776,$A86,СВЦЭМ!$B$33:$B$776,N$83)+'СЕТ СН'!$H$14+СВЦЭМ!$D$10+'СЕТ СН'!$H$5-'СЕТ СН'!$H$24</f>
        <v>2653.44344387</v>
      </c>
      <c r="O86" s="36">
        <f>SUMIFS(СВЦЭМ!$D$33:$D$776,СВЦЭМ!$A$33:$A$776,$A86,СВЦЭМ!$B$33:$B$776,O$83)+'СЕТ СН'!$H$14+СВЦЭМ!$D$10+'СЕТ СН'!$H$5-'СЕТ СН'!$H$24</f>
        <v>2653.44344387</v>
      </c>
      <c r="P86" s="36">
        <f>SUMIFS(СВЦЭМ!$D$33:$D$776,СВЦЭМ!$A$33:$A$776,$A86,СВЦЭМ!$B$33:$B$776,P$83)+'СЕТ СН'!$H$14+СВЦЭМ!$D$10+'СЕТ СН'!$H$5-'СЕТ СН'!$H$24</f>
        <v>2653.44344387</v>
      </c>
      <c r="Q86" s="36">
        <f>SUMIFS(СВЦЭМ!$D$33:$D$776,СВЦЭМ!$A$33:$A$776,$A86,СВЦЭМ!$B$33:$B$776,Q$83)+'СЕТ СН'!$H$14+СВЦЭМ!$D$10+'СЕТ СН'!$H$5-'СЕТ СН'!$H$24</f>
        <v>2653.44344387</v>
      </c>
      <c r="R86" s="36">
        <f>SUMIFS(СВЦЭМ!$D$33:$D$776,СВЦЭМ!$A$33:$A$776,$A86,СВЦЭМ!$B$33:$B$776,R$83)+'СЕТ СН'!$H$14+СВЦЭМ!$D$10+'СЕТ СН'!$H$5-'СЕТ СН'!$H$24</f>
        <v>2653.44344387</v>
      </c>
      <c r="S86" s="36">
        <f>SUMIFS(СВЦЭМ!$D$33:$D$776,СВЦЭМ!$A$33:$A$776,$A86,СВЦЭМ!$B$33:$B$776,S$83)+'СЕТ СН'!$H$14+СВЦЭМ!$D$10+'СЕТ СН'!$H$5-'СЕТ СН'!$H$24</f>
        <v>2653.44344387</v>
      </c>
      <c r="T86" s="36">
        <f>SUMIFS(СВЦЭМ!$D$33:$D$776,СВЦЭМ!$A$33:$A$776,$A86,СВЦЭМ!$B$33:$B$776,T$83)+'СЕТ СН'!$H$14+СВЦЭМ!$D$10+'СЕТ СН'!$H$5-'СЕТ СН'!$H$24</f>
        <v>2653.44344387</v>
      </c>
      <c r="U86" s="36">
        <f>SUMIFS(СВЦЭМ!$D$33:$D$776,СВЦЭМ!$A$33:$A$776,$A86,СВЦЭМ!$B$33:$B$776,U$83)+'СЕТ СН'!$H$14+СВЦЭМ!$D$10+'СЕТ СН'!$H$5-'СЕТ СН'!$H$24</f>
        <v>2653.44344387</v>
      </c>
      <c r="V86" s="36">
        <f>SUMIFS(СВЦЭМ!$D$33:$D$776,СВЦЭМ!$A$33:$A$776,$A86,СВЦЭМ!$B$33:$B$776,V$83)+'СЕТ СН'!$H$14+СВЦЭМ!$D$10+'СЕТ СН'!$H$5-'СЕТ СН'!$H$24</f>
        <v>3453.6566620100002</v>
      </c>
      <c r="W86" s="36">
        <f>SUMIFS(СВЦЭМ!$D$33:$D$776,СВЦЭМ!$A$33:$A$776,$A86,СВЦЭМ!$B$33:$B$776,W$83)+'СЕТ СН'!$H$14+СВЦЭМ!$D$10+'СЕТ СН'!$H$5-'СЕТ СН'!$H$24</f>
        <v>3445.8056320999999</v>
      </c>
      <c r="X86" s="36">
        <f>SUMIFS(СВЦЭМ!$D$33:$D$776,СВЦЭМ!$A$33:$A$776,$A86,СВЦЭМ!$B$33:$B$776,X$83)+'СЕТ СН'!$H$14+СВЦЭМ!$D$10+'СЕТ СН'!$H$5-'СЕТ СН'!$H$24</f>
        <v>3502.6397950199998</v>
      </c>
      <c r="Y86" s="36">
        <f>SUMIFS(СВЦЭМ!$D$33:$D$776,СВЦЭМ!$A$33:$A$776,$A86,СВЦЭМ!$B$33:$B$776,Y$83)+'СЕТ СН'!$H$14+СВЦЭМ!$D$10+'СЕТ СН'!$H$5-'СЕТ СН'!$H$24</f>
        <v>3640.6371346000001</v>
      </c>
    </row>
    <row r="87" spans="1:27" ht="15.75" x14ac:dyDescent="0.2">
      <c r="A87" s="35">
        <f t="shared" si="2"/>
        <v>43559</v>
      </c>
      <c r="B87" s="36">
        <f>SUMIFS(СВЦЭМ!$D$33:$D$776,СВЦЭМ!$A$33:$A$776,$A87,СВЦЭМ!$B$33:$B$776,B$83)+'СЕТ СН'!$H$14+СВЦЭМ!$D$10+'СЕТ СН'!$H$5-'СЕТ СН'!$H$24</f>
        <v>3705.0913108</v>
      </c>
      <c r="C87" s="36">
        <f>SUMIFS(СВЦЭМ!$D$33:$D$776,СВЦЭМ!$A$33:$A$776,$A87,СВЦЭМ!$B$33:$B$776,C$83)+'СЕТ СН'!$H$14+СВЦЭМ!$D$10+'СЕТ СН'!$H$5-'СЕТ СН'!$H$24</f>
        <v>3807.9902753000001</v>
      </c>
      <c r="D87" s="36">
        <f>SUMIFS(СВЦЭМ!$D$33:$D$776,СВЦЭМ!$A$33:$A$776,$A87,СВЦЭМ!$B$33:$B$776,D$83)+'СЕТ СН'!$H$14+СВЦЭМ!$D$10+'СЕТ СН'!$H$5-'СЕТ СН'!$H$24</f>
        <v>3849.0611804800001</v>
      </c>
      <c r="E87" s="36">
        <f>SUMIFS(СВЦЭМ!$D$33:$D$776,СВЦЭМ!$A$33:$A$776,$A87,СВЦЭМ!$B$33:$B$776,E$83)+'СЕТ СН'!$H$14+СВЦЭМ!$D$10+'СЕТ СН'!$H$5-'СЕТ СН'!$H$24</f>
        <v>3848.3040371899997</v>
      </c>
      <c r="F87" s="36">
        <f>SUMIFS(СВЦЭМ!$D$33:$D$776,СВЦЭМ!$A$33:$A$776,$A87,СВЦЭМ!$B$33:$B$776,F$83)+'СЕТ СН'!$H$14+СВЦЭМ!$D$10+'СЕТ СН'!$H$5-'СЕТ СН'!$H$24</f>
        <v>3840.4786246000003</v>
      </c>
      <c r="G87" s="36">
        <f>SUMIFS(СВЦЭМ!$D$33:$D$776,СВЦЭМ!$A$33:$A$776,$A87,СВЦЭМ!$B$33:$B$776,G$83)+'СЕТ СН'!$H$14+СВЦЭМ!$D$10+'СЕТ СН'!$H$5-'СЕТ СН'!$H$24</f>
        <v>3856.6206187899998</v>
      </c>
      <c r="H87" s="36">
        <f>SUMIFS(СВЦЭМ!$D$33:$D$776,СВЦЭМ!$A$33:$A$776,$A87,СВЦЭМ!$B$33:$B$776,H$83)+'СЕТ СН'!$H$14+СВЦЭМ!$D$10+'СЕТ СН'!$H$5-'СЕТ СН'!$H$24</f>
        <v>3761.7078850099997</v>
      </c>
      <c r="I87" s="36">
        <f>SUMIFS(СВЦЭМ!$D$33:$D$776,СВЦЭМ!$A$33:$A$776,$A87,СВЦЭМ!$B$33:$B$776,I$83)+'СЕТ СН'!$H$14+СВЦЭМ!$D$10+'СЕТ СН'!$H$5-'СЕТ СН'!$H$24</f>
        <v>3690.9889308500001</v>
      </c>
      <c r="J87" s="36">
        <f>SUMIFS(СВЦЭМ!$D$33:$D$776,СВЦЭМ!$A$33:$A$776,$A87,СВЦЭМ!$B$33:$B$776,J$83)+'СЕТ СН'!$H$14+СВЦЭМ!$D$10+'СЕТ СН'!$H$5-'СЕТ СН'!$H$24</f>
        <v>2653.44344387</v>
      </c>
      <c r="K87" s="36">
        <f>SUMIFS(СВЦЭМ!$D$33:$D$776,СВЦЭМ!$A$33:$A$776,$A87,СВЦЭМ!$B$33:$B$776,K$83)+'СЕТ СН'!$H$14+СВЦЭМ!$D$10+'СЕТ СН'!$H$5-'СЕТ СН'!$H$24</f>
        <v>2653.44344387</v>
      </c>
      <c r="L87" s="36">
        <f>SUMIFS(СВЦЭМ!$D$33:$D$776,СВЦЭМ!$A$33:$A$776,$A87,СВЦЭМ!$B$33:$B$776,L$83)+'СЕТ СН'!$H$14+СВЦЭМ!$D$10+'СЕТ СН'!$H$5-'СЕТ СН'!$H$24</f>
        <v>2653.44344387</v>
      </c>
      <c r="M87" s="36">
        <f>SUMIFS(СВЦЭМ!$D$33:$D$776,СВЦЭМ!$A$33:$A$776,$A87,СВЦЭМ!$B$33:$B$776,M$83)+'СЕТ СН'!$H$14+СВЦЭМ!$D$10+'СЕТ СН'!$H$5-'СЕТ СН'!$H$24</f>
        <v>2653.44344387</v>
      </c>
      <c r="N87" s="36">
        <f>SUMIFS(СВЦЭМ!$D$33:$D$776,СВЦЭМ!$A$33:$A$776,$A87,СВЦЭМ!$B$33:$B$776,N$83)+'СЕТ СН'!$H$14+СВЦЭМ!$D$10+'СЕТ СН'!$H$5-'СЕТ СН'!$H$24</f>
        <v>2653.44344387</v>
      </c>
      <c r="O87" s="36">
        <f>SUMIFS(СВЦЭМ!$D$33:$D$776,СВЦЭМ!$A$33:$A$776,$A87,СВЦЭМ!$B$33:$B$776,O$83)+'СЕТ СН'!$H$14+СВЦЭМ!$D$10+'СЕТ СН'!$H$5-'СЕТ СН'!$H$24</f>
        <v>2653.44344387</v>
      </c>
      <c r="P87" s="36">
        <f>SUMIFS(СВЦЭМ!$D$33:$D$776,СВЦЭМ!$A$33:$A$776,$A87,СВЦЭМ!$B$33:$B$776,P$83)+'СЕТ СН'!$H$14+СВЦЭМ!$D$10+'СЕТ СН'!$H$5-'СЕТ СН'!$H$24</f>
        <v>2653.44344387</v>
      </c>
      <c r="Q87" s="36">
        <f>SUMIFS(СВЦЭМ!$D$33:$D$776,СВЦЭМ!$A$33:$A$776,$A87,СВЦЭМ!$B$33:$B$776,Q$83)+'СЕТ СН'!$H$14+СВЦЭМ!$D$10+'СЕТ СН'!$H$5-'СЕТ СН'!$H$24</f>
        <v>2653.44344387</v>
      </c>
      <c r="R87" s="36">
        <f>SUMIFS(СВЦЭМ!$D$33:$D$776,СВЦЭМ!$A$33:$A$776,$A87,СВЦЭМ!$B$33:$B$776,R$83)+'СЕТ СН'!$H$14+СВЦЭМ!$D$10+'СЕТ СН'!$H$5-'СЕТ СН'!$H$24</f>
        <v>2653.44344387</v>
      </c>
      <c r="S87" s="36">
        <f>SUMIFS(СВЦЭМ!$D$33:$D$776,СВЦЭМ!$A$33:$A$776,$A87,СВЦЭМ!$B$33:$B$776,S$83)+'СЕТ СН'!$H$14+СВЦЭМ!$D$10+'СЕТ СН'!$H$5-'СЕТ СН'!$H$24</f>
        <v>2653.44344387</v>
      </c>
      <c r="T87" s="36">
        <f>SUMIFS(СВЦЭМ!$D$33:$D$776,СВЦЭМ!$A$33:$A$776,$A87,СВЦЭМ!$B$33:$B$776,T$83)+'СЕТ СН'!$H$14+СВЦЭМ!$D$10+'СЕТ СН'!$H$5-'СЕТ СН'!$H$24</f>
        <v>2653.44344387</v>
      </c>
      <c r="U87" s="36">
        <f>SUMIFS(СВЦЭМ!$D$33:$D$776,СВЦЭМ!$A$33:$A$776,$A87,СВЦЭМ!$B$33:$B$776,U$83)+'СЕТ СН'!$H$14+СВЦЭМ!$D$10+'СЕТ СН'!$H$5-'СЕТ СН'!$H$24</f>
        <v>2653.44344387</v>
      </c>
      <c r="V87" s="36">
        <f>SUMIFS(СВЦЭМ!$D$33:$D$776,СВЦЭМ!$A$33:$A$776,$A87,СВЦЭМ!$B$33:$B$776,V$83)+'СЕТ СН'!$H$14+СВЦЭМ!$D$10+'СЕТ СН'!$H$5-'СЕТ СН'!$H$24</f>
        <v>3451.0046187399998</v>
      </c>
      <c r="W87" s="36">
        <f>SUMIFS(СВЦЭМ!$D$33:$D$776,СВЦЭМ!$A$33:$A$776,$A87,СВЦЭМ!$B$33:$B$776,W$83)+'СЕТ СН'!$H$14+СВЦЭМ!$D$10+'СЕТ СН'!$H$5-'СЕТ СН'!$H$24</f>
        <v>3454.1926667799999</v>
      </c>
      <c r="X87" s="36">
        <f>SUMIFS(СВЦЭМ!$D$33:$D$776,СВЦЭМ!$A$33:$A$776,$A87,СВЦЭМ!$B$33:$B$776,X$83)+'СЕТ СН'!$H$14+СВЦЭМ!$D$10+'СЕТ СН'!$H$5-'СЕТ СН'!$H$24</f>
        <v>3546.1477990600001</v>
      </c>
      <c r="Y87" s="36">
        <f>SUMIFS(СВЦЭМ!$D$33:$D$776,СВЦЭМ!$A$33:$A$776,$A87,СВЦЭМ!$B$33:$B$776,Y$83)+'СЕТ СН'!$H$14+СВЦЭМ!$D$10+'СЕТ СН'!$H$5-'СЕТ СН'!$H$24</f>
        <v>3709.9815925399998</v>
      </c>
    </row>
    <row r="88" spans="1:27" ht="15.75" x14ac:dyDescent="0.2">
      <c r="A88" s="35">
        <f t="shared" si="2"/>
        <v>43560</v>
      </c>
      <c r="B88" s="36">
        <f>SUMIFS(СВЦЭМ!$D$33:$D$776,СВЦЭМ!$A$33:$A$776,$A88,СВЦЭМ!$B$33:$B$776,B$83)+'СЕТ СН'!$H$14+СВЦЭМ!$D$10+'СЕТ СН'!$H$5-'СЕТ СН'!$H$24</f>
        <v>3697.6446393799997</v>
      </c>
      <c r="C88" s="36">
        <f>SUMIFS(СВЦЭМ!$D$33:$D$776,СВЦЭМ!$A$33:$A$776,$A88,СВЦЭМ!$B$33:$B$776,C$83)+'СЕТ СН'!$H$14+СВЦЭМ!$D$10+'СЕТ СН'!$H$5-'СЕТ СН'!$H$24</f>
        <v>3797.4937204400003</v>
      </c>
      <c r="D88" s="36">
        <f>SUMIFS(СВЦЭМ!$D$33:$D$776,СВЦЭМ!$A$33:$A$776,$A88,СВЦЭМ!$B$33:$B$776,D$83)+'СЕТ СН'!$H$14+СВЦЭМ!$D$10+'СЕТ СН'!$H$5-'СЕТ СН'!$H$24</f>
        <v>3861.8632465199998</v>
      </c>
      <c r="E88" s="36">
        <f>SUMIFS(СВЦЭМ!$D$33:$D$776,СВЦЭМ!$A$33:$A$776,$A88,СВЦЭМ!$B$33:$B$776,E$83)+'СЕТ СН'!$H$14+СВЦЭМ!$D$10+'СЕТ СН'!$H$5-'СЕТ СН'!$H$24</f>
        <v>3857.3209187100001</v>
      </c>
      <c r="F88" s="36">
        <f>SUMIFS(СВЦЭМ!$D$33:$D$776,СВЦЭМ!$A$33:$A$776,$A88,СВЦЭМ!$B$33:$B$776,F$83)+'СЕТ СН'!$H$14+СВЦЭМ!$D$10+'СЕТ СН'!$H$5-'СЕТ СН'!$H$24</f>
        <v>3854.0678906600001</v>
      </c>
      <c r="G88" s="36">
        <f>SUMIFS(СВЦЭМ!$D$33:$D$776,СВЦЭМ!$A$33:$A$776,$A88,СВЦЭМ!$B$33:$B$776,G$83)+'СЕТ СН'!$H$14+СВЦЭМ!$D$10+'СЕТ СН'!$H$5-'СЕТ СН'!$H$24</f>
        <v>3851.5976654200003</v>
      </c>
      <c r="H88" s="36">
        <f>SUMIFS(СВЦЭМ!$D$33:$D$776,СВЦЭМ!$A$33:$A$776,$A88,СВЦЭМ!$B$33:$B$776,H$83)+'СЕТ СН'!$H$14+СВЦЭМ!$D$10+'СЕТ СН'!$H$5-'СЕТ СН'!$H$24</f>
        <v>3778.4260936199998</v>
      </c>
      <c r="I88" s="36">
        <f>SUMIFS(СВЦЭМ!$D$33:$D$776,СВЦЭМ!$A$33:$A$776,$A88,СВЦЭМ!$B$33:$B$776,I$83)+'СЕТ СН'!$H$14+СВЦЭМ!$D$10+'СЕТ СН'!$H$5-'СЕТ СН'!$H$24</f>
        <v>3714.0428751199997</v>
      </c>
      <c r="J88" s="36">
        <f>SUMIFS(СВЦЭМ!$D$33:$D$776,СВЦЭМ!$A$33:$A$776,$A88,СВЦЭМ!$B$33:$B$776,J$83)+'СЕТ СН'!$H$14+СВЦЭМ!$D$10+'СЕТ СН'!$H$5-'СЕТ СН'!$H$24</f>
        <v>2653.44344387</v>
      </c>
      <c r="K88" s="36">
        <f>SUMIFS(СВЦЭМ!$D$33:$D$776,СВЦЭМ!$A$33:$A$776,$A88,СВЦЭМ!$B$33:$B$776,K$83)+'СЕТ СН'!$H$14+СВЦЭМ!$D$10+'СЕТ СН'!$H$5-'СЕТ СН'!$H$24</f>
        <v>2653.44344387</v>
      </c>
      <c r="L88" s="36">
        <f>SUMIFS(СВЦЭМ!$D$33:$D$776,СВЦЭМ!$A$33:$A$776,$A88,СВЦЭМ!$B$33:$B$776,L$83)+'СЕТ СН'!$H$14+СВЦЭМ!$D$10+'СЕТ СН'!$H$5-'СЕТ СН'!$H$24</f>
        <v>2653.44344387</v>
      </c>
      <c r="M88" s="36">
        <f>SUMIFS(СВЦЭМ!$D$33:$D$776,СВЦЭМ!$A$33:$A$776,$A88,СВЦЭМ!$B$33:$B$776,M$83)+'СЕТ СН'!$H$14+СВЦЭМ!$D$10+'СЕТ СН'!$H$5-'СЕТ СН'!$H$24</f>
        <v>2653.44344387</v>
      </c>
      <c r="N88" s="36">
        <f>SUMIFS(СВЦЭМ!$D$33:$D$776,СВЦЭМ!$A$33:$A$776,$A88,СВЦЭМ!$B$33:$B$776,N$83)+'СЕТ СН'!$H$14+СВЦЭМ!$D$10+'СЕТ СН'!$H$5-'СЕТ СН'!$H$24</f>
        <v>2653.44344387</v>
      </c>
      <c r="O88" s="36">
        <f>SUMIFS(СВЦЭМ!$D$33:$D$776,СВЦЭМ!$A$33:$A$776,$A88,СВЦЭМ!$B$33:$B$776,O$83)+'СЕТ СН'!$H$14+СВЦЭМ!$D$10+'СЕТ СН'!$H$5-'СЕТ СН'!$H$24</f>
        <v>2653.44344387</v>
      </c>
      <c r="P88" s="36">
        <f>SUMIFS(СВЦЭМ!$D$33:$D$776,СВЦЭМ!$A$33:$A$776,$A88,СВЦЭМ!$B$33:$B$776,P$83)+'СЕТ СН'!$H$14+СВЦЭМ!$D$10+'СЕТ СН'!$H$5-'СЕТ СН'!$H$24</f>
        <v>2653.44344387</v>
      </c>
      <c r="Q88" s="36">
        <f>SUMIFS(СВЦЭМ!$D$33:$D$776,СВЦЭМ!$A$33:$A$776,$A88,СВЦЭМ!$B$33:$B$776,Q$83)+'СЕТ СН'!$H$14+СВЦЭМ!$D$10+'СЕТ СН'!$H$5-'СЕТ СН'!$H$24</f>
        <v>2653.44344387</v>
      </c>
      <c r="R88" s="36">
        <f>SUMIFS(СВЦЭМ!$D$33:$D$776,СВЦЭМ!$A$33:$A$776,$A88,СВЦЭМ!$B$33:$B$776,R$83)+'СЕТ СН'!$H$14+СВЦЭМ!$D$10+'СЕТ СН'!$H$5-'СЕТ СН'!$H$24</f>
        <v>2653.44344387</v>
      </c>
      <c r="S88" s="36">
        <f>SUMIFS(СВЦЭМ!$D$33:$D$776,СВЦЭМ!$A$33:$A$776,$A88,СВЦЭМ!$B$33:$B$776,S$83)+'СЕТ СН'!$H$14+СВЦЭМ!$D$10+'СЕТ СН'!$H$5-'СЕТ СН'!$H$24</f>
        <v>2653.44344387</v>
      </c>
      <c r="T88" s="36">
        <f>SUMIFS(СВЦЭМ!$D$33:$D$776,СВЦЭМ!$A$33:$A$776,$A88,СВЦЭМ!$B$33:$B$776,T$83)+'СЕТ СН'!$H$14+СВЦЭМ!$D$10+'СЕТ СН'!$H$5-'СЕТ СН'!$H$24</f>
        <v>2653.44344387</v>
      </c>
      <c r="U88" s="36">
        <f>SUMIFS(СВЦЭМ!$D$33:$D$776,СВЦЭМ!$A$33:$A$776,$A88,СВЦЭМ!$B$33:$B$776,U$83)+'СЕТ СН'!$H$14+СВЦЭМ!$D$10+'СЕТ СН'!$H$5-'СЕТ СН'!$H$24</f>
        <v>3504.46570148</v>
      </c>
      <c r="V88" s="36">
        <f>SUMIFS(СВЦЭМ!$D$33:$D$776,СВЦЭМ!$A$33:$A$776,$A88,СВЦЭМ!$B$33:$B$776,V$83)+'СЕТ СН'!$H$14+СВЦЭМ!$D$10+'СЕТ СН'!$H$5-'СЕТ СН'!$H$24</f>
        <v>3516.3626076800001</v>
      </c>
      <c r="W88" s="36">
        <f>SUMIFS(СВЦЭМ!$D$33:$D$776,СВЦЭМ!$A$33:$A$776,$A88,СВЦЭМ!$B$33:$B$776,W$83)+'СЕТ СН'!$H$14+СВЦЭМ!$D$10+'СЕТ СН'!$H$5-'СЕТ СН'!$H$24</f>
        <v>3524.3423214099998</v>
      </c>
      <c r="X88" s="36">
        <f>SUMIFS(СВЦЭМ!$D$33:$D$776,СВЦЭМ!$A$33:$A$776,$A88,СВЦЭМ!$B$33:$B$776,X$83)+'СЕТ СН'!$H$14+СВЦЭМ!$D$10+'СЕТ СН'!$H$5-'СЕТ СН'!$H$24</f>
        <v>3568.8109619900001</v>
      </c>
      <c r="Y88" s="36">
        <f>SUMIFS(СВЦЭМ!$D$33:$D$776,СВЦЭМ!$A$33:$A$776,$A88,СВЦЭМ!$B$33:$B$776,Y$83)+'СЕТ СН'!$H$14+СВЦЭМ!$D$10+'СЕТ СН'!$H$5-'СЕТ СН'!$H$24</f>
        <v>3672.3718709300001</v>
      </c>
    </row>
    <row r="89" spans="1:27" ht="15.75" x14ac:dyDescent="0.2">
      <c r="A89" s="35">
        <f t="shared" si="2"/>
        <v>43561</v>
      </c>
      <c r="B89" s="36">
        <f>SUMIFS(СВЦЭМ!$D$33:$D$776,СВЦЭМ!$A$33:$A$776,$A89,СВЦЭМ!$B$33:$B$776,B$83)+'СЕТ СН'!$H$14+СВЦЭМ!$D$10+'СЕТ СН'!$H$5-'СЕТ СН'!$H$24</f>
        <v>3739.8326772</v>
      </c>
      <c r="C89" s="36">
        <f>SUMIFS(СВЦЭМ!$D$33:$D$776,СВЦЭМ!$A$33:$A$776,$A89,СВЦЭМ!$B$33:$B$776,C$83)+'СЕТ СН'!$H$14+СВЦЭМ!$D$10+'СЕТ СН'!$H$5-'СЕТ СН'!$H$24</f>
        <v>3828.9712317799999</v>
      </c>
      <c r="D89" s="36">
        <f>SUMIFS(СВЦЭМ!$D$33:$D$776,СВЦЭМ!$A$33:$A$776,$A89,СВЦЭМ!$B$33:$B$776,D$83)+'СЕТ СН'!$H$14+СВЦЭМ!$D$10+'СЕТ СН'!$H$5-'СЕТ СН'!$H$24</f>
        <v>3855.13526047</v>
      </c>
      <c r="E89" s="36">
        <f>SUMIFS(СВЦЭМ!$D$33:$D$776,СВЦЭМ!$A$33:$A$776,$A89,СВЦЭМ!$B$33:$B$776,E$83)+'СЕТ СН'!$H$14+СВЦЭМ!$D$10+'СЕТ СН'!$H$5-'СЕТ СН'!$H$24</f>
        <v>3846.0192915299999</v>
      </c>
      <c r="F89" s="36">
        <f>SUMIFS(СВЦЭМ!$D$33:$D$776,СВЦЭМ!$A$33:$A$776,$A89,СВЦЭМ!$B$33:$B$776,F$83)+'СЕТ СН'!$H$14+СВЦЭМ!$D$10+'СЕТ СН'!$H$5-'СЕТ СН'!$H$24</f>
        <v>3843.8365827099997</v>
      </c>
      <c r="G89" s="36">
        <f>SUMIFS(СВЦЭМ!$D$33:$D$776,СВЦЭМ!$A$33:$A$776,$A89,СВЦЭМ!$B$33:$B$776,G$83)+'СЕТ СН'!$H$14+СВЦЭМ!$D$10+'СЕТ СН'!$H$5-'СЕТ СН'!$H$24</f>
        <v>3854.6875524100001</v>
      </c>
      <c r="H89" s="36">
        <f>SUMIFS(СВЦЭМ!$D$33:$D$776,СВЦЭМ!$A$33:$A$776,$A89,СВЦЭМ!$B$33:$B$776,H$83)+'СЕТ СН'!$H$14+СВЦЭМ!$D$10+'СЕТ СН'!$H$5-'СЕТ СН'!$H$24</f>
        <v>3764.4469641599999</v>
      </c>
      <c r="I89" s="36">
        <f>SUMIFS(СВЦЭМ!$D$33:$D$776,СВЦЭМ!$A$33:$A$776,$A89,СВЦЭМ!$B$33:$B$776,I$83)+'СЕТ СН'!$H$14+СВЦЭМ!$D$10+'СЕТ СН'!$H$5-'СЕТ СН'!$H$24</f>
        <v>3761.0384958</v>
      </c>
      <c r="J89" s="36">
        <f>SUMIFS(СВЦЭМ!$D$33:$D$776,СВЦЭМ!$A$33:$A$776,$A89,СВЦЭМ!$B$33:$B$776,J$83)+'СЕТ СН'!$H$14+СВЦЭМ!$D$10+'СЕТ СН'!$H$5-'СЕТ СН'!$H$24</f>
        <v>2653.44344387</v>
      </c>
      <c r="K89" s="36">
        <f>SUMIFS(СВЦЭМ!$D$33:$D$776,СВЦЭМ!$A$33:$A$776,$A89,СВЦЭМ!$B$33:$B$776,K$83)+'СЕТ СН'!$H$14+СВЦЭМ!$D$10+'СЕТ СН'!$H$5-'СЕТ СН'!$H$24</f>
        <v>2653.44344387</v>
      </c>
      <c r="L89" s="36">
        <f>SUMIFS(СВЦЭМ!$D$33:$D$776,СВЦЭМ!$A$33:$A$776,$A89,СВЦЭМ!$B$33:$B$776,L$83)+'СЕТ СН'!$H$14+СВЦЭМ!$D$10+'СЕТ СН'!$H$5-'СЕТ СН'!$H$24</f>
        <v>2653.44344387</v>
      </c>
      <c r="M89" s="36">
        <f>SUMIFS(СВЦЭМ!$D$33:$D$776,СВЦЭМ!$A$33:$A$776,$A89,СВЦЭМ!$B$33:$B$776,M$83)+'СЕТ СН'!$H$14+СВЦЭМ!$D$10+'СЕТ СН'!$H$5-'СЕТ СН'!$H$24</f>
        <v>2653.44344387</v>
      </c>
      <c r="N89" s="36">
        <f>SUMIFS(СВЦЭМ!$D$33:$D$776,СВЦЭМ!$A$33:$A$776,$A89,СВЦЭМ!$B$33:$B$776,N$83)+'СЕТ СН'!$H$14+СВЦЭМ!$D$10+'СЕТ СН'!$H$5-'СЕТ СН'!$H$24</f>
        <v>2653.44344387</v>
      </c>
      <c r="O89" s="36">
        <f>SUMIFS(СВЦЭМ!$D$33:$D$776,СВЦЭМ!$A$33:$A$776,$A89,СВЦЭМ!$B$33:$B$776,O$83)+'СЕТ СН'!$H$14+СВЦЭМ!$D$10+'СЕТ СН'!$H$5-'СЕТ СН'!$H$24</f>
        <v>2653.44344387</v>
      </c>
      <c r="P89" s="36">
        <f>SUMIFS(СВЦЭМ!$D$33:$D$776,СВЦЭМ!$A$33:$A$776,$A89,СВЦЭМ!$B$33:$B$776,P$83)+'СЕТ СН'!$H$14+СВЦЭМ!$D$10+'СЕТ СН'!$H$5-'СЕТ СН'!$H$24</f>
        <v>2653.44344387</v>
      </c>
      <c r="Q89" s="36">
        <f>SUMIFS(СВЦЭМ!$D$33:$D$776,СВЦЭМ!$A$33:$A$776,$A89,СВЦЭМ!$B$33:$B$776,Q$83)+'СЕТ СН'!$H$14+СВЦЭМ!$D$10+'СЕТ СН'!$H$5-'СЕТ СН'!$H$24</f>
        <v>2653.44344387</v>
      </c>
      <c r="R89" s="36">
        <f>SUMIFS(СВЦЭМ!$D$33:$D$776,СВЦЭМ!$A$33:$A$776,$A89,СВЦЭМ!$B$33:$B$776,R$83)+'СЕТ СН'!$H$14+СВЦЭМ!$D$10+'СЕТ СН'!$H$5-'СЕТ СН'!$H$24</f>
        <v>2653.44344387</v>
      </c>
      <c r="S89" s="36">
        <f>SUMIFS(СВЦЭМ!$D$33:$D$776,СВЦЭМ!$A$33:$A$776,$A89,СВЦЭМ!$B$33:$B$776,S$83)+'СЕТ СН'!$H$14+СВЦЭМ!$D$10+'СЕТ СН'!$H$5-'СЕТ СН'!$H$24</f>
        <v>2653.44344387</v>
      </c>
      <c r="T89" s="36">
        <f>SUMIFS(СВЦЭМ!$D$33:$D$776,СВЦЭМ!$A$33:$A$776,$A89,СВЦЭМ!$B$33:$B$776,T$83)+'СЕТ СН'!$H$14+СВЦЭМ!$D$10+'СЕТ СН'!$H$5-'СЕТ СН'!$H$24</f>
        <v>2653.44344387</v>
      </c>
      <c r="U89" s="36">
        <f>SUMIFS(СВЦЭМ!$D$33:$D$776,СВЦЭМ!$A$33:$A$776,$A89,СВЦЭМ!$B$33:$B$776,U$83)+'СЕТ СН'!$H$14+СВЦЭМ!$D$10+'СЕТ СН'!$H$5-'СЕТ СН'!$H$24</f>
        <v>3465.1723580899998</v>
      </c>
      <c r="V89" s="36">
        <f>SUMIFS(СВЦЭМ!$D$33:$D$776,СВЦЭМ!$A$33:$A$776,$A89,СВЦЭМ!$B$33:$B$776,V$83)+'СЕТ СН'!$H$14+СВЦЭМ!$D$10+'СЕТ СН'!$H$5-'СЕТ СН'!$H$24</f>
        <v>3443.4423998800003</v>
      </c>
      <c r="W89" s="36">
        <f>SUMIFS(СВЦЭМ!$D$33:$D$776,СВЦЭМ!$A$33:$A$776,$A89,СВЦЭМ!$B$33:$B$776,W$83)+'СЕТ СН'!$H$14+СВЦЭМ!$D$10+'СЕТ СН'!$H$5-'СЕТ СН'!$H$24</f>
        <v>3420.4482695199999</v>
      </c>
      <c r="X89" s="36">
        <f>SUMIFS(СВЦЭМ!$D$33:$D$776,СВЦЭМ!$A$33:$A$776,$A89,СВЦЭМ!$B$33:$B$776,X$83)+'СЕТ СН'!$H$14+СВЦЭМ!$D$10+'СЕТ СН'!$H$5-'СЕТ СН'!$H$24</f>
        <v>3445.4188156600003</v>
      </c>
      <c r="Y89" s="36">
        <f>SUMIFS(СВЦЭМ!$D$33:$D$776,СВЦЭМ!$A$33:$A$776,$A89,СВЦЭМ!$B$33:$B$776,Y$83)+'СЕТ СН'!$H$14+СВЦЭМ!$D$10+'СЕТ СН'!$H$5-'СЕТ СН'!$H$24</f>
        <v>3560.8243963700002</v>
      </c>
    </row>
    <row r="90" spans="1:27" ht="15.75" x14ac:dyDescent="0.2">
      <c r="A90" s="35">
        <f t="shared" si="2"/>
        <v>43562</v>
      </c>
      <c r="B90" s="36">
        <f>SUMIFS(СВЦЭМ!$D$33:$D$776,СВЦЭМ!$A$33:$A$776,$A90,СВЦЭМ!$B$33:$B$776,B$83)+'СЕТ СН'!$H$14+СВЦЭМ!$D$10+'СЕТ СН'!$H$5-'СЕТ СН'!$H$24</f>
        <v>3706.3892227599999</v>
      </c>
      <c r="C90" s="36">
        <f>SUMIFS(СВЦЭМ!$D$33:$D$776,СВЦЭМ!$A$33:$A$776,$A90,СВЦЭМ!$B$33:$B$776,C$83)+'СЕТ СН'!$H$14+СВЦЭМ!$D$10+'СЕТ СН'!$H$5-'СЕТ СН'!$H$24</f>
        <v>3815.2987269499999</v>
      </c>
      <c r="D90" s="36">
        <f>SUMIFS(СВЦЭМ!$D$33:$D$776,СВЦЭМ!$A$33:$A$776,$A90,СВЦЭМ!$B$33:$B$776,D$83)+'СЕТ СН'!$H$14+СВЦЭМ!$D$10+'СЕТ СН'!$H$5-'СЕТ СН'!$H$24</f>
        <v>3890.9251089099998</v>
      </c>
      <c r="E90" s="36">
        <f>SUMIFS(СВЦЭМ!$D$33:$D$776,СВЦЭМ!$A$33:$A$776,$A90,СВЦЭМ!$B$33:$B$776,E$83)+'СЕТ СН'!$H$14+СВЦЭМ!$D$10+'СЕТ СН'!$H$5-'СЕТ СН'!$H$24</f>
        <v>3915.3177444200001</v>
      </c>
      <c r="F90" s="36">
        <f>SUMIFS(СВЦЭМ!$D$33:$D$776,СВЦЭМ!$A$33:$A$776,$A90,СВЦЭМ!$B$33:$B$776,F$83)+'СЕТ СН'!$H$14+СВЦЭМ!$D$10+'СЕТ СН'!$H$5-'СЕТ СН'!$H$24</f>
        <v>3904.0706249200002</v>
      </c>
      <c r="G90" s="36">
        <f>SUMIFS(СВЦЭМ!$D$33:$D$776,СВЦЭМ!$A$33:$A$776,$A90,СВЦЭМ!$B$33:$B$776,G$83)+'СЕТ СН'!$H$14+СВЦЭМ!$D$10+'СЕТ СН'!$H$5-'СЕТ СН'!$H$24</f>
        <v>3872.4083763899998</v>
      </c>
      <c r="H90" s="36">
        <f>SUMIFS(СВЦЭМ!$D$33:$D$776,СВЦЭМ!$A$33:$A$776,$A90,СВЦЭМ!$B$33:$B$776,H$83)+'СЕТ СН'!$H$14+СВЦЭМ!$D$10+'СЕТ СН'!$H$5-'СЕТ СН'!$H$24</f>
        <v>3791.3012177600003</v>
      </c>
      <c r="I90" s="36">
        <f>SUMIFS(СВЦЭМ!$D$33:$D$776,СВЦЭМ!$A$33:$A$776,$A90,СВЦЭМ!$B$33:$B$776,I$83)+'СЕТ СН'!$H$14+СВЦЭМ!$D$10+'СЕТ СН'!$H$5-'СЕТ СН'!$H$24</f>
        <v>3756.6945621</v>
      </c>
      <c r="J90" s="36">
        <f>SUMIFS(СВЦЭМ!$D$33:$D$776,СВЦЭМ!$A$33:$A$776,$A90,СВЦЭМ!$B$33:$B$776,J$83)+'СЕТ СН'!$H$14+СВЦЭМ!$D$10+'СЕТ СН'!$H$5-'СЕТ СН'!$H$24</f>
        <v>2653.44344387</v>
      </c>
      <c r="K90" s="36">
        <f>SUMIFS(СВЦЭМ!$D$33:$D$776,СВЦЭМ!$A$33:$A$776,$A90,СВЦЭМ!$B$33:$B$776,K$83)+'СЕТ СН'!$H$14+СВЦЭМ!$D$10+'СЕТ СН'!$H$5-'СЕТ СН'!$H$24</f>
        <v>2653.44344387</v>
      </c>
      <c r="L90" s="36">
        <f>SUMIFS(СВЦЭМ!$D$33:$D$776,СВЦЭМ!$A$33:$A$776,$A90,СВЦЭМ!$B$33:$B$776,L$83)+'СЕТ СН'!$H$14+СВЦЭМ!$D$10+'СЕТ СН'!$H$5-'СЕТ СН'!$H$24</f>
        <v>2653.44344387</v>
      </c>
      <c r="M90" s="36">
        <f>SUMIFS(СВЦЭМ!$D$33:$D$776,СВЦЭМ!$A$33:$A$776,$A90,СВЦЭМ!$B$33:$B$776,M$83)+'СЕТ СН'!$H$14+СВЦЭМ!$D$10+'СЕТ СН'!$H$5-'СЕТ СН'!$H$24</f>
        <v>2653.44344387</v>
      </c>
      <c r="N90" s="36">
        <f>SUMIFS(СВЦЭМ!$D$33:$D$776,СВЦЭМ!$A$33:$A$776,$A90,СВЦЭМ!$B$33:$B$776,N$83)+'СЕТ СН'!$H$14+СВЦЭМ!$D$10+'СЕТ СН'!$H$5-'СЕТ СН'!$H$24</f>
        <v>2653.44344387</v>
      </c>
      <c r="O90" s="36">
        <f>SUMIFS(СВЦЭМ!$D$33:$D$776,СВЦЭМ!$A$33:$A$776,$A90,СВЦЭМ!$B$33:$B$776,O$83)+'СЕТ СН'!$H$14+СВЦЭМ!$D$10+'СЕТ СН'!$H$5-'СЕТ СН'!$H$24</f>
        <v>2653.44344387</v>
      </c>
      <c r="P90" s="36">
        <f>SUMIFS(СВЦЭМ!$D$33:$D$776,СВЦЭМ!$A$33:$A$776,$A90,СВЦЭМ!$B$33:$B$776,P$83)+'СЕТ СН'!$H$14+СВЦЭМ!$D$10+'СЕТ СН'!$H$5-'СЕТ СН'!$H$24</f>
        <v>2653.44344387</v>
      </c>
      <c r="Q90" s="36">
        <f>SUMIFS(СВЦЭМ!$D$33:$D$776,СВЦЭМ!$A$33:$A$776,$A90,СВЦЭМ!$B$33:$B$776,Q$83)+'СЕТ СН'!$H$14+СВЦЭМ!$D$10+'СЕТ СН'!$H$5-'СЕТ СН'!$H$24</f>
        <v>2653.44344387</v>
      </c>
      <c r="R90" s="36">
        <f>SUMIFS(СВЦЭМ!$D$33:$D$776,СВЦЭМ!$A$33:$A$776,$A90,СВЦЭМ!$B$33:$B$776,R$83)+'СЕТ СН'!$H$14+СВЦЭМ!$D$10+'СЕТ СН'!$H$5-'СЕТ СН'!$H$24</f>
        <v>2653.44344387</v>
      </c>
      <c r="S90" s="36">
        <f>SUMIFS(СВЦЭМ!$D$33:$D$776,СВЦЭМ!$A$33:$A$776,$A90,СВЦЭМ!$B$33:$B$776,S$83)+'СЕТ СН'!$H$14+СВЦЭМ!$D$10+'СЕТ СН'!$H$5-'СЕТ СН'!$H$24</f>
        <v>2653.44344387</v>
      </c>
      <c r="T90" s="36">
        <f>SUMIFS(СВЦЭМ!$D$33:$D$776,СВЦЭМ!$A$33:$A$776,$A90,СВЦЭМ!$B$33:$B$776,T$83)+'СЕТ СН'!$H$14+СВЦЭМ!$D$10+'СЕТ СН'!$H$5-'СЕТ СН'!$H$24</f>
        <v>2653.44344387</v>
      </c>
      <c r="U90" s="36">
        <f>SUMIFS(СВЦЭМ!$D$33:$D$776,СВЦЭМ!$A$33:$A$776,$A90,СВЦЭМ!$B$33:$B$776,U$83)+'СЕТ СН'!$H$14+СВЦЭМ!$D$10+'СЕТ СН'!$H$5-'СЕТ СН'!$H$24</f>
        <v>3431.0931563899999</v>
      </c>
      <c r="V90" s="36">
        <f>SUMIFS(СВЦЭМ!$D$33:$D$776,СВЦЭМ!$A$33:$A$776,$A90,СВЦЭМ!$B$33:$B$776,V$83)+'СЕТ СН'!$H$14+СВЦЭМ!$D$10+'СЕТ СН'!$H$5-'СЕТ СН'!$H$24</f>
        <v>3412.4673093599999</v>
      </c>
      <c r="W90" s="36">
        <f>SUMIFS(СВЦЭМ!$D$33:$D$776,СВЦЭМ!$A$33:$A$776,$A90,СВЦЭМ!$B$33:$B$776,W$83)+'СЕТ СН'!$H$14+СВЦЭМ!$D$10+'СЕТ СН'!$H$5-'СЕТ СН'!$H$24</f>
        <v>3418.5493804299999</v>
      </c>
      <c r="X90" s="36">
        <f>SUMIFS(СВЦЭМ!$D$33:$D$776,СВЦЭМ!$A$33:$A$776,$A90,СВЦЭМ!$B$33:$B$776,X$83)+'СЕТ СН'!$H$14+СВЦЭМ!$D$10+'СЕТ СН'!$H$5-'СЕТ СН'!$H$24</f>
        <v>3468.2114139400001</v>
      </c>
      <c r="Y90" s="36">
        <f>SUMIFS(СВЦЭМ!$D$33:$D$776,СВЦЭМ!$A$33:$A$776,$A90,СВЦЭМ!$B$33:$B$776,Y$83)+'СЕТ СН'!$H$14+СВЦЭМ!$D$10+'СЕТ СН'!$H$5-'СЕТ СН'!$H$24</f>
        <v>3586.5218258099999</v>
      </c>
    </row>
    <row r="91" spans="1:27" ht="15.75" x14ac:dyDescent="0.2">
      <c r="A91" s="35">
        <f t="shared" si="2"/>
        <v>43563</v>
      </c>
      <c r="B91" s="36">
        <f>SUMIFS(СВЦЭМ!$D$33:$D$776,СВЦЭМ!$A$33:$A$776,$A91,СВЦЭМ!$B$33:$B$776,B$83)+'СЕТ СН'!$H$14+СВЦЭМ!$D$10+'СЕТ СН'!$H$5-'СЕТ СН'!$H$24</f>
        <v>3717.12331743</v>
      </c>
      <c r="C91" s="36">
        <f>SUMIFS(СВЦЭМ!$D$33:$D$776,СВЦЭМ!$A$33:$A$776,$A91,СВЦЭМ!$B$33:$B$776,C$83)+'СЕТ СН'!$H$14+СВЦЭМ!$D$10+'СЕТ СН'!$H$5-'СЕТ СН'!$H$24</f>
        <v>3829.3903461700002</v>
      </c>
      <c r="D91" s="36">
        <f>SUMIFS(СВЦЭМ!$D$33:$D$776,СВЦЭМ!$A$33:$A$776,$A91,СВЦЭМ!$B$33:$B$776,D$83)+'СЕТ СН'!$H$14+СВЦЭМ!$D$10+'СЕТ СН'!$H$5-'СЕТ СН'!$H$24</f>
        <v>3918.5089561300001</v>
      </c>
      <c r="E91" s="36">
        <f>SUMIFS(СВЦЭМ!$D$33:$D$776,СВЦЭМ!$A$33:$A$776,$A91,СВЦЭМ!$B$33:$B$776,E$83)+'СЕТ СН'!$H$14+СВЦЭМ!$D$10+'СЕТ СН'!$H$5-'СЕТ СН'!$H$24</f>
        <v>3919.12893252</v>
      </c>
      <c r="F91" s="36">
        <f>SUMIFS(СВЦЭМ!$D$33:$D$776,СВЦЭМ!$A$33:$A$776,$A91,СВЦЭМ!$B$33:$B$776,F$83)+'СЕТ СН'!$H$14+СВЦЭМ!$D$10+'СЕТ СН'!$H$5-'СЕТ СН'!$H$24</f>
        <v>3882.4728570100001</v>
      </c>
      <c r="G91" s="36">
        <f>SUMIFS(СВЦЭМ!$D$33:$D$776,СВЦЭМ!$A$33:$A$776,$A91,СВЦЭМ!$B$33:$B$776,G$83)+'СЕТ СН'!$H$14+СВЦЭМ!$D$10+'СЕТ СН'!$H$5-'СЕТ СН'!$H$24</f>
        <v>3862.22341994</v>
      </c>
      <c r="H91" s="36">
        <f>SUMIFS(СВЦЭМ!$D$33:$D$776,СВЦЭМ!$A$33:$A$776,$A91,СВЦЭМ!$B$33:$B$776,H$83)+'СЕТ СН'!$H$14+СВЦЭМ!$D$10+'СЕТ СН'!$H$5-'СЕТ СН'!$H$24</f>
        <v>3789.4858538500002</v>
      </c>
      <c r="I91" s="36">
        <f>SUMIFS(СВЦЭМ!$D$33:$D$776,СВЦЭМ!$A$33:$A$776,$A91,СВЦЭМ!$B$33:$B$776,I$83)+'СЕТ СН'!$H$14+СВЦЭМ!$D$10+'СЕТ СН'!$H$5-'СЕТ СН'!$H$24</f>
        <v>3702.3538242200002</v>
      </c>
      <c r="J91" s="36">
        <f>SUMIFS(СВЦЭМ!$D$33:$D$776,СВЦЭМ!$A$33:$A$776,$A91,СВЦЭМ!$B$33:$B$776,J$83)+'СЕТ СН'!$H$14+СВЦЭМ!$D$10+'СЕТ СН'!$H$5-'СЕТ СН'!$H$24</f>
        <v>2653.44344387</v>
      </c>
      <c r="K91" s="36">
        <f>SUMIFS(СВЦЭМ!$D$33:$D$776,СВЦЭМ!$A$33:$A$776,$A91,СВЦЭМ!$B$33:$B$776,K$83)+'СЕТ СН'!$H$14+СВЦЭМ!$D$10+'СЕТ СН'!$H$5-'СЕТ СН'!$H$24</f>
        <v>2653.44344387</v>
      </c>
      <c r="L91" s="36">
        <f>SUMIFS(СВЦЭМ!$D$33:$D$776,СВЦЭМ!$A$33:$A$776,$A91,СВЦЭМ!$B$33:$B$776,L$83)+'СЕТ СН'!$H$14+СВЦЭМ!$D$10+'СЕТ СН'!$H$5-'СЕТ СН'!$H$24</f>
        <v>2653.44344387</v>
      </c>
      <c r="M91" s="36">
        <f>SUMIFS(СВЦЭМ!$D$33:$D$776,СВЦЭМ!$A$33:$A$776,$A91,СВЦЭМ!$B$33:$B$776,M$83)+'СЕТ СН'!$H$14+СВЦЭМ!$D$10+'СЕТ СН'!$H$5-'СЕТ СН'!$H$24</f>
        <v>2653.44344387</v>
      </c>
      <c r="N91" s="36">
        <f>SUMIFS(СВЦЭМ!$D$33:$D$776,СВЦЭМ!$A$33:$A$776,$A91,СВЦЭМ!$B$33:$B$776,N$83)+'СЕТ СН'!$H$14+СВЦЭМ!$D$10+'СЕТ СН'!$H$5-'СЕТ СН'!$H$24</f>
        <v>2653.44344387</v>
      </c>
      <c r="O91" s="36">
        <f>SUMIFS(СВЦЭМ!$D$33:$D$776,СВЦЭМ!$A$33:$A$776,$A91,СВЦЭМ!$B$33:$B$776,O$83)+'СЕТ СН'!$H$14+СВЦЭМ!$D$10+'СЕТ СН'!$H$5-'СЕТ СН'!$H$24</f>
        <v>2653.44344387</v>
      </c>
      <c r="P91" s="36">
        <f>SUMIFS(СВЦЭМ!$D$33:$D$776,СВЦЭМ!$A$33:$A$776,$A91,СВЦЭМ!$B$33:$B$776,P$83)+'СЕТ СН'!$H$14+СВЦЭМ!$D$10+'СЕТ СН'!$H$5-'СЕТ СН'!$H$24</f>
        <v>2653.44344387</v>
      </c>
      <c r="Q91" s="36">
        <f>SUMIFS(СВЦЭМ!$D$33:$D$776,СВЦЭМ!$A$33:$A$776,$A91,СВЦЭМ!$B$33:$B$776,Q$83)+'СЕТ СН'!$H$14+СВЦЭМ!$D$10+'СЕТ СН'!$H$5-'СЕТ СН'!$H$24</f>
        <v>2653.44344387</v>
      </c>
      <c r="R91" s="36">
        <f>SUMIFS(СВЦЭМ!$D$33:$D$776,СВЦЭМ!$A$33:$A$776,$A91,СВЦЭМ!$B$33:$B$776,R$83)+'СЕТ СН'!$H$14+СВЦЭМ!$D$10+'СЕТ СН'!$H$5-'СЕТ СН'!$H$24</f>
        <v>2653.44344387</v>
      </c>
      <c r="S91" s="36">
        <f>SUMIFS(СВЦЭМ!$D$33:$D$776,СВЦЭМ!$A$33:$A$776,$A91,СВЦЭМ!$B$33:$B$776,S$83)+'СЕТ СН'!$H$14+СВЦЭМ!$D$10+'СЕТ СН'!$H$5-'СЕТ СН'!$H$24</f>
        <v>2653.44344387</v>
      </c>
      <c r="T91" s="36">
        <f>SUMIFS(СВЦЭМ!$D$33:$D$776,СВЦЭМ!$A$33:$A$776,$A91,СВЦЭМ!$B$33:$B$776,T$83)+'СЕТ СН'!$H$14+СВЦЭМ!$D$10+'СЕТ СН'!$H$5-'СЕТ СН'!$H$24</f>
        <v>2653.44344387</v>
      </c>
      <c r="U91" s="36">
        <f>SUMIFS(СВЦЭМ!$D$33:$D$776,СВЦЭМ!$A$33:$A$776,$A91,СВЦЭМ!$B$33:$B$776,U$83)+'СЕТ СН'!$H$14+СВЦЭМ!$D$10+'СЕТ СН'!$H$5-'СЕТ СН'!$H$24</f>
        <v>3448.53389556</v>
      </c>
      <c r="V91" s="36">
        <f>SUMIFS(СВЦЭМ!$D$33:$D$776,СВЦЭМ!$A$33:$A$776,$A91,СВЦЭМ!$B$33:$B$776,V$83)+'СЕТ СН'!$H$14+СВЦЭМ!$D$10+'СЕТ СН'!$H$5-'СЕТ СН'!$H$24</f>
        <v>3438.2380859300001</v>
      </c>
      <c r="W91" s="36">
        <f>SUMIFS(СВЦЭМ!$D$33:$D$776,СВЦЭМ!$A$33:$A$776,$A91,СВЦЭМ!$B$33:$B$776,W$83)+'СЕТ СН'!$H$14+СВЦЭМ!$D$10+'СЕТ СН'!$H$5-'СЕТ СН'!$H$24</f>
        <v>3456.5066027499997</v>
      </c>
      <c r="X91" s="36">
        <f>SUMIFS(СВЦЭМ!$D$33:$D$776,СВЦЭМ!$A$33:$A$776,$A91,СВЦЭМ!$B$33:$B$776,X$83)+'СЕТ СН'!$H$14+СВЦЭМ!$D$10+'СЕТ СН'!$H$5-'СЕТ СН'!$H$24</f>
        <v>3525.9423532800001</v>
      </c>
      <c r="Y91" s="36">
        <f>SUMIFS(СВЦЭМ!$D$33:$D$776,СВЦЭМ!$A$33:$A$776,$A91,СВЦЭМ!$B$33:$B$776,Y$83)+'СЕТ СН'!$H$14+СВЦЭМ!$D$10+'СЕТ СН'!$H$5-'СЕТ СН'!$H$24</f>
        <v>3644.3193215000001</v>
      </c>
    </row>
    <row r="92" spans="1:27" ht="15.75" x14ac:dyDescent="0.2">
      <c r="A92" s="35">
        <f t="shared" si="2"/>
        <v>43564</v>
      </c>
      <c r="B92" s="36">
        <f>SUMIFS(СВЦЭМ!$D$33:$D$776,СВЦЭМ!$A$33:$A$776,$A92,СВЦЭМ!$B$33:$B$776,B$83)+'СЕТ СН'!$H$14+СВЦЭМ!$D$10+'СЕТ СН'!$H$5-'СЕТ СН'!$H$24</f>
        <v>3668.13260373</v>
      </c>
      <c r="C92" s="36">
        <f>SUMIFS(СВЦЭМ!$D$33:$D$776,СВЦЭМ!$A$33:$A$776,$A92,СВЦЭМ!$B$33:$B$776,C$83)+'СЕТ СН'!$H$14+СВЦЭМ!$D$10+'СЕТ СН'!$H$5-'СЕТ СН'!$H$24</f>
        <v>3778.2662216099998</v>
      </c>
      <c r="D92" s="36">
        <f>SUMIFS(СВЦЭМ!$D$33:$D$776,СВЦЭМ!$A$33:$A$776,$A92,СВЦЭМ!$B$33:$B$776,D$83)+'СЕТ СН'!$H$14+СВЦЭМ!$D$10+'СЕТ СН'!$H$5-'СЕТ СН'!$H$24</f>
        <v>3860.75357915</v>
      </c>
      <c r="E92" s="36">
        <f>SUMIFS(СВЦЭМ!$D$33:$D$776,СВЦЭМ!$A$33:$A$776,$A92,СВЦЭМ!$B$33:$B$776,E$83)+'СЕТ СН'!$H$14+СВЦЭМ!$D$10+'СЕТ СН'!$H$5-'СЕТ СН'!$H$24</f>
        <v>3869.18380217</v>
      </c>
      <c r="F92" s="36">
        <f>SUMIFS(СВЦЭМ!$D$33:$D$776,СВЦЭМ!$A$33:$A$776,$A92,СВЦЭМ!$B$33:$B$776,F$83)+'СЕТ СН'!$H$14+СВЦЭМ!$D$10+'СЕТ СН'!$H$5-'СЕТ СН'!$H$24</f>
        <v>3863.5031039300002</v>
      </c>
      <c r="G92" s="36">
        <f>SUMIFS(СВЦЭМ!$D$33:$D$776,СВЦЭМ!$A$33:$A$776,$A92,СВЦЭМ!$B$33:$B$776,G$83)+'СЕТ СН'!$H$14+СВЦЭМ!$D$10+'СЕТ СН'!$H$5-'СЕТ СН'!$H$24</f>
        <v>3839.86572458</v>
      </c>
      <c r="H92" s="36">
        <f>SUMIFS(СВЦЭМ!$D$33:$D$776,СВЦЭМ!$A$33:$A$776,$A92,СВЦЭМ!$B$33:$B$776,H$83)+'СЕТ СН'!$H$14+СВЦЭМ!$D$10+'СЕТ СН'!$H$5-'СЕТ СН'!$H$24</f>
        <v>3731.9622080300001</v>
      </c>
      <c r="I92" s="36">
        <f>SUMIFS(СВЦЭМ!$D$33:$D$776,СВЦЭМ!$A$33:$A$776,$A92,СВЦЭМ!$B$33:$B$776,I$83)+'СЕТ СН'!$H$14+СВЦЭМ!$D$10+'СЕТ СН'!$H$5-'СЕТ СН'!$H$24</f>
        <v>3667.6171475900001</v>
      </c>
      <c r="J92" s="36">
        <f>SUMIFS(СВЦЭМ!$D$33:$D$776,СВЦЭМ!$A$33:$A$776,$A92,СВЦЭМ!$B$33:$B$776,J$83)+'СЕТ СН'!$H$14+СВЦЭМ!$D$10+'СЕТ СН'!$H$5-'СЕТ СН'!$H$24</f>
        <v>3586.2779933299998</v>
      </c>
      <c r="K92" s="36">
        <f>SUMIFS(СВЦЭМ!$D$33:$D$776,СВЦЭМ!$A$33:$A$776,$A92,СВЦЭМ!$B$33:$B$776,K$83)+'СЕТ СН'!$H$14+СВЦЭМ!$D$10+'СЕТ СН'!$H$5-'СЕТ СН'!$H$24</f>
        <v>3522.93811719</v>
      </c>
      <c r="L92" s="36">
        <f>SUMIFS(СВЦЭМ!$D$33:$D$776,СВЦЭМ!$A$33:$A$776,$A92,СВЦЭМ!$B$33:$B$776,L$83)+'СЕТ СН'!$H$14+СВЦЭМ!$D$10+'СЕТ СН'!$H$5-'СЕТ СН'!$H$24</f>
        <v>3488.3388862299998</v>
      </c>
      <c r="M92" s="36">
        <f>SUMIFS(СВЦЭМ!$D$33:$D$776,СВЦЭМ!$A$33:$A$776,$A92,СВЦЭМ!$B$33:$B$776,M$83)+'СЕТ СН'!$H$14+СВЦЭМ!$D$10+'СЕТ СН'!$H$5-'СЕТ СН'!$H$24</f>
        <v>3475.1248471500003</v>
      </c>
      <c r="N92" s="36">
        <f>SUMIFS(СВЦЭМ!$D$33:$D$776,СВЦЭМ!$A$33:$A$776,$A92,СВЦЭМ!$B$33:$B$776,N$83)+'СЕТ СН'!$H$14+СВЦЭМ!$D$10+'СЕТ СН'!$H$5-'СЕТ СН'!$H$24</f>
        <v>3470.4297079399998</v>
      </c>
      <c r="O92" s="36">
        <f>SUMIFS(СВЦЭМ!$D$33:$D$776,СВЦЭМ!$A$33:$A$776,$A92,СВЦЭМ!$B$33:$B$776,O$83)+'СЕТ СН'!$H$14+СВЦЭМ!$D$10+'СЕТ СН'!$H$5-'СЕТ СН'!$H$24</f>
        <v>3465.2998208200001</v>
      </c>
      <c r="P92" s="36">
        <f>SUMIFS(СВЦЭМ!$D$33:$D$776,СВЦЭМ!$A$33:$A$776,$A92,СВЦЭМ!$B$33:$B$776,P$83)+'СЕТ СН'!$H$14+СВЦЭМ!$D$10+'СЕТ СН'!$H$5-'СЕТ СН'!$H$24</f>
        <v>3489.6393816600003</v>
      </c>
      <c r="Q92" s="36">
        <f>SUMIFS(СВЦЭМ!$D$33:$D$776,СВЦЭМ!$A$33:$A$776,$A92,СВЦЭМ!$B$33:$B$776,Q$83)+'СЕТ СН'!$H$14+СВЦЭМ!$D$10+'СЕТ СН'!$H$5-'СЕТ СН'!$H$24</f>
        <v>3502.90771593</v>
      </c>
      <c r="R92" s="36">
        <f>SUMIFS(СВЦЭМ!$D$33:$D$776,СВЦЭМ!$A$33:$A$776,$A92,СВЦЭМ!$B$33:$B$776,R$83)+'СЕТ СН'!$H$14+СВЦЭМ!$D$10+'СЕТ СН'!$H$5-'СЕТ СН'!$H$24</f>
        <v>3505.6748276399999</v>
      </c>
      <c r="S92" s="36">
        <f>SUMIFS(СВЦЭМ!$D$33:$D$776,СВЦЭМ!$A$33:$A$776,$A92,СВЦЭМ!$B$33:$B$776,S$83)+'СЕТ СН'!$H$14+СВЦЭМ!$D$10+'СЕТ СН'!$H$5-'СЕТ СН'!$H$24</f>
        <v>3509.2388098299998</v>
      </c>
      <c r="T92" s="36">
        <f>SUMIFS(СВЦЭМ!$D$33:$D$776,СВЦЭМ!$A$33:$A$776,$A92,СВЦЭМ!$B$33:$B$776,T$83)+'СЕТ СН'!$H$14+СВЦЭМ!$D$10+'СЕТ СН'!$H$5-'СЕТ СН'!$H$24</f>
        <v>3492.3471021800001</v>
      </c>
      <c r="U92" s="36">
        <f>SUMIFS(СВЦЭМ!$D$33:$D$776,СВЦЭМ!$A$33:$A$776,$A92,СВЦЭМ!$B$33:$B$776,U$83)+'СЕТ СН'!$H$14+СВЦЭМ!$D$10+'СЕТ СН'!$H$5-'СЕТ СН'!$H$24</f>
        <v>3447.7311607699999</v>
      </c>
      <c r="V92" s="36">
        <f>SUMIFS(СВЦЭМ!$D$33:$D$776,СВЦЭМ!$A$33:$A$776,$A92,СВЦЭМ!$B$33:$B$776,V$83)+'СЕТ СН'!$H$14+СВЦЭМ!$D$10+'СЕТ СН'!$H$5-'СЕТ СН'!$H$24</f>
        <v>3436.2310511999999</v>
      </c>
      <c r="W92" s="36">
        <f>SUMIFS(СВЦЭМ!$D$33:$D$776,СВЦЭМ!$A$33:$A$776,$A92,СВЦЭМ!$B$33:$B$776,W$83)+'СЕТ СН'!$H$14+СВЦЭМ!$D$10+'СЕТ СН'!$H$5-'СЕТ СН'!$H$24</f>
        <v>3445.8242723600001</v>
      </c>
      <c r="X92" s="36">
        <f>SUMIFS(СВЦЭМ!$D$33:$D$776,СВЦЭМ!$A$33:$A$776,$A92,СВЦЭМ!$B$33:$B$776,X$83)+'СЕТ СН'!$H$14+СВЦЭМ!$D$10+'СЕТ СН'!$H$5-'СЕТ СН'!$H$24</f>
        <v>3469.78843495</v>
      </c>
      <c r="Y92" s="36">
        <f>SUMIFS(СВЦЭМ!$D$33:$D$776,СВЦЭМ!$A$33:$A$776,$A92,СВЦЭМ!$B$33:$B$776,Y$83)+'СЕТ СН'!$H$14+СВЦЭМ!$D$10+'СЕТ СН'!$H$5-'СЕТ СН'!$H$24</f>
        <v>3542.76563979</v>
      </c>
    </row>
    <row r="93" spans="1:27" ht="15.75" x14ac:dyDescent="0.2">
      <c r="A93" s="35">
        <f t="shared" si="2"/>
        <v>43565</v>
      </c>
      <c r="B93" s="36">
        <f>SUMIFS(СВЦЭМ!$D$33:$D$776,СВЦЭМ!$A$33:$A$776,$A93,СВЦЭМ!$B$33:$B$776,B$83)+'СЕТ СН'!$H$14+СВЦЭМ!$D$10+'СЕТ СН'!$H$5-'СЕТ СН'!$H$24</f>
        <v>3650.7856748599997</v>
      </c>
      <c r="C93" s="36">
        <f>SUMIFS(СВЦЭМ!$D$33:$D$776,СВЦЭМ!$A$33:$A$776,$A93,СВЦЭМ!$B$33:$B$776,C$83)+'СЕТ СН'!$H$14+СВЦЭМ!$D$10+'СЕТ СН'!$H$5-'СЕТ СН'!$H$24</f>
        <v>3774.9275342299998</v>
      </c>
      <c r="D93" s="36">
        <f>SUMIFS(СВЦЭМ!$D$33:$D$776,СВЦЭМ!$A$33:$A$776,$A93,СВЦЭМ!$B$33:$B$776,D$83)+'СЕТ СН'!$H$14+СВЦЭМ!$D$10+'СЕТ СН'!$H$5-'СЕТ СН'!$H$24</f>
        <v>3863.8114004399999</v>
      </c>
      <c r="E93" s="36">
        <f>SUMIFS(СВЦЭМ!$D$33:$D$776,СВЦЭМ!$A$33:$A$776,$A93,СВЦЭМ!$B$33:$B$776,E$83)+'СЕТ СН'!$H$14+СВЦЭМ!$D$10+'СЕТ СН'!$H$5-'СЕТ СН'!$H$24</f>
        <v>3881.8655080600001</v>
      </c>
      <c r="F93" s="36">
        <f>SUMIFS(СВЦЭМ!$D$33:$D$776,СВЦЭМ!$A$33:$A$776,$A93,СВЦЭМ!$B$33:$B$776,F$83)+'СЕТ СН'!$H$14+СВЦЭМ!$D$10+'СЕТ СН'!$H$5-'СЕТ СН'!$H$24</f>
        <v>3875.0386094599999</v>
      </c>
      <c r="G93" s="36">
        <f>SUMIFS(СВЦЭМ!$D$33:$D$776,СВЦЭМ!$A$33:$A$776,$A93,СВЦЭМ!$B$33:$B$776,G$83)+'СЕТ СН'!$H$14+СВЦЭМ!$D$10+'СЕТ СН'!$H$5-'СЕТ СН'!$H$24</f>
        <v>3858.1319716600001</v>
      </c>
      <c r="H93" s="36">
        <f>SUMIFS(СВЦЭМ!$D$33:$D$776,СВЦЭМ!$A$33:$A$776,$A93,СВЦЭМ!$B$33:$B$776,H$83)+'СЕТ СН'!$H$14+СВЦЭМ!$D$10+'СЕТ СН'!$H$5-'СЕТ СН'!$H$24</f>
        <v>3770.2627676299999</v>
      </c>
      <c r="I93" s="36">
        <f>SUMIFS(СВЦЭМ!$D$33:$D$776,СВЦЭМ!$A$33:$A$776,$A93,СВЦЭМ!$B$33:$B$776,I$83)+'СЕТ СН'!$H$14+СВЦЭМ!$D$10+'СЕТ СН'!$H$5-'СЕТ СН'!$H$24</f>
        <v>3682.7087588300001</v>
      </c>
      <c r="J93" s="36">
        <f>SUMIFS(СВЦЭМ!$D$33:$D$776,СВЦЭМ!$A$33:$A$776,$A93,СВЦЭМ!$B$33:$B$776,J$83)+'СЕТ СН'!$H$14+СВЦЭМ!$D$10+'СЕТ СН'!$H$5-'СЕТ СН'!$H$24</f>
        <v>3570.6422998399999</v>
      </c>
      <c r="K93" s="36">
        <f>SUMIFS(СВЦЭМ!$D$33:$D$776,СВЦЭМ!$A$33:$A$776,$A93,СВЦЭМ!$B$33:$B$776,K$83)+'СЕТ СН'!$H$14+СВЦЭМ!$D$10+'СЕТ СН'!$H$5-'СЕТ СН'!$H$24</f>
        <v>3471.5624000799999</v>
      </c>
      <c r="L93" s="36">
        <f>SUMIFS(СВЦЭМ!$D$33:$D$776,СВЦЭМ!$A$33:$A$776,$A93,СВЦЭМ!$B$33:$B$776,L$83)+'СЕТ СН'!$H$14+СВЦЭМ!$D$10+'СЕТ СН'!$H$5-'СЕТ СН'!$H$24</f>
        <v>3445.4313157400002</v>
      </c>
      <c r="M93" s="36">
        <f>SUMIFS(СВЦЭМ!$D$33:$D$776,СВЦЭМ!$A$33:$A$776,$A93,СВЦЭМ!$B$33:$B$776,M$83)+'СЕТ СН'!$H$14+СВЦЭМ!$D$10+'СЕТ СН'!$H$5-'СЕТ СН'!$H$24</f>
        <v>3453.4326056800001</v>
      </c>
      <c r="N93" s="36">
        <f>SUMIFS(СВЦЭМ!$D$33:$D$776,СВЦЭМ!$A$33:$A$776,$A93,СВЦЭМ!$B$33:$B$776,N$83)+'СЕТ СН'!$H$14+СВЦЭМ!$D$10+'СЕТ СН'!$H$5-'СЕТ СН'!$H$24</f>
        <v>3458.6018780599998</v>
      </c>
      <c r="O93" s="36">
        <f>SUMIFS(СВЦЭМ!$D$33:$D$776,СВЦЭМ!$A$33:$A$776,$A93,СВЦЭМ!$B$33:$B$776,O$83)+'СЕТ СН'!$H$14+СВЦЭМ!$D$10+'СЕТ СН'!$H$5-'СЕТ СН'!$H$24</f>
        <v>3462.7552574400002</v>
      </c>
      <c r="P93" s="36">
        <f>SUMIFS(СВЦЭМ!$D$33:$D$776,СВЦЭМ!$A$33:$A$776,$A93,СВЦЭМ!$B$33:$B$776,P$83)+'СЕТ СН'!$H$14+СВЦЭМ!$D$10+'СЕТ СН'!$H$5-'СЕТ СН'!$H$24</f>
        <v>3474.1460361199997</v>
      </c>
      <c r="Q93" s="36">
        <f>SUMIFS(СВЦЭМ!$D$33:$D$776,СВЦЭМ!$A$33:$A$776,$A93,СВЦЭМ!$B$33:$B$776,Q$83)+'СЕТ СН'!$H$14+СВЦЭМ!$D$10+'СЕТ СН'!$H$5-'СЕТ СН'!$H$24</f>
        <v>3477.5921289400003</v>
      </c>
      <c r="R93" s="36">
        <f>SUMIFS(СВЦЭМ!$D$33:$D$776,СВЦЭМ!$A$33:$A$776,$A93,СВЦЭМ!$B$33:$B$776,R$83)+'СЕТ СН'!$H$14+СВЦЭМ!$D$10+'СЕТ СН'!$H$5-'СЕТ СН'!$H$24</f>
        <v>3483.3315964100002</v>
      </c>
      <c r="S93" s="36">
        <f>SUMIFS(СВЦЭМ!$D$33:$D$776,СВЦЭМ!$A$33:$A$776,$A93,СВЦЭМ!$B$33:$B$776,S$83)+'СЕТ СН'!$H$14+СВЦЭМ!$D$10+'СЕТ СН'!$H$5-'СЕТ СН'!$H$24</f>
        <v>3483.6603983800001</v>
      </c>
      <c r="T93" s="36">
        <f>SUMIFS(СВЦЭМ!$D$33:$D$776,СВЦЭМ!$A$33:$A$776,$A93,СВЦЭМ!$B$33:$B$776,T$83)+'СЕТ СН'!$H$14+СВЦЭМ!$D$10+'СЕТ СН'!$H$5-'СЕТ СН'!$H$24</f>
        <v>3462.7037642300002</v>
      </c>
      <c r="U93" s="36">
        <f>SUMIFS(СВЦЭМ!$D$33:$D$776,СВЦЭМ!$A$33:$A$776,$A93,СВЦЭМ!$B$33:$B$776,U$83)+'СЕТ СН'!$H$14+СВЦЭМ!$D$10+'СЕТ СН'!$H$5-'СЕТ СН'!$H$24</f>
        <v>3430.1048570000003</v>
      </c>
      <c r="V93" s="36">
        <f>SUMIFS(СВЦЭМ!$D$33:$D$776,СВЦЭМ!$A$33:$A$776,$A93,СВЦЭМ!$B$33:$B$776,V$83)+'СЕТ СН'!$H$14+СВЦЭМ!$D$10+'СЕТ СН'!$H$5-'СЕТ СН'!$H$24</f>
        <v>3405.3983806199999</v>
      </c>
      <c r="W93" s="36">
        <f>SUMIFS(СВЦЭМ!$D$33:$D$776,СВЦЭМ!$A$33:$A$776,$A93,СВЦЭМ!$B$33:$B$776,W$83)+'СЕТ СН'!$H$14+СВЦЭМ!$D$10+'СЕТ СН'!$H$5-'СЕТ СН'!$H$24</f>
        <v>3401.8823623600001</v>
      </c>
      <c r="X93" s="36">
        <f>SUMIFS(СВЦЭМ!$D$33:$D$776,СВЦЭМ!$A$33:$A$776,$A93,СВЦЭМ!$B$33:$B$776,X$83)+'СЕТ СН'!$H$14+СВЦЭМ!$D$10+'СЕТ СН'!$H$5-'СЕТ СН'!$H$24</f>
        <v>3470.1114401700002</v>
      </c>
      <c r="Y93" s="36">
        <f>SUMIFS(СВЦЭМ!$D$33:$D$776,СВЦЭМ!$A$33:$A$776,$A93,СВЦЭМ!$B$33:$B$776,Y$83)+'СЕТ СН'!$H$14+СВЦЭМ!$D$10+'СЕТ СН'!$H$5-'СЕТ СН'!$H$24</f>
        <v>3608.3387136000001</v>
      </c>
    </row>
    <row r="94" spans="1:27" ht="15.75" x14ac:dyDescent="0.2">
      <c r="A94" s="35">
        <f t="shared" si="2"/>
        <v>43566</v>
      </c>
      <c r="B94" s="36">
        <f>SUMIFS(СВЦЭМ!$D$33:$D$776,СВЦЭМ!$A$33:$A$776,$A94,СВЦЭМ!$B$33:$B$776,B$83)+'СЕТ СН'!$H$14+СВЦЭМ!$D$10+'СЕТ СН'!$H$5-'СЕТ СН'!$H$24</f>
        <v>3673.6330403800002</v>
      </c>
      <c r="C94" s="36">
        <f>SUMIFS(СВЦЭМ!$D$33:$D$776,СВЦЭМ!$A$33:$A$776,$A94,СВЦЭМ!$B$33:$B$776,C$83)+'СЕТ СН'!$H$14+СВЦЭМ!$D$10+'СЕТ СН'!$H$5-'СЕТ СН'!$H$24</f>
        <v>3814.3148940399997</v>
      </c>
      <c r="D94" s="36">
        <f>SUMIFS(СВЦЭМ!$D$33:$D$776,СВЦЭМ!$A$33:$A$776,$A94,СВЦЭМ!$B$33:$B$776,D$83)+'СЕТ СН'!$H$14+СВЦЭМ!$D$10+'СЕТ СН'!$H$5-'СЕТ СН'!$H$24</f>
        <v>3978.3141951099997</v>
      </c>
      <c r="E94" s="36">
        <f>SUMIFS(СВЦЭМ!$D$33:$D$776,СВЦЭМ!$A$33:$A$776,$A94,СВЦЭМ!$B$33:$B$776,E$83)+'СЕТ СН'!$H$14+СВЦЭМ!$D$10+'СЕТ СН'!$H$5-'СЕТ СН'!$H$24</f>
        <v>4002.9479279300003</v>
      </c>
      <c r="F94" s="36">
        <f>SUMIFS(СВЦЭМ!$D$33:$D$776,СВЦЭМ!$A$33:$A$776,$A94,СВЦЭМ!$B$33:$B$776,F$83)+'СЕТ СН'!$H$14+СВЦЭМ!$D$10+'СЕТ СН'!$H$5-'СЕТ СН'!$H$24</f>
        <v>4005.7089782000003</v>
      </c>
      <c r="G94" s="36">
        <f>SUMIFS(СВЦЭМ!$D$33:$D$776,СВЦЭМ!$A$33:$A$776,$A94,СВЦЭМ!$B$33:$B$776,G$83)+'СЕТ СН'!$H$14+СВЦЭМ!$D$10+'СЕТ СН'!$H$5-'СЕТ СН'!$H$24</f>
        <v>4001.6177731899998</v>
      </c>
      <c r="H94" s="36">
        <f>SUMIFS(СВЦЭМ!$D$33:$D$776,СВЦЭМ!$A$33:$A$776,$A94,СВЦЭМ!$B$33:$B$776,H$83)+'СЕТ СН'!$H$14+СВЦЭМ!$D$10+'СЕТ СН'!$H$5-'СЕТ СН'!$H$24</f>
        <v>3910.1910399400003</v>
      </c>
      <c r="I94" s="36">
        <f>SUMIFS(СВЦЭМ!$D$33:$D$776,СВЦЭМ!$A$33:$A$776,$A94,СВЦЭМ!$B$33:$B$776,I$83)+'СЕТ СН'!$H$14+СВЦЭМ!$D$10+'СЕТ СН'!$H$5-'СЕТ СН'!$H$24</f>
        <v>3809.8615711499997</v>
      </c>
      <c r="J94" s="36">
        <f>SUMIFS(СВЦЭМ!$D$33:$D$776,СВЦЭМ!$A$33:$A$776,$A94,СВЦЭМ!$B$33:$B$776,J$83)+'СЕТ СН'!$H$14+СВЦЭМ!$D$10+'СЕТ СН'!$H$5-'СЕТ СН'!$H$24</f>
        <v>3670.5963796000001</v>
      </c>
      <c r="K94" s="36">
        <f>SUMIFS(СВЦЭМ!$D$33:$D$776,СВЦЭМ!$A$33:$A$776,$A94,СВЦЭМ!$B$33:$B$776,K$83)+'СЕТ СН'!$H$14+СВЦЭМ!$D$10+'СЕТ СН'!$H$5-'СЕТ СН'!$H$24</f>
        <v>3567.1666771600003</v>
      </c>
      <c r="L94" s="36">
        <f>SUMIFS(СВЦЭМ!$D$33:$D$776,СВЦЭМ!$A$33:$A$776,$A94,СВЦЭМ!$B$33:$B$776,L$83)+'СЕТ СН'!$H$14+СВЦЭМ!$D$10+'СЕТ СН'!$H$5-'СЕТ СН'!$H$24</f>
        <v>3521.0276271100001</v>
      </c>
      <c r="M94" s="36">
        <f>SUMIFS(СВЦЭМ!$D$33:$D$776,СВЦЭМ!$A$33:$A$776,$A94,СВЦЭМ!$B$33:$B$776,M$83)+'СЕТ СН'!$H$14+СВЦЭМ!$D$10+'СЕТ СН'!$H$5-'СЕТ СН'!$H$24</f>
        <v>3542.0904321799999</v>
      </c>
      <c r="N94" s="36">
        <f>SUMIFS(СВЦЭМ!$D$33:$D$776,СВЦЭМ!$A$33:$A$776,$A94,СВЦЭМ!$B$33:$B$776,N$83)+'СЕТ СН'!$H$14+СВЦЭМ!$D$10+'СЕТ СН'!$H$5-'СЕТ СН'!$H$24</f>
        <v>3527.2170814400001</v>
      </c>
      <c r="O94" s="36">
        <f>SUMIFS(СВЦЭМ!$D$33:$D$776,СВЦЭМ!$A$33:$A$776,$A94,СВЦЭМ!$B$33:$B$776,O$83)+'СЕТ СН'!$H$14+СВЦЭМ!$D$10+'СЕТ СН'!$H$5-'СЕТ СН'!$H$24</f>
        <v>3534.2893949200002</v>
      </c>
      <c r="P94" s="36">
        <f>SUMIFS(СВЦЭМ!$D$33:$D$776,СВЦЭМ!$A$33:$A$776,$A94,СВЦЭМ!$B$33:$B$776,P$83)+'СЕТ СН'!$H$14+СВЦЭМ!$D$10+'СЕТ СН'!$H$5-'СЕТ СН'!$H$24</f>
        <v>3551.4536360699999</v>
      </c>
      <c r="Q94" s="36">
        <f>SUMIFS(СВЦЭМ!$D$33:$D$776,СВЦЭМ!$A$33:$A$776,$A94,СВЦЭМ!$B$33:$B$776,Q$83)+'СЕТ СН'!$H$14+СВЦЭМ!$D$10+'СЕТ СН'!$H$5-'СЕТ СН'!$H$24</f>
        <v>3558.7643398999999</v>
      </c>
      <c r="R94" s="36">
        <f>SUMIFS(СВЦЭМ!$D$33:$D$776,СВЦЭМ!$A$33:$A$776,$A94,СВЦЭМ!$B$33:$B$776,R$83)+'СЕТ СН'!$H$14+СВЦЭМ!$D$10+'СЕТ СН'!$H$5-'СЕТ СН'!$H$24</f>
        <v>3556.9068677999999</v>
      </c>
      <c r="S94" s="36">
        <f>SUMIFS(СВЦЭМ!$D$33:$D$776,СВЦЭМ!$A$33:$A$776,$A94,СВЦЭМ!$B$33:$B$776,S$83)+'СЕТ СН'!$H$14+СВЦЭМ!$D$10+'СЕТ СН'!$H$5-'СЕТ СН'!$H$24</f>
        <v>3563.1893692499998</v>
      </c>
      <c r="T94" s="36">
        <f>SUMIFS(СВЦЭМ!$D$33:$D$776,СВЦЭМ!$A$33:$A$776,$A94,СВЦЭМ!$B$33:$B$776,T$83)+'СЕТ СН'!$H$14+СВЦЭМ!$D$10+'СЕТ СН'!$H$5-'СЕТ СН'!$H$24</f>
        <v>3545.55715947</v>
      </c>
      <c r="U94" s="36">
        <f>SUMIFS(СВЦЭМ!$D$33:$D$776,СВЦЭМ!$A$33:$A$776,$A94,СВЦЭМ!$B$33:$B$776,U$83)+'СЕТ СН'!$H$14+СВЦЭМ!$D$10+'СЕТ СН'!$H$5-'СЕТ СН'!$H$24</f>
        <v>3519.6982140300001</v>
      </c>
      <c r="V94" s="36">
        <f>SUMIFS(СВЦЭМ!$D$33:$D$776,СВЦЭМ!$A$33:$A$776,$A94,СВЦЭМ!$B$33:$B$776,V$83)+'СЕТ СН'!$H$14+СВЦЭМ!$D$10+'СЕТ СН'!$H$5-'СЕТ СН'!$H$24</f>
        <v>3515.9083676999999</v>
      </c>
      <c r="W94" s="36">
        <f>SUMIFS(СВЦЭМ!$D$33:$D$776,СВЦЭМ!$A$33:$A$776,$A94,СВЦЭМ!$B$33:$B$776,W$83)+'СЕТ СН'!$H$14+СВЦЭМ!$D$10+'СЕТ СН'!$H$5-'СЕТ СН'!$H$24</f>
        <v>3496.6038528600002</v>
      </c>
      <c r="X94" s="36">
        <f>SUMIFS(СВЦЭМ!$D$33:$D$776,СВЦЭМ!$A$33:$A$776,$A94,СВЦЭМ!$B$33:$B$776,X$83)+'СЕТ СН'!$H$14+СВЦЭМ!$D$10+'СЕТ СН'!$H$5-'СЕТ СН'!$H$24</f>
        <v>3578.1437665100002</v>
      </c>
      <c r="Y94" s="36">
        <f>SUMIFS(СВЦЭМ!$D$33:$D$776,СВЦЭМ!$A$33:$A$776,$A94,СВЦЭМ!$B$33:$B$776,Y$83)+'СЕТ СН'!$H$14+СВЦЭМ!$D$10+'СЕТ СН'!$H$5-'СЕТ СН'!$H$24</f>
        <v>3714.2404526299997</v>
      </c>
    </row>
    <row r="95" spans="1:27" ht="15.75" x14ac:dyDescent="0.2">
      <c r="A95" s="35">
        <f t="shared" si="2"/>
        <v>43567</v>
      </c>
      <c r="B95" s="36">
        <f>SUMIFS(СВЦЭМ!$D$33:$D$776,СВЦЭМ!$A$33:$A$776,$A95,СВЦЭМ!$B$33:$B$776,B$83)+'СЕТ СН'!$H$14+СВЦЭМ!$D$10+'СЕТ СН'!$H$5-'СЕТ СН'!$H$24</f>
        <v>3827.7833916099999</v>
      </c>
      <c r="C95" s="36">
        <f>SUMIFS(СВЦЭМ!$D$33:$D$776,СВЦЭМ!$A$33:$A$776,$A95,СВЦЭМ!$B$33:$B$776,C$83)+'СЕТ СН'!$H$14+СВЦЭМ!$D$10+'СЕТ СН'!$H$5-'СЕТ СН'!$H$24</f>
        <v>3926.4575673099998</v>
      </c>
      <c r="D95" s="36">
        <f>SUMIFS(СВЦЭМ!$D$33:$D$776,СВЦЭМ!$A$33:$A$776,$A95,СВЦЭМ!$B$33:$B$776,D$83)+'СЕТ СН'!$H$14+СВЦЭМ!$D$10+'СЕТ СН'!$H$5-'СЕТ СН'!$H$24</f>
        <v>3979.7554611999999</v>
      </c>
      <c r="E95" s="36">
        <f>SUMIFS(СВЦЭМ!$D$33:$D$776,СВЦЭМ!$A$33:$A$776,$A95,СВЦЭМ!$B$33:$B$776,E$83)+'СЕТ СН'!$H$14+СВЦЭМ!$D$10+'СЕТ СН'!$H$5-'СЕТ СН'!$H$24</f>
        <v>3980.9918195099999</v>
      </c>
      <c r="F95" s="36">
        <f>SUMIFS(СВЦЭМ!$D$33:$D$776,СВЦЭМ!$A$33:$A$776,$A95,СВЦЭМ!$B$33:$B$776,F$83)+'СЕТ СН'!$H$14+СВЦЭМ!$D$10+'СЕТ СН'!$H$5-'СЕТ СН'!$H$24</f>
        <v>3980.2391385299998</v>
      </c>
      <c r="G95" s="36">
        <f>SUMIFS(СВЦЭМ!$D$33:$D$776,СВЦЭМ!$A$33:$A$776,$A95,СВЦЭМ!$B$33:$B$776,G$83)+'СЕТ СН'!$H$14+СВЦЭМ!$D$10+'СЕТ СН'!$H$5-'СЕТ СН'!$H$24</f>
        <v>3964.7402693599997</v>
      </c>
      <c r="H95" s="36">
        <f>SUMIFS(СВЦЭМ!$D$33:$D$776,СВЦЭМ!$A$33:$A$776,$A95,СВЦЭМ!$B$33:$B$776,H$83)+'СЕТ СН'!$H$14+СВЦЭМ!$D$10+'СЕТ СН'!$H$5-'СЕТ СН'!$H$24</f>
        <v>3867.5038497</v>
      </c>
      <c r="I95" s="36">
        <f>SUMIFS(СВЦЭМ!$D$33:$D$776,СВЦЭМ!$A$33:$A$776,$A95,СВЦЭМ!$B$33:$B$776,I$83)+'СЕТ СН'!$H$14+СВЦЭМ!$D$10+'СЕТ СН'!$H$5-'СЕТ СН'!$H$24</f>
        <v>3801.7349395299998</v>
      </c>
      <c r="J95" s="36">
        <f>SUMIFS(СВЦЭМ!$D$33:$D$776,СВЦЭМ!$A$33:$A$776,$A95,СВЦЭМ!$B$33:$B$776,J$83)+'СЕТ СН'!$H$14+СВЦЭМ!$D$10+'СЕТ СН'!$H$5-'СЕТ СН'!$H$24</f>
        <v>3668.8392739299998</v>
      </c>
      <c r="K95" s="36">
        <f>SUMIFS(СВЦЭМ!$D$33:$D$776,СВЦЭМ!$A$33:$A$776,$A95,СВЦЭМ!$B$33:$B$776,K$83)+'СЕТ СН'!$H$14+СВЦЭМ!$D$10+'СЕТ СН'!$H$5-'СЕТ СН'!$H$24</f>
        <v>3568.7660799800001</v>
      </c>
      <c r="L95" s="36">
        <f>SUMIFS(СВЦЭМ!$D$33:$D$776,СВЦЭМ!$A$33:$A$776,$A95,СВЦЭМ!$B$33:$B$776,L$83)+'СЕТ СН'!$H$14+СВЦЭМ!$D$10+'СЕТ СН'!$H$5-'СЕТ СН'!$H$24</f>
        <v>3524.6187069400003</v>
      </c>
      <c r="M95" s="36">
        <f>SUMIFS(СВЦЭМ!$D$33:$D$776,СВЦЭМ!$A$33:$A$776,$A95,СВЦЭМ!$B$33:$B$776,M$83)+'СЕТ СН'!$H$14+СВЦЭМ!$D$10+'СЕТ СН'!$H$5-'СЕТ СН'!$H$24</f>
        <v>3528.1464564500002</v>
      </c>
      <c r="N95" s="36">
        <f>SUMIFS(СВЦЭМ!$D$33:$D$776,СВЦЭМ!$A$33:$A$776,$A95,СВЦЭМ!$B$33:$B$776,N$83)+'СЕТ СН'!$H$14+СВЦЭМ!$D$10+'СЕТ СН'!$H$5-'СЕТ СН'!$H$24</f>
        <v>3506.9466262400001</v>
      </c>
      <c r="O95" s="36">
        <f>SUMIFS(СВЦЭМ!$D$33:$D$776,СВЦЭМ!$A$33:$A$776,$A95,СВЦЭМ!$B$33:$B$776,O$83)+'СЕТ СН'!$H$14+СВЦЭМ!$D$10+'СЕТ СН'!$H$5-'СЕТ СН'!$H$24</f>
        <v>3517.2430241399998</v>
      </c>
      <c r="P95" s="36">
        <f>SUMIFS(СВЦЭМ!$D$33:$D$776,СВЦЭМ!$A$33:$A$776,$A95,СВЦЭМ!$B$33:$B$776,P$83)+'СЕТ СН'!$H$14+СВЦЭМ!$D$10+'СЕТ СН'!$H$5-'СЕТ СН'!$H$24</f>
        <v>3541.7553521099999</v>
      </c>
      <c r="Q95" s="36">
        <f>SUMIFS(СВЦЭМ!$D$33:$D$776,СВЦЭМ!$A$33:$A$776,$A95,СВЦЭМ!$B$33:$B$776,Q$83)+'СЕТ СН'!$H$14+СВЦЭМ!$D$10+'СЕТ СН'!$H$5-'СЕТ СН'!$H$24</f>
        <v>3554.2847171200001</v>
      </c>
      <c r="R95" s="36">
        <f>SUMIFS(СВЦЭМ!$D$33:$D$776,СВЦЭМ!$A$33:$A$776,$A95,СВЦЭМ!$B$33:$B$776,R$83)+'СЕТ СН'!$H$14+СВЦЭМ!$D$10+'СЕТ СН'!$H$5-'СЕТ СН'!$H$24</f>
        <v>3564.1215067100002</v>
      </c>
      <c r="S95" s="36">
        <f>SUMIFS(СВЦЭМ!$D$33:$D$776,СВЦЭМ!$A$33:$A$776,$A95,СВЦЭМ!$B$33:$B$776,S$83)+'СЕТ СН'!$H$14+СВЦЭМ!$D$10+'СЕТ СН'!$H$5-'СЕТ СН'!$H$24</f>
        <v>3548.4784812600001</v>
      </c>
      <c r="T95" s="36">
        <f>SUMIFS(СВЦЭМ!$D$33:$D$776,СВЦЭМ!$A$33:$A$776,$A95,СВЦЭМ!$B$33:$B$776,T$83)+'СЕТ СН'!$H$14+СВЦЭМ!$D$10+'СЕТ СН'!$H$5-'СЕТ СН'!$H$24</f>
        <v>3531.1479410800002</v>
      </c>
      <c r="U95" s="36">
        <f>SUMIFS(СВЦЭМ!$D$33:$D$776,СВЦЭМ!$A$33:$A$776,$A95,СВЦЭМ!$B$33:$B$776,U$83)+'СЕТ СН'!$H$14+СВЦЭМ!$D$10+'СЕТ СН'!$H$5-'СЕТ СН'!$H$24</f>
        <v>3476.8316325699998</v>
      </c>
      <c r="V95" s="36">
        <f>SUMIFS(СВЦЭМ!$D$33:$D$776,СВЦЭМ!$A$33:$A$776,$A95,СВЦЭМ!$B$33:$B$776,V$83)+'СЕТ СН'!$H$14+СВЦЭМ!$D$10+'СЕТ СН'!$H$5-'СЕТ СН'!$H$24</f>
        <v>3474.7929509599999</v>
      </c>
      <c r="W95" s="36">
        <f>SUMIFS(СВЦЭМ!$D$33:$D$776,СВЦЭМ!$A$33:$A$776,$A95,СВЦЭМ!$B$33:$B$776,W$83)+'СЕТ СН'!$H$14+СВЦЭМ!$D$10+'СЕТ СН'!$H$5-'СЕТ СН'!$H$24</f>
        <v>3486.5459549500001</v>
      </c>
      <c r="X95" s="36">
        <f>SUMIFS(СВЦЭМ!$D$33:$D$776,СВЦЭМ!$A$33:$A$776,$A95,СВЦЭМ!$B$33:$B$776,X$83)+'СЕТ СН'!$H$14+СВЦЭМ!$D$10+'СЕТ СН'!$H$5-'СЕТ СН'!$H$24</f>
        <v>3556.5027391200001</v>
      </c>
      <c r="Y95" s="36">
        <f>SUMIFS(СВЦЭМ!$D$33:$D$776,СВЦЭМ!$A$33:$A$776,$A95,СВЦЭМ!$B$33:$B$776,Y$83)+'СЕТ СН'!$H$14+СВЦЭМ!$D$10+'СЕТ СН'!$H$5-'СЕТ СН'!$H$24</f>
        <v>3687.6575633299999</v>
      </c>
    </row>
    <row r="96" spans="1:27" ht="15.75" x14ac:dyDescent="0.2">
      <c r="A96" s="35">
        <f t="shared" si="2"/>
        <v>43568</v>
      </c>
      <c r="B96" s="36">
        <f>SUMIFS(СВЦЭМ!$D$33:$D$776,СВЦЭМ!$A$33:$A$776,$A96,СВЦЭМ!$B$33:$B$776,B$83)+'СЕТ СН'!$H$14+СВЦЭМ!$D$10+'СЕТ СН'!$H$5-'СЕТ СН'!$H$24</f>
        <v>3783.9761532800003</v>
      </c>
      <c r="C96" s="36">
        <f>SUMIFS(СВЦЭМ!$D$33:$D$776,СВЦЭМ!$A$33:$A$776,$A96,СВЦЭМ!$B$33:$B$776,C$83)+'СЕТ СН'!$H$14+СВЦЭМ!$D$10+'СЕТ СН'!$H$5-'СЕТ СН'!$H$24</f>
        <v>3874.03955357</v>
      </c>
      <c r="D96" s="36">
        <f>SUMIFS(СВЦЭМ!$D$33:$D$776,СВЦЭМ!$A$33:$A$776,$A96,СВЦЭМ!$B$33:$B$776,D$83)+'СЕТ СН'!$H$14+СВЦЭМ!$D$10+'СЕТ СН'!$H$5-'СЕТ СН'!$H$24</f>
        <v>3961.5643704700001</v>
      </c>
      <c r="E96" s="36">
        <f>SUMIFS(СВЦЭМ!$D$33:$D$776,СВЦЭМ!$A$33:$A$776,$A96,СВЦЭМ!$B$33:$B$776,E$83)+'СЕТ СН'!$H$14+СВЦЭМ!$D$10+'СЕТ СН'!$H$5-'СЕТ СН'!$H$24</f>
        <v>3971.91233379</v>
      </c>
      <c r="F96" s="36">
        <f>SUMIFS(СВЦЭМ!$D$33:$D$776,СВЦЭМ!$A$33:$A$776,$A96,СВЦЭМ!$B$33:$B$776,F$83)+'СЕТ СН'!$H$14+СВЦЭМ!$D$10+'СЕТ СН'!$H$5-'СЕТ СН'!$H$24</f>
        <v>3969.68372348</v>
      </c>
      <c r="G96" s="36">
        <f>SUMIFS(СВЦЭМ!$D$33:$D$776,СВЦЭМ!$A$33:$A$776,$A96,СВЦЭМ!$B$33:$B$776,G$83)+'СЕТ СН'!$H$14+СВЦЭМ!$D$10+'СЕТ СН'!$H$5-'СЕТ СН'!$H$24</f>
        <v>3940.2027690499999</v>
      </c>
      <c r="H96" s="36">
        <f>SUMIFS(СВЦЭМ!$D$33:$D$776,СВЦЭМ!$A$33:$A$776,$A96,СВЦЭМ!$B$33:$B$776,H$83)+'СЕТ СН'!$H$14+СВЦЭМ!$D$10+'СЕТ СН'!$H$5-'СЕТ СН'!$H$24</f>
        <v>3834.7790048300003</v>
      </c>
      <c r="I96" s="36">
        <f>SUMIFS(СВЦЭМ!$D$33:$D$776,СВЦЭМ!$A$33:$A$776,$A96,СВЦЭМ!$B$33:$B$776,I$83)+'СЕТ СН'!$H$14+СВЦЭМ!$D$10+'СЕТ СН'!$H$5-'СЕТ СН'!$H$24</f>
        <v>3772.8281167699997</v>
      </c>
      <c r="J96" s="36">
        <f>SUMIFS(СВЦЭМ!$D$33:$D$776,СВЦЭМ!$A$33:$A$776,$A96,СВЦЭМ!$B$33:$B$776,J$83)+'СЕТ СН'!$H$14+СВЦЭМ!$D$10+'СЕТ СН'!$H$5-'СЕТ СН'!$H$24</f>
        <v>3703.5325230099997</v>
      </c>
      <c r="K96" s="36">
        <f>SUMIFS(СВЦЭМ!$D$33:$D$776,СВЦЭМ!$A$33:$A$776,$A96,СВЦЭМ!$B$33:$B$776,K$83)+'СЕТ СН'!$H$14+СВЦЭМ!$D$10+'СЕТ СН'!$H$5-'СЕТ СН'!$H$24</f>
        <v>3570.9302145299998</v>
      </c>
      <c r="L96" s="36">
        <f>SUMIFS(СВЦЭМ!$D$33:$D$776,СВЦЭМ!$A$33:$A$776,$A96,СВЦЭМ!$B$33:$B$776,L$83)+'СЕТ СН'!$H$14+СВЦЭМ!$D$10+'СЕТ СН'!$H$5-'СЕТ СН'!$H$24</f>
        <v>3529.3071389000002</v>
      </c>
      <c r="M96" s="36">
        <f>SUMIFS(СВЦЭМ!$D$33:$D$776,СВЦЭМ!$A$33:$A$776,$A96,СВЦЭМ!$B$33:$B$776,M$83)+'СЕТ СН'!$H$14+СВЦЭМ!$D$10+'СЕТ СН'!$H$5-'СЕТ СН'!$H$24</f>
        <v>3520.5595561499999</v>
      </c>
      <c r="N96" s="36">
        <f>SUMIFS(СВЦЭМ!$D$33:$D$776,СВЦЭМ!$A$33:$A$776,$A96,СВЦЭМ!$B$33:$B$776,N$83)+'СЕТ СН'!$H$14+СВЦЭМ!$D$10+'СЕТ СН'!$H$5-'СЕТ СН'!$H$24</f>
        <v>3536.0306492499999</v>
      </c>
      <c r="O96" s="36">
        <f>SUMIFS(СВЦЭМ!$D$33:$D$776,СВЦЭМ!$A$33:$A$776,$A96,СВЦЭМ!$B$33:$B$776,O$83)+'СЕТ СН'!$H$14+СВЦЭМ!$D$10+'СЕТ СН'!$H$5-'СЕТ СН'!$H$24</f>
        <v>3546.7462345200001</v>
      </c>
      <c r="P96" s="36">
        <f>SUMIFS(СВЦЭМ!$D$33:$D$776,СВЦЭМ!$A$33:$A$776,$A96,СВЦЭМ!$B$33:$B$776,P$83)+'СЕТ СН'!$H$14+СВЦЭМ!$D$10+'СЕТ СН'!$H$5-'СЕТ СН'!$H$24</f>
        <v>3557.2285261799998</v>
      </c>
      <c r="Q96" s="36">
        <f>SUMIFS(СВЦЭМ!$D$33:$D$776,СВЦЭМ!$A$33:$A$776,$A96,СВЦЭМ!$B$33:$B$776,Q$83)+'СЕТ СН'!$H$14+СВЦЭМ!$D$10+'СЕТ СН'!$H$5-'СЕТ СН'!$H$24</f>
        <v>3567.1324121500002</v>
      </c>
      <c r="R96" s="36">
        <f>SUMIFS(СВЦЭМ!$D$33:$D$776,СВЦЭМ!$A$33:$A$776,$A96,СВЦЭМ!$B$33:$B$776,R$83)+'СЕТ СН'!$H$14+СВЦЭМ!$D$10+'СЕТ СН'!$H$5-'СЕТ СН'!$H$24</f>
        <v>3570.0661951900001</v>
      </c>
      <c r="S96" s="36">
        <f>SUMIFS(СВЦЭМ!$D$33:$D$776,СВЦЭМ!$A$33:$A$776,$A96,СВЦЭМ!$B$33:$B$776,S$83)+'СЕТ СН'!$H$14+СВЦЭМ!$D$10+'СЕТ СН'!$H$5-'СЕТ СН'!$H$24</f>
        <v>3577.928547</v>
      </c>
      <c r="T96" s="36">
        <f>SUMIFS(СВЦЭМ!$D$33:$D$776,СВЦЭМ!$A$33:$A$776,$A96,СВЦЭМ!$B$33:$B$776,T$83)+'СЕТ СН'!$H$14+СВЦЭМ!$D$10+'СЕТ СН'!$H$5-'СЕТ СН'!$H$24</f>
        <v>3574.87436583</v>
      </c>
      <c r="U96" s="36">
        <f>SUMIFS(СВЦЭМ!$D$33:$D$776,СВЦЭМ!$A$33:$A$776,$A96,СВЦЭМ!$B$33:$B$776,U$83)+'СЕТ СН'!$H$14+СВЦЭМ!$D$10+'СЕТ СН'!$H$5-'СЕТ СН'!$H$24</f>
        <v>3553.1433508800001</v>
      </c>
      <c r="V96" s="36">
        <f>SUMIFS(СВЦЭМ!$D$33:$D$776,СВЦЭМ!$A$33:$A$776,$A96,СВЦЭМ!$B$33:$B$776,V$83)+'СЕТ СН'!$H$14+СВЦЭМ!$D$10+'СЕТ СН'!$H$5-'СЕТ СН'!$H$24</f>
        <v>3525.0635834300001</v>
      </c>
      <c r="W96" s="36">
        <f>SUMIFS(СВЦЭМ!$D$33:$D$776,СВЦЭМ!$A$33:$A$776,$A96,СВЦЭМ!$B$33:$B$776,W$83)+'СЕТ СН'!$H$14+СВЦЭМ!$D$10+'СЕТ СН'!$H$5-'СЕТ СН'!$H$24</f>
        <v>3522.5055051600002</v>
      </c>
      <c r="X96" s="36">
        <f>SUMIFS(СВЦЭМ!$D$33:$D$776,СВЦЭМ!$A$33:$A$776,$A96,СВЦЭМ!$B$33:$B$776,X$83)+'СЕТ СН'!$H$14+СВЦЭМ!$D$10+'СЕТ СН'!$H$5-'СЕТ СН'!$H$24</f>
        <v>3617.4221345300002</v>
      </c>
      <c r="Y96" s="36">
        <f>SUMIFS(СВЦЭМ!$D$33:$D$776,СВЦЭМ!$A$33:$A$776,$A96,СВЦЭМ!$B$33:$B$776,Y$83)+'СЕТ СН'!$H$14+СВЦЭМ!$D$10+'СЕТ СН'!$H$5-'СЕТ СН'!$H$24</f>
        <v>3737.0532225100001</v>
      </c>
    </row>
    <row r="97" spans="1:25" ht="15.75" x14ac:dyDescent="0.2">
      <c r="A97" s="35">
        <f t="shared" si="2"/>
        <v>43569</v>
      </c>
      <c r="B97" s="36">
        <f>SUMIFS(СВЦЭМ!$D$33:$D$776,СВЦЭМ!$A$33:$A$776,$A97,СВЦЭМ!$B$33:$B$776,B$83)+'СЕТ СН'!$H$14+СВЦЭМ!$D$10+'СЕТ СН'!$H$5-'СЕТ СН'!$H$24</f>
        <v>3806.62232851</v>
      </c>
      <c r="C97" s="36">
        <f>SUMIFS(СВЦЭМ!$D$33:$D$776,СВЦЭМ!$A$33:$A$776,$A97,СВЦЭМ!$B$33:$B$776,C$83)+'СЕТ СН'!$H$14+СВЦЭМ!$D$10+'СЕТ СН'!$H$5-'СЕТ СН'!$H$24</f>
        <v>3931.22558058</v>
      </c>
      <c r="D97" s="36">
        <f>SUMIFS(СВЦЭМ!$D$33:$D$776,СВЦЭМ!$A$33:$A$776,$A97,СВЦЭМ!$B$33:$B$776,D$83)+'СЕТ СН'!$H$14+СВЦЭМ!$D$10+'СЕТ СН'!$H$5-'СЕТ СН'!$H$24</f>
        <v>4029.7987028799998</v>
      </c>
      <c r="E97" s="36">
        <f>SUMIFS(СВЦЭМ!$D$33:$D$776,СВЦЭМ!$A$33:$A$776,$A97,СВЦЭМ!$B$33:$B$776,E$83)+'СЕТ СН'!$H$14+СВЦЭМ!$D$10+'СЕТ СН'!$H$5-'СЕТ СН'!$H$24</f>
        <v>4030.1645411500003</v>
      </c>
      <c r="F97" s="36">
        <f>SUMIFS(СВЦЭМ!$D$33:$D$776,СВЦЭМ!$A$33:$A$776,$A97,СВЦЭМ!$B$33:$B$776,F$83)+'СЕТ СН'!$H$14+СВЦЭМ!$D$10+'СЕТ СН'!$H$5-'СЕТ СН'!$H$24</f>
        <v>4018.94507312</v>
      </c>
      <c r="G97" s="36">
        <f>SUMIFS(СВЦЭМ!$D$33:$D$776,СВЦЭМ!$A$33:$A$776,$A97,СВЦЭМ!$B$33:$B$776,G$83)+'СЕТ СН'!$H$14+СВЦЭМ!$D$10+'СЕТ СН'!$H$5-'СЕТ СН'!$H$24</f>
        <v>4003.3877382700002</v>
      </c>
      <c r="H97" s="36">
        <f>SUMIFS(СВЦЭМ!$D$33:$D$776,СВЦЭМ!$A$33:$A$776,$A97,СВЦЭМ!$B$33:$B$776,H$83)+'СЕТ СН'!$H$14+СВЦЭМ!$D$10+'СЕТ СН'!$H$5-'СЕТ СН'!$H$24</f>
        <v>3883.5584663099999</v>
      </c>
      <c r="I97" s="36">
        <f>SUMIFS(СВЦЭМ!$D$33:$D$776,СВЦЭМ!$A$33:$A$776,$A97,СВЦЭМ!$B$33:$B$776,I$83)+'СЕТ СН'!$H$14+СВЦЭМ!$D$10+'СЕТ СН'!$H$5-'СЕТ СН'!$H$24</f>
        <v>3801.8929742199998</v>
      </c>
      <c r="J97" s="36">
        <f>SUMIFS(СВЦЭМ!$D$33:$D$776,СВЦЭМ!$A$33:$A$776,$A97,СВЦЭМ!$B$33:$B$776,J$83)+'СЕТ СН'!$H$14+СВЦЭМ!$D$10+'СЕТ СН'!$H$5-'СЕТ СН'!$H$24</f>
        <v>3718.0785815199997</v>
      </c>
      <c r="K97" s="36">
        <f>SUMIFS(СВЦЭМ!$D$33:$D$776,СВЦЭМ!$A$33:$A$776,$A97,СВЦЭМ!$B$33:$B$776,K$83)+'СЕТ СН'!$H$14+СВЦЭМ!$D$10+'СЕТ СН'!$H$5-'СЕТ СН'!$H$24</f>
        <v>3591.1937780399999</v>
      </c>
      <c r="L97" s="36">
        <f>SUMIFS(СВЦЭМ!$D$33:$D$776,СВЦЭМ!$A$33:$A$776,$A97,СВЦЭМ!$B$33:$B$776,L$83)+'СЕТ СН'!$H$14+СВЦЭМ!$D$10+'СЕТ СН'!$H$5-'СЕТ СН'!$H$24</f>
        <v>3527.04879003</v>
      </c>
      <c r="M97" s="36">
        <f>SUMIFS(СВЦЭМ!$D$33:$D$776,СВЦЭМ!$A$33:$A$776,$A97,СВЦЭМ!$B$33:$B$776,M$83)+'СЕТ СН'!$H$14+СВЦЭМ!$D$10+'СЕТ СН'!$H$5-'СЕТ СН'!$H$24</f>
        <v>3519.7534663000001</v>
      </c>
      <c r="N97" s="36">
        <f>SUMIFS(СВЦЭМ!$D$33:$D$776,СВЦЭМ!$A$33:$A$776,$A97,СВЦЭМ!$B$33:$B$776,N$83)+'СЕТ СН'!$H$14+СВЦЭМ!$D$10+'СЕТ СН'!$H$5-'СЕТ СН'!$H$24</f>
        <v>3526.3190499500001</v>
      </c>
      <c r="O97" s="36">
        <f>SUMIFS(СВЦЭМ!$D$33:$D$776,СВЦЭМ!$A$33:$A$776,$A97,СВЦЭМ!$B$33:$B$776,O$83)+'СЕТ СН'!$H$14+СВЦЭМ!$D$10+'СЕТ СН'!$H$5-'СЕТ СН'!$H$24</f>
        <v>3533.5099458499999</v>
      </c>
      <c r="P97" s="36">
        <f>SUMIFS(СВЦЭМ!$D$33:$D$776,СВЦЭМ!$A$33:$A$776,$A97,СВЦЭМ!$B$33:$B$776,P$83)+'СЕТ СН'!$H$14+СВЦЭМ!$D$10+'СЕТ СН'!$H$5-'СЕТ СН'!$H$24</f>
        <v>3550.53311085</v>
      </c>
      <c r="Q97" s="36">
        <f>SUMIFS(СВЦЭМ!$D$33:$D$776,СВЦЭМ!$A$33:$A$776,$A97,СВЦЭМ!$B$33:$B$776,Q$83)+'СЕТ СН'!$H$14+СВЦЭМ!$D$10+'СЕТ СН'!$H$5-'СЕТ СН'!$H$24</f>
        <v>3552.7227777200001</v>
      </c>
      <c r="R97" s="36">
        <f>SUMIFS(СВЦЭМ!$D$33:$D$776,СВЦЭМ!$A$33:$A$776,$A97,СВЦЭМ!$B$33:$B$776,R$83)+'СЕТ СН'!$H$14+СВЦЭМ!$D$10+'СЕТ СН'!$H$5-'СЕТ СН'!$H$24</f>
        <v>3550.7746379199998</v>
      </c>
      <c r="S97" s="36">
        <f>SUMIFS(СВЦЭМ!$D$33:$D$776,СВЦЭМ!$A$33:$A$776,$A97,СВЦЭМ!$B$33:$B$776,S$83)+'СЕТ СН'!$H$14+СВЦЭМ!$D$10+'СЕТ СН'!$H$5-'СЕТ СН'!$H$24</f>
        <v>3564.97276801</v>
      </c>
      <c r="T97" s="36">
        <f>SUMIFS(СВЦЭМ!$D$33:$D$776,СВЦЭМ!$A$33:$A$776,$A97,СВЦЭМ!$B$33:$B$776,T$83)+'СЕТ СН'!$H$14+СВЦЭМ!$D$10+'СЕТ СН'!$H$5-'СЕТ СН'!$H$24</f>
        <v>3545.8736819699998</v>
      </c>
      <c r="U97" s="36">
        <f>SUMIFS(СВЦЭМ!$D$33:$D$776,СВЦЭМ!$A$33:$A$776,$A97,СВЦЭМ!$B$33:$B$776,U$83)+'СЕТ СН'!$H$14+СВЦЭМ!$D$10+'СЕТ СН'!$H$5-'СЕТ СН'!$H$24</f>
        <v>3516.5628490999998</v>
      </c>
      <c r="V97" s="36">
        <f>SUMIFS(СВЦЭМ!$D$33:$D$776,СВЦЭМ!$A$33:$A$776,$A97,СВЦЭМ!$B$33:$B$776,V$83)+'СЕТ СН'!$H$14+СВЦЭМ!$D$10+'СЕТ СН'!$H$5-'СЕТ СН'!$H$24</f>
        <v>3502.05527252</v>
      </c>
      <c r="W97" s="36">
        <f>SUMIFS(СВЦЭМ!$D$33:$D$776,СВЦЭМ!$A$33:$A$776,$A97,СВЦЭМ!$B$33:$B$776,W$83)+'СЕТ СН'!$H$14+СВЦЭМ!$D$10+'СЕТ СН'!$H$5-'СЕТ СН'!$H$24</f>
        <v>3506.7938619500001</v>
      </c>
      <c r="X97" s="36">
        <f>SUMIFS(СВЦЭМ!$D$33:$D$776,СВЦЭМ!$A$33:$A$776,$A97,СВЦЭМ!$B$33:$B$776,X$83)+'СЕТ СН'!$H$14+СВЦЭМ!$D$10+'СЕТ СН'!$H$5-'СЕТ СН'!$H$24</f>
        <v>3576.8789913400001</v>
      </c>
      <c r="Y97" s="36">
        <f>SUMIFS(СВЦЭМ!$D$33:$D$776,СВЦЭМ!$A$33:$A$776,$A97,СВЦЭМ!$B$33:$B$776,Y$83)+'СЕТ СН'!$H$14+СВЦЭМ!$D$10+'СЕТ СН'!$H$5-'СЕТ СН'!$H$24</f>
        <v>3697.4198899499997</v>
      </c>
    </row>
    <row r="98" spans="1:25" ht="15.75" x14ac:dyDescent="0.2">
      <c r="A98" s="35">
        <f t="shared" si="2"/>
        <v>43570</v>
      </c>
      <c r="B98" s="36">
        <f>SUMIFS(СВЦЭМ!$D$33:$D$776,СВЦЭМ!$A$33:$A$776,$A98,СВЦЭМ!$B$33:$B$776,B$83)+'СЕТ СН'!$H$14+СВЦЭМ!$D$10+'СЕТ СН'!$H$5-'СЕТ СН'!$H$24</f>
        <v>3756.7285450099998</v>
      </c>
      <c r="C98" s="36">
        <f>SUMIFS(СВЦЭМ!$D$33:$D$776,СВЦЭМ!$A$33:$A$776,$A98,СВЦЭМ!$B$33:$B$776,C$83)+'СЕТ СН'!$H$14+СВЦЭМ!$D$10+'СЕТ СН'!$H$5-'СЕТ СН'!$H$24</f>
        <v>3870.5150205700002</v>
      </c>
      <c r="D98" s="36">
        <f>SUMIFS(СВЦЭМ!$D$33:$D$776,СВЦЭМ!$A$33:$A$776,$A98,СВЦЭМ!$B$33:$B$776,D$83)+'СЕТ СН'!$H$14+СВЦЭМ!$D$10+'СЕТ СН'!$H$5-'СЕТ СН'!$H$24</f>
        <v>3935.9523327400002</v>
      </c>
      <c r="E98" s="36">
        <f>SUMIFS(СВЦЭМ!$D$33:$D$776,СВЦЭМ!$A$33:$A$776,$A98,СВЦЭМ!$B$33:$B$776,E$83)+'СЕТ СН'!$H$14+СВЦЭМ!$D$10+'СЕТ СН'!$H$5-'СЕТ СН'!$H$24</f>
        <v>3945.7054997</v>
      </c>
      <c r="F98" s="36">
        <f>SUMIFS(СВЦЭМ!$D$33:$D$776,СВЦЭМ!$A$33:$A$776,$A98,СВЦЭМ!$B$33:$B$776,F$83)+'СЕТ СН'!$H$14+СВЦЭМ!$D$10+'СЕТ СН'!$H$5-'СЕТ СН'!$H$24</f>
        <v>3940.6727012800002</v>
      </c>
      <c r="G98" s="36">
        <f>SUMIFS(СВЦЭМ!$D$33:$D$776,СВЦЭМ!$A$33:$A$776,$A98,СВЦЭМ!$B$33:$B$776,G$83)+'СЕТ СН'!$H$14+СВЦЭМ!$D$10+'СЕТ СН'!$H$5-'СЕТ СН'!$H$24</f>
        <v>3940.1413141499997</v>
      </c>
      <c r="H98" s="36">
        <f>SUMIFS(СВЦЭМ!$D$33:$D$776,СВЦЭМ!$A$33:$A$776,$A98,СВЦЭМ!$B$33:$B$776,H$83)+'СЕТ СН'!$H$14+СВЦЭМ!$D$10+'СЕТ СН'!$H$5-'СЕТ СН'!$H$24</f>
        <v>3847.3428820500003</v>
      </c>
      <c r="I98" s="36">
        <f>SUMIFS(СВЦЭМ!$D$33:$D$776,СВЦЭМ!$A$33:$A$776,$A98,СВЦЭМ!$B$33:$B$776,I$83)+'СЕТ СН'!$H$14+СВЦЭМ!$D$10+'СЕТ СН'!$H$5-'СЕТ СН'!$H$24</f>
        <v>3792.6431565499997</v>
      </c>
      <c r="J98" s="36">
        <f>SUMIFS(СВЦЭМ!$D$33:$D$776,СВЦЭМ!$A$33:$A$776,$A98,СВЦЭМ!$B$33:$B$776,J$83)+'СЕТ СН'!$H$14+СВЦЭМ!$D$10+'СЕТ СН'!$H$5-'СЕТ СН'!$H$24</f>
        <v>3686.0469802299999</v>
      </c>
      <c r="K98" s="36">
        <f>SUMIFS(СВЦЭМ!$D$33:$D$776,СВЦЭМ!$A$33:$A$776,$A98,СВЦЭМ!$B$33:$B$776,K$83)+'СЕТ СН'!$H$14+СВЦЭМ!$D$10+'СЕТ СН'!$H$5-'СЕТ СН'!$H$24</f>
        <v>3589.7639876100002</v>
      </c>
      <c r="L98" s="36">
        <f>SUMIFS(СВЦЭМ!$D$33:$D$776,СВЦЭМ!$A$33:$A$776,$A98,СВЦЭМ!$B$33:$B$776,L$83)+'СЕТ СН'!$H$14+СВЦЭМ!$D$10+'СЕТ СН'!$H$5-'СЕТ СН'!$H$24</f>
        <v>3555.1208644899998</v>
      </c>
      <c r="M98" s="36">
        <f>SUMIFS(СВЦЭМ!$D$33:$D$776,СВЦЭМ!$A$33:$A$776,$A98,СВЦЭМ!$B$33:$B$776,M$83)+'СЕТ СН'!$H$14+СВЦЭМ!$D$10+'СЕТ СН'!$H$5-'СЕТ СН'!$H$24</f>
        <v>3557.7994552300001</v>
      </c>
      <c r="N98" s="36">
        <f>SUMIFS(СВЦЭМ!$D$33:$D$776,СВЦЭМ!$A$33:$A$776,$A98,СВЦЭМ!$B$33:$B$776,N$83)+'СЕТ СН'!$H$14+СВЦЭМ!$D$10+'СЕТ СН'!$H$5-'СЕТ СН'!$H$24</f>
        <v>3554.4937422600001</v>
      </c>
      <c r="O98" s="36">
        <f>SUMIFS(СВЦЭМ!$D$33:$D$776,СВЦЭМ!$A$33:$A$776,$A98,СВЦЭМ!$B$33:$B$776,O$83)+'СЕТ СН'!$H$14+СВЦЭМ!$D$10+'СЕТ СН'!$H$5-'СЕТ СН'!$H$24</f>
        <v>3566.7052396399999</v>
      </c>
      <c r="P98" s="36">
        <f>SUMIFS(СВЦЭМ!$D$33:$D$776,СВЦЭМ!$A$33:$A$776,$A98,СВЦЭМ!$B$33:$B$776,P$83)+'СЕТ СН'!$H$14+СВЦЭМ!$D$10+'СЕТ СН'!$H$5-'СЕТ СН'!$H$24</f>
        <v>3580.8869120899999</v>
      </c>
      <c r="Q98" s="36">
        <f>SUMIFS(СВЦЭМ!$D$33:$D$776,СВЦЭМ!$A$33:$A$776,$A98,СВЦЭМ!$B$33:$B$776,Q$83)+'СЕТ СН'!$H$14+СВЦЭМ!$D$10+'СЕТ СН'!$H$5-'СЕТ СН'!$H$24</f>
        <v>3587.59493045</v>
      </c>
      <c r="R98" s="36">
        <f>SUMIFS(СВЦЭМ!$D$33:$D$776,СВЦЭМ!$A$33:$A$776,$A98,СВЦЭМ!$B$33:$B$776,R$83)+'СЕТ СН'!$H$14+СВЦЭМ!$D$10+'СЕТ СН'!$H$5-'СЕТ СН'!$H$24</f>
        <v>3587.3914106100001</v>
      </c>
      <c r="S98" s="36">
        <f>SUMIFS(СВЦЭМ!$D$33:$D$776,СВЦЭМ!$A$33:$A$776,$A98,СВЦЭМ!$B$33:$B$776,S$83)+'СЕТ СН'!$H$14+СВЦЭМ!$D$10+'СЕТ СН'!$H$5-'СЕТ СН'!$H$24</f>
        <v>3591.9873457799999</v>
      </c>
      <c r="T98" s="36">
        <f>SUMIFS(СВЦЭМ!$D$33:$D$776,СВЦЭМ!$A$33:$A$776,$A98,СВЦЭМ!$B$33:$B$776,T$83)+'СЕТ СН'!$H$14+СВЦЭМ!$D$10+'СЕТ СН'!$H$5-'СЕТ СН'!$H$24</f>
        <v>3572.63400305</v>
      </c>
      <c r="U98" s="36">
        <f>SUMIFS(СВЦЭМ!$D$33:$D$776,СВЦЭМ!$A$33:$A$776,$A98,СВЦЭМ!$B$33:$B$776,U$83)+'СЕТ СН'!$H$14+СВЦЭМ!$D$10+'СЕТ СН'!$H$5-'СЕТ СН'!$H$24</f>
        <v>3543.3570522999999</v>
      </c>
      <c r="V98" s="36">
        <f>SUMIFS(СВЦЭМ!$D$33:$D$776,СВЦЭМ!$A$33:$A$776,$A98,СВЦЭМ!$B$33:$B$776,V$83)+'СЕТ СН'!$H$14+СВЦЭМ!$D$10+'СЕТ СН'!$H$5-'СЕТ СН'!$H$24</f>
        <v>3547.1251902100003</v>
      </c>
      <c r="W98" s="36">
        <f>SUMIFS(СВЦЭМ!$D$33:$D$776,СВЦЭМ!$A$33:$A$776,$A98,СВЦЭМ!$B$33:$B$776,W$83)+'СЕТ СН'!$H$14+СВЦЭМ!$D$10+'СЕТ СН'!$H$5-'СЕТ СН'!$H$24</f>
        <v>3548.5820733800001</v>
      </c>
      <c r="X98" s="36">
        <f>SUMIFS(СВЦЭМ!$D$33:$D$776,СВЦЭМ!$A$33:$A$776,$A98,СВЦЭМ!$B$33:$B$776,X$83)+'СЕТ СН'!$H$14+СВЦЭМ!$D$10+'СЕТ СН'!$H$5-'СЕТ СН'!$H$24</f>
        <v>3597.6499845200001</v>
      </c>
      <c r="Y98" s="36">
        <f>SUMIFS(СВЦЭМ!$D$33:$D$776,СВЦЭМ!$A$33:$A$776,$A98,СВЦЭМ!$B$33:$B$776,Y$83)+'СЕТ СН'!$H$14+СВЦЭМ!$D$10+'СЕТ СН'!$H$5-'СЕТ СН'!$H$24</f>
        <v>3695.4612378900001</v>
      </c>
    </row>
    <row r="99" spans="1:25" ht="15.75" x14ac:dyDescent="0.2">
      <c r="A99" s="35">
        <f t="shared" si="2"/>
        <v>43571</v>
      </c>
      <c r="B99" s="36">
        <f>SUMIFS(СВЦЭМ!$D$33:$D$776,СВЦЭМ!$A$33:$A$776,$A99,СВЦЭМ!$B$33:$B$776,B$83)+'СЕТ СН'!$H$14+СВЦЭМ!$D$10+'СЕТ СН'!$H$5-'СЕТ СН'!$H$24</f>
        <v>3762.8918932500001</v>
      </c>
      <c r="C99" s="36">
        <f>SUMIFS(СВЦЭМ!$D$33:$D$776,СВЦЭМ!$A$33:$A$776,$A99,СВЦЭМ!$B$33:$B$776,C$83)+'СЕТ СН'!$H$14+СВЦЭМ!$D$10+'СЕТ СН'!$H$5-'СЕТ СН'!$H$24</f>
        <v>3848.8072102599999</v>
      </c>
      <c r="D99" s="36">
        <f>SUMIFS(СВЦЭМ!$D$33:$D$776,СВЦЭМ!$A$33:$A$776,$A99,СВЦЭМ!$B$33:$B$776,D$83)+'СЕТ СН'!$H$14+СВЦЭМ!$D$10+'СЕТ СН'!$H$5-'СЕТ СН'!$H$24</f>
        <v>3941.95359452</v>
      </c>
      <c r="E99" s="36">
        <f>SUMIFS(СВЦЭМ!$D$33:$D$776,СВЦЭМ!$A$33:$A$776,$A99,СВЦЭМ!$B$33:$B$776,E$83)+'СЕТ СН'!$H$14+СВЦЭМ!$D$10+'СЕТ СН'!$H$5-'СЕТ СН'!$H$24</f>
        <v>3953.71177846</v>
      </c>
      <c r="F99" s="36">
        <f>SUMIFS(СВЦЭМ!$D$33:$D$776,СВЦЭМ!$A$33:$A$776,$A99,СВЦЭМ!$B$33:$B$776,F$83)+'СЕТ СН'!$H$14+СВЦЭМ!$D$10+'СЕТ СН'!$H$5-'СЕТ СН'!$H$24</f>
        <v>3954.5049245299997</v>
      </c>
      <c r="G99" s="36">
        <f>SUMIFS(СВЦЭМ!$D$33:$D$776,СВЦЭМ!$A$33:$A$776,$A99,СВЦЭМ!$B$33:$B$776,G$83)+'СЕТ СН'!$H$14+СВЦЭМ!$D$10+'СЕТ СН'!$H$5-'СЕТ СН'!$H$24</f>
        <v>3950.82418766</v>
      </c>
      <c r="H99" s="36">
        <f>SUMIFS(СВЦЭМ!$D$33:$D$776,СВЦЭМ!$A$33:$A$776,$A99,СВЦЭМ!$B$33:$B$776,H$83)+'СЕТ СН'!$H$14+СВЦЭМ!$D$10+'СЕТ СН'!$H$5-'СЕТ СН'!$H$24</f>
        <v>3881.8359685300002</v>
      </c>
      <c r="I99" s="36">
        <f>SUMIFS(СВЦЭМ!$D$33:$D$776,СВЦЭМ!$A$33:$A$776,$A99,СВЦЭМ!$B$33:$B$776,I$83)+'СЕТ СН'!$H$14+СВЦЭМ!$D$10+'СЕТ СН'!$H$5-'СЕТ СН'!$H$24</f>
        <v>3813.4588447900001</v>
      </c>
      <c r="J99" s="36">
        <f>SUMIFS(СВЦЭМ!$D$33:$D$776,СВЦЭМ!$A$33:$A$776,$A99,СВЦЭМ!$B$33:$B$776,J$83)+'СЕТ СН'!$H$14+СВЦЭМ!$D$10+'СЕТ СН'!$H$5-'СЕТ СН'!$H$24</f>
        <v>3700.2503241700001</v>
      </c>
      <c r="K99" s="36">
        <f>SUMIFS(СВЦЭМ!$D$33:$D$776,СВЦЭМ!$A$33:$A$776,$A99,СВЦЭМ!$B$33:$B$776,K$83)+'СЕТ СН'!$H$14+СВЦЭМ!$D$10+'СЕТ СН'!$H$5-'СЕТ СН'!$H$24</f>
        <v>3622.2582170199998</v>
      </c>
      <c r="L99" s="36">
        <f>SUMIFS(СВЦЭМ!$D$33:$D$776,СВЦЭМ!$A$33:$A$776,$A99,СВЦЭМ!$B$33:$B$776,L$83)+'СЕТ СН'!$H$14+СВЦЭМ!$D$10+'СЕТ СН'!$H$5-'СЕТ СН'!$H$24</f>
        <v>3590.8285383800003</v>
      </c>
      <c r="M99" s="36">
        <f>SUMIFS(СВЦЭМ!$D$33:$D$776,СВЦЭМ!$A$33:$A$776,$A99,СВЦЭМ!$B$33:$B$776,M$83)+'СЕТ СН'!$H$14+СВЦЭМ!$D$10+'СЕТ СН'!$H$5-'СЕТ СН'!$H$24</f>
        <v>3564.8613564500001</v>
      </c>
      <c r="N99" s="36">
        <f>SUMIFS(СВЦЭМ!$D$33:$D$776,СВЦЭМ!$A$33:$A$776,$A99,СВЦЭМ!$B$33:$B$776,N$83)+'СЕТ СН'!$H$14+СВЦЭМ!$D$10+'СЕТ СН'!$H$5-'СЕТ СН'!$H$24</f>
        <v>3579.5674466</v>
      </c>
      <c r="O99" s="36">
        <f>SUMIFS(СВЦЭМ!$D$33:$D$776,СВЦЭМ!$A$33:$A$776,$A99,СВЦЭМ!$B$33:$B$776,O$83)+'СЕТ СН'!$H$14+СВЦЭМ!$D$10+'СЕТ СН'!$H$5-'СЕТ СН'!$H$24</f>
        <v>3593.0927689800001</v>
      </c>
      <c r="P99" s="36">
        <f>SUMIFS(СВЦЭМ!$D$33:$D$776,СВЦЭМ!$A$33:$A$776,$A99,СВЦЭМ!$B$33:$B$776,P$83)+'СЕТ СН'!$H$14+СВЦЭМ!$D$10+'СЕТ СН'!$H$5-'СЕТ СН'!$H$24</f>
        <v>3596.1189842499998</v>
      </c>
      <c r="Q99" s="36">
        <f>SUMIFS(СВЦЭМ!$D$33:$D$776,СВЦЭМ!$A$33:$A$776,$A99,СВЦЭМ!$B$33:$B$776,Q$83)+'СЕТ СН'!$H$14+СВЦЭМ!$D$10+'СЕТ СН'!$H$5-'СЕТ СН'!$H$24</f>
        <v>3595.0472587599997</v>
      </c>
      <c r="R99" s="36">
        <f>SUMIFS(СВЦЭМ!$D$33:$D$776,СВЦЭМ!$A$33:$A$776,$A99,СВЦЭМ!$B$33:$B$776,R$83)+'СЕТ СН'!$H$14+СВЦЭМ!$D$10+'СЕТ СН'!$H$5-'СЕТ СН'!$H$24</f>
        <v>3584.5379403299999</v>
      </c>
      <c r="S99" s="36">
        <f>SUMIFS(СВЦЭМ!$D$33:$D$776,СВЦЭМ!$A$33:$A$776,$A99,СВЦЭМ!$B$33:$B$776,S$83)+'СЕТ СН'!$H$14+СВЦЭМ!$D$10+'СЕТ СН'!$H$5-'СЕТ СН'!$H$24</f>
        <v>3582.9485889699999</v>
      </c>
      <c r="T99" s="36">
        <f>SUMIFS(СВЦЭМ!$D$33:$D$776,СВЦЭМ!$A$33:$A$776,$A99,СВЦЭМ!$B$33:$B$776,T$83)+'СЕТ СН'!$H$14+СВЦЭМ!$D$10+'СЕТ СН'!$H$5-'СЕТ СН'!$H$24</f>
        <v>3596.55913745</v>
      </c>
      <c r="U99" s="36">
        <f>SUMIFS(СВЦЭМ!$D$33:$D$776,СВЦЭМ!$A$33:$A$776,$A99,СВЦЭМ!$B$33:$B$776,U$83)+'СЕТ СН'!$H$14+СВЦЭМ!$D$10+'СЕТ СН'!$H$5-'СЕТ СН'!$H$24</f>
        <v>3552.6756110599999</v>
      </c>
      <c r="V99" s="36">
        <f>SUMIFS(СВЦЭМ!$D$33:$D$776,СВЦЭМ!$A$33:$A$776,$A99,СВЦЭМ!$B$33:$B$776,V$83)+'СЕТ СН'!$H$14+СВЦЭМ!$D$10+'СЕТ СН'!$H$5-'СЕТ СН'!$H$24</f>
        <v>3569.3768745900002</v>
      </c>
      <c r="W99" s="36">
        <f>SUMIFS(СВЦЭМ!$D$33:$D$776,СВЦЭМ!$A$33:$A$776,$A99,СВЦЭМ!$B$33:$B$776,W$83)+'СЕТ СН'!$H$14+СВЦЭМ!$D$10+'СЕТ СН'!$H$5-'СЕТ СН'!$H$24</f>
        <v>3560.7798735599999</v>
      </c>
      <c r="X99" s="36">
        <f>SUMIFS(СВЦЭМ!$D$33:$D$776,СВЦЭМ!$A$33:$A$776,$A99,СВЦЭМ!$B$33:$B$776,X$83)+'СЕТ СН'!$H$14+СВЦЭМ!$D$10+'СЕТ СН'!$H$5-'СЕТ СН'!$H$24</f>
        <v>3655.3925479600002</v>
      </c>
      <c r="Y99" s="36">
        <f>SUMIFS(СВЦЭМ!$D$33:$D$776,СВЦЭМ!$A$33:$A$776,$A99,СВЦЭМ!$B$33:$B$776,Y$83)+'СЕТ СН'!$H$14+СВЦЭМ!$D$10+'СЕТ СН'!$H$5-'СЕТ СН'!$H$24</f>
        <v>3742.8947380199997</v>
      </c>
    </row>
    <row r="100" spans="1:25" ht="15.75" x14ac:dyDescent="0.2">
      <c r="A100" s="35">
        <f t="shared" si="2"/>
        <v>43572</v>
      </c>
      <c r="B100" s="36">
        <f>SUMIFS(СВЦЭМ!$D$33:$D$776,СВЦЭМ!$A$33:$A$776,$A100,СВЦЭМ!$B$33:$B$776,B$83)+'СЕТ СН'!$H$14+СВЦЭМ!$D$10+'СЕТ СН'!$H$5-'СЕТ СН'!$H$24</f>
        <v>3780.5052555399998</v>
      </c>
      <c r="C100" s="36">
        <f>SUMIFS(СВЦЭМ!$D$33:$D$776,СВЦЭМ!$A$33:$A$776,$A100,СВЦЭМ!$B$33:$B$776,C$83)+'СЕТ СН'!$H$14+СВЦЭМ!$D$10+'СЕТ СН'!$H$5-'СЕТ СН'!$H$24</f>
        <v>3855.9979040799999</v>
      </c>
      <c r="D100" s="36">
        <f>SUMIFS(СВЦЭМ!$D$33:$D$776,СВЦЭМ!$A$33:$A$776,$A100,СВЦЭМ!$B$33:$B$776,D$83)+'СЕТ СН'!$H$14+СВЦЭМ!$D$10+'СЕТ СН'!$H$5-'СЕТ СН'!$H$24</f>
        <v>3914.0870439600003</v>
      </c>
      <c r="E100" s="36">
        <f>SUMIFS(СВЦЭМ!$D$33:$D$776,СВЦЭМ!$A$33:$A$776,$A100,СВЦЭМ!$B$33:$B$776,E$83)+'СЕТ СН'!$H$14+СВЦЭМ!$D$10+'СЕТ СН'!$H$5-'СЕТ СН'!$H$24</f>
        <v>3924.1903113999997</v>
      </c>
      <c r="F100" s="36">
        <f>SUMIFS(СВЦЭМ!$D$33:$D$776,СВЦЭМ!$A$33:$A$776,$A100,СВЦЭМ!$B$33:$B$776,F$83)+'СЕТ СН'!$H$14+СВЦЭМ!$D$10+'СЕТ СН'!$H$5-'СЕТ СН'!$H$24</f>
        <v>3925.6201784499999</v>
      </c>
      <c r="G100" s="36">
        <f>SUMIFS(СВЦЭМ!$D$33:$D$776,СВЦЭМ!$A$33:$A$776,$A100,СВЦЭМ!$B$33:$B$776,G$83)+'СЕТ СН'!$H$14+СВЦЭМ!$D$10+'СЕТ СН'!$H$5-'СЕТ СН'!$H$24</f>
        <v>3924.9909199399999</v>
      </c>
      <c r="H100" s="36">
        <f>SUMIFS(СВЦЭМ!$D$33:$D$776,СВЦЭМ!$A$33:$A$776,$A100,СВЦЭМ!$B$33:$B$776,H$83)+'СЕТ СН'!$H$14+СВЦЭМ!$D$10+'СЕТ СН'!$H$5-'СЕТ СН'!$H$24</f>
        <v>3852.08894792</v>
      </c>
      <c r="I100" s="36">
        <f>SUMIFS(СВЦЭМ!$D$33:$D$776,СВЦЭМ!$A$33:$A$776,$A100,СВЦЭМ!$B$33:$B$776,I$83)+'СЕТ СН'!$H$14+СВЦЭМ!$D$10+'СЕТ СН'!$H$5-'СЕТ СН'!$H$24</f>
        <v>3787.3215843600001</v>
      </c>
      <c r="J100" s="36">
        <f>SUMIFS(СВЦЭМ!$D$33:$D$776,СВЦЭМ!$A$33:$A$776,$A100,СВЦЭМ!$B$33:$B$776,J$83)+'СЕТ СН'!$H$14+СВЦЭМ!$D$10+'СЕТ СН'!$H$5-'СЕТ СН'!$H$24</f>
        <v>3680.3320480699999</v>
      </c>
      <c r="K100" s="36">
        <f>SUMIFS(СВЦЭМ!$D$33:$D$776,СВЦЭМ!$A$33:$A$776,$A100,СВЦЭМ!$B$33:$B$776,K$83)+'СЕТ СН'!$H$14+СВЦЭМ!$D$10+'СЕТ СН'!$H$5-'СЕТ СН'!$H$24</f>
        <v>3605.1720092</v>
      </c>
      <c r="L100" s="36">
        <f>SUMIFS(СВЦЭМ!$D$33:$D$776,СВЦЭМ!$A$33:$A$776,$A100,СВЦЭМ!$B$33:$B$776,L$83)+'СЕТ СН'!$H$14+СВЦЭМ!$D$10+'СЕТ СН'!$H$5-'СЕТ СН'!$H$24</f>
        <v>3569.89994359</v>
      </c>
      <c r="M100" s="36">
        <f>SUMIFS(СВЦЭМ!$D$33:$D$776,СВЦЭМ!$A$33:$A$776,$A100,СВЦЭМ!$B$33:$B$776,M$83)+'СЕТ СН'!$H$14+СВЦЭМ!$D$10+'СЕТ СН'!$H$5-'СЕТ СН'!$H$24</f>
        <v>3577.4327649000002</v>
      </c>
      <c r="N100" s="36">
        <f>SUMIFS(СВЦЭМ!$D$33:$D$776,СВЦЭМ!$A$33:$A$776,$A100,СВЦЭМ!$B$33:$B$776,N$83)+'СЕТ СН'!$H$14+СВЦЭМ!$D$10+'СЕТ СН'!$H$5-'СЕТ СН'!$H$24</f>
        <v>3564.0760427</v>
      </c>
      <c r="O100" s="36">
        <f>SUMIFS(СВЦЭМ!$D$33:$D$776,СВЦЭМ!$A$33:$A$776,$A100,СВЦЭМ!$B$33:$B$776,O$83)+'СЕТ СН'!$H$14+СВЦЭМ!$D$10+'СЕТ СН'!$H$5-'СЕТ СН'!$H$24</f>
        <v>3567.8310444200001</v>
      </c>
      <c r="P100" s="36">
        <f>SUMIFS(СВЦЭМ!$D$33:$D$776,СВЦЭМ!$A$33:$A$776,$A100,СВЦЭМ!$B$33:$B$776,P$83)+'СЕТ СН'!$H$14+СВЦЭМ!$D$10+'СЕТ СН'!$H$5-'СЕТ СН'!$H$24</f>
        <v>3580.6032131299999</v>
      </c>
      <c r="Q100" s="36">
        <f>SUMIFS(СВЦЭМ!$D$33:$D$776,СВЦЭМ!$A$33:$A$776,$A100,СВЦЭМ!$B$33:$B$776,Q$83)+'СЕТ СН'!$H$14+СВЦЭМ!$D$10+'СЕТ СН'!$H$5-'СЕТ СН'!$H$24</f>
        <v>3603.8498823499999</v>
      </c>
      <c r="R100" s="36">
        <f>SUMIFS(СВЦЭМ!$D$33:$D$776,СВЦЭМ!$A$33:$A$776,$A100,СВЦЭМ!$B$33:$B$776,R$83)+'СЕТ СН'!$H$14+СВЦЭМ!$D$10+'СЕТ СН'!$H$5-'СЕТ СН'!$H$24</f>
        <v>3601.0977606500001</v>
      </c>
      <c r="S100" s="36">
        <f>SUMIFS(СВЦЭМ!$D$33:$D$776,СВЦЭМ!$A$33:$A$776,$A100,СВЦЭМ!$B$33:$B$776,S$83)+'СЕТ СН'!$H$14+СВЦЭМ!$D$10+'СЕТ СН'!$H$5-'СЕТ СН'!$H$24</f>
        <v>3584.6151519</v>
      </c>
      <c r="T100" s="36">
        <f>SUMIFS(СВЦЭМ!$D$33:$D$776,СВЦЭМ!$A$33:$A$776,$A100,СВЦЭМ!$B$33:$B$776,T$83)+'СЕТ СН'!$H$14+СВЦЭМ!$D$10+'СЕТ СН'!$H$5-'СЕТ СН'!$H$24</f>
        <v>3592.74013074</v>
      </c>
      <c r="U100" s="36">
        <f>SUMIFS(СВЦЭМ!$D$33:$D$776,СВЦЭМ!$A$33:$A$776,$A100,СВЦЭМ!$B$33:$B$776,U$83)+'СЕТ СН'!$H$14+СВЦЭМ!$D$10+'СЕТ СН'!$H$5-'СЕТ СН'!$H$24</f>
        <v>3596.02328653</v>
      </c>
      <c r="V100" s="36">
        <f>SUMIFS(СВЦЭМ!$D$33:$D$776,СВЦЭМ!$A$33:$A$776,$A100,СВЦЭМ!$B$33:$B$776,V$83)+'СЕТ СН'!$H$14+СВЦЭМ!$D$10+'СЕТ СН'!$H$5-'СЕТ СН'!$H$24</f>
        <v>3586.9029138000001</v>
      </c>
      <c r="W100" s="36">
        <f>SUMIFS(СВЦЭМ!$D$33:$D$776,СВЦЭМ!$A$33:$A$776,$A100,СВЦЭМ!$B$33:$B$776,W$83)+'СЕТ СН'!$H$14+СВЦЭМ!$D$10+'СЕТ СН'!$H$5-'СЕТ СН'!$H$24</f>
        <v>3597.9412623500002</v>
      </c>
      <c r="X100" s="36">
        <f>SUMIFS(СВЦЭМ!$D$33:$D$776,СВЦЭМ!$A$33:$A$776,$A100,СВЦЭМ!$B$33:$B$776,X$83)+'СЕТ СН'!$H$14+СВЦЭМ!$D$10+'СЕТ СН'!$H$5-'СЕТ СН'!$H$24</f>
        <v>3634.66273047</v>
      </c>
      <c r="Y100" s="36">
        <f>SUMIFS(СВЦЭМ!$D$33:$D$776,СВЦЭМ!$A$33:$A$776,$A100,СВЦЭМ!$B$33:$B$776,Y$83)+'СЕТ СН'!$H$14+СВЦЭМ!$D$10+'СЕТ СН'!$H$5-'СЕТ СН'!$H$24</f>
        <v>3718.8423117399998</v>
      </c>
    </row>
    <row r="101" spans="1:25" ht="15.75" x14ac:dyDescent="0.2">
      <c r="A101" s="35">
        <f t="shared" si="2"/>
        <v>43573</v>
      </c>
      <c r="B101" s="36">
        <f>SUMIFS(СВЦЭМ!$D$33:$D$776,СВЦЭМ!$A$33:$A$776,$A101,СВЦЭМ!$B$33:$B$776,B$83)+'СЕТ СН'!$H$14+СВЦЭМ!$D$10+'СЕТ СН'!$H$5-'СЕТ СН'!$H$24</f>
        <v>3757.8908751099998</v>
      </c>
      <c r="C101" s="36">
        <f>SUMIFS(СВЦЭМ!$D$33:$D$776,СВЦЭМ!$A$33:$A$776,$A101,СВЦЭМ!$B$33:$B$776,C$83)+'СЕТ СН'!$H$14+СВЦЭМ!$D$10+'СЕТ СН'!$H$5-'СЕТ СН'!$H$24</f>
        <v>3837.5996556499999</v>
      </c>
      <c r="D101" s="36">
        <f>SUMIFS(СВЦЭМ!$D$33:$D$776,СВЦЭМ!$A$33:$A$776,$A101,СВЦЭМ!$B$33:$B$776,D$83)+'СЕТ СН'!$H$14+СВЦЭМ!$D$10+'СЕТ СН'!$H$5-'СЕТ СН'!$H$24</f>
        <v>3905.9147189800001</v>
      </c>
      <c r="E101" s="36">
        <f>SUMIFS(СВЦЭМ!$D$33:$D$776,СВЦЭМ!$A$33:$A$776,$A101,СВЦЭМ!$B$33:$B$776,E$83)+'СЕТ СН'!$H$14+СВЦЭМ!$D$10+'СЕТ СН'!$H$5-'СЕТ СН'!$H$24</f>
        <v>3901.7630234899998</v>
      </c>
      <c r="F101" s="36">
        <f>SUMIFS(СВЦЭМ!$D$33:$D$776,СВЦЭМ!$A$33:$A$776,$A101,СВЦЭМ!$B$33:$B$776,F$83)+'СЕТ СН'!$H$14+СВЦЭМ!$D$10+'СЕТ СН'!$H$5-'СЕТ СН'!$H$24</f>
        <v>3907.74434578</v>
      </c>
      <c r="G101" s="36">
        <f>SUMIFS(СВЦЭМ!$D$33:$D$776,СВЦЭМ!$A$33:$A$776,$A101,СВЦЭМ!$B$33:$B$776,G$83)+'СЕТ СН'!$H$14+СВЦЭМ!$D$10+'СЕТ СН'!$H$5-'СЕТ СН'!$H$24</f>
        <v>3906.4094083700002</v>
      </c>
      <c r="H101" s="36">
        <f>SUMIFS(СВЦЭМ!$D$33:$D$776,СВЦЭМ!$A$33:$A$776,$A101,СВЦЭМ!$B$33:$B$776,H$83)+'СЕТ СН'!$H$14+СВЦЭМ!$D$10+'СЕТ СН'!$H$5-'СЕТ СН'!$H$24</f>
        <v>3839.0754969</v>
      </c>
      <c r="I101" s="36">
        <f>SUMIFS(СВЦЭМ!$D$33:$D$776,СВЦЭМ!$A$33:$A$776,$A101,СВЦЭМ!$B$33:$B$776,I$83)+'СЕТ СН'!$H$14+СВЦЭМ!$D$10+'СЕТ СН'!$H$5-'СЕТ СН'!$H$24</f>
        <v>3772.5615212000002</v>
      </c>
      <c r="J101" s="36">
        <f>SUMIFS(СВЦЭМ!$D$33:$D$776,СВЦЭМ!$A$33:$A$776,$A101,СВЦЭМ!$B$33:$B$776,J$83)+'СЕТ СН'!$H$14+СВЦЭМ!$D$10+'СЕТ СН'!$H$5-'СЕТ СН'!$H$24</f>
        <v>3683.1047614999998</v>
      </c>
      <c r="K101" s="36">
        <f>SUMIFS(СВЦЭМ!$D$33:$D$776,СВЦЭМ!$A$33:$A$776,$A101,СВЦЭМ!$B$33:$B$776,K$83)+'СЕТ СН'!$H$14+СВЦЭМ!$D$10+'СЕТ СН'!$H$5-'СЕТ СН'!$H$24</f>
        <v>3589.1931374800001</v>
      </c>
      <c r="L101" s="36">
        <f>SUMIFS(СВЦЭМ!$D$33:$D$776,СВЦЭМ!$A$33:$A$776,$A101,СВЦЭМ!$B$33:$B$776,L$83)+'СЕТ СН'!$H$14+СВЦЭМ!$D$10+'СЕТ СН'!$H$5-'СЕТ СН'!$H$24</f>
        <v>3551.1260274900001</v>
      </c>
      <c r="M101" s="36">
        <f>SUMIFS(СВЦЭМ!$D$33:$D$776,СВЦЭМ!$A$33:$A$776,$A101,СВЦЭМ!$B$33:$B$776,M$83)+'СЕТ СН'!$H$14+СВЦЭМ!$D$10+'СЕТ СН'!$H$5-'СЕТ СН'!$H$24</f>
        <v>3570.8809810900002</v>
      </c>
      <c r="N101" s="36">
        <f>SUMIFS(СВЦЭМ!$D$33:$D$776,СВЦЭМ!$A$33:$A$776,$A101,СВЦЭМ!$B$33:$B$776,N$83)+'СЕТ СН'!$H$14+СВЦЭМ!$D$10+'СЕТ СН'!$H$5-'СЕТ СН'!$H$24</f>
        <v>3552.0433271500001</v>
      </c>
      <c r="O101" s="36">
        <f>SUMIFS(СВЦЭМ!$D$33:$D$776,СВЦЭМ!$A$33:$A$776,$A101,СВЦЭМ!$B$33:$B$776,O$83)+'СЕТ СН'!$H$14+СВЦЭМ!$D$10+'СЕТ СН'!$H$5-'СЕТ СН'!$H$24</f>
        <v>3556.9112190699998</v>
      </c>
      <c r="P101" s="36">
        <f>SUMIFS(СВЦЭМ!$D$33:$D$776,СВЦЭМ!$A$33:$A$776,$A101,СВЦЭМ!$B$33:$B$776,P$83)+'СЕТ СН'!$H$14+СВЦЭМ!$D$10+'СЕТ СН'!$H$5-'СЕТ СН'!$H$24</f>
        <v>3553.2585343299997</v>
      </c>
      <c r="Q101" s="36">
        <f>SUMIFS(СВЦЭМ!$D$33:$D$776,СВЦЭМ!$A$33:$A$776,$A101,СВЦЭМ!$B$33:$B$776,Q$83)+'СЕТ СН'!$H$14+СВЦЭМ!$D$10+'СЕТ СН'!$H$5-'СЕТ СН'!$H$24</f>
        <v>3553.9169077000001</v>
      </c>
      <c r="R101" s="36">
        <f>SUMIFS(СВЦЭМ!$D$33:$D$776,СВЦЭМ!$A$33:$A$776,$A101,СВЦЭМ!$B$33:$B$776,R$83)+'СЕТ СН'!$H$14+СВЦЭМ!$D$10+'СЕТ СН'!$H$5-'СЕТ СН'!$H$24</f>
        <v>3554.1228338599999</v>
      </c>
      <c r="S101" s="36">
        <f>SUMIFS(СВЦЭМ!$D$33:$D$776,СВЦЭМ!$A$33:$A$776,$A101,СВЦЭМ!$B$33:$B$776,S$83)+'СЕТ СН'!$H$14+СВЦЭМ!$D$10+'СЕТ СН'!$H$5-'СЕТ СН'!$H$24</f>
        <v>3556.8466918399999</v>
      </c>
      <c r="T101" s="36">
        <f>SUMIFS(СВЦЭМ!$D$33:$D$776,СВЦЭМ!$A$33:$A$776,$A101,СВЦЭМ!$B$33:$B$776,T$83)+'СЕТ СН'!$H$14+СВЦЭМ!$D$10+'СЕТ СН'!$H$5-'СЕТ СН'!$H$24</f>
        <v>3560.51887605</v>
      </c>
      <c r="U101" s="36">
        <f>SUMIFS(СВЦЭМ!$D$33:$D$776,СВЦЭМ!$A$33:$A$776,$A101,СВЦЭМ!$B$33:$B$776,U$83)+'СЕТ СН'!$H$14+СВЦЭМ!$D$10+'СЕТ СН'!$H$5-'СЕТ СН'!$H$24</f>
        <v>3562.2433338599999</v>
      </c>
      <c r="V101" s="36">
        <f>SUMIFS(СВЦЭМ!$D$33:$D$776,СВЦЭМ!$A$33:$A$776,$A101,СВЦЭМ!$B$33:$B$776,V$83)+'СЕТ СН'!$H$14+СВЦЭМ!$D$10+'СЕТ СН'!$H$5-'СЕТ СН'!$H$24</f>
        <v>3562.7286242300002</v>
      </c>
      <c r="W101" s="36">
        <f>SUMIFS(СВЦЭМ!$D$33:$D$776,СВЦЭМ!$A$33:$A$776,$A101,СВЦЭМ!$B$33:$B$776,W$83)+'СЕТ СН'!$H$14+СВЦЭМ!$D$10+'СЕТ СН'!$H$5-'СЕТ СН'!$H$24</f>
        <v>3544.4711908899999</v>
      </c>
      <c r="X101" s="36">
        <f>SUMIFS(СВЦЭМ!$D$33:$D$776,СВЦЭМ!$A$33:$A$776,$A101,СВЦЭМ!$B$33:$B$776,X$83)+'СЕТ СН'!$H$14+СВЦЭМ!$D$10+'СЕТ СН'!$H$5-'СЕТ СН'!$H$24</f>
        <v>3584.96932268</v>
      </c>
      <c r="Y101" s="36">
        <f>SUMIFS(СВЦЭМ!$D$33:$D$776,СВЦЭМ!$A$33:$A$776,$A101,СВЦЭМ!$B$33:$B$776,Y$83)+'СЕТ СН'!$H$14+СВЦЭМ!$D$10+'СЕТ СН'!$H$5-'СЕТ СН'!$H$24</f>
        <v>3665.9836170799999</v>
      </c>
    </row>
    <row r="102" spans="1:25" ht="15.75" x14ac:dyDescent="0.2">
      <c r="A102" s="35">
        <f t="shared" si="2"/>
        <v>43574</v>
      </c>
      <c r="B102" s="36">
        <f>SUMIFS(СВЦЭМ!$D$33:$D$776,СВЦЭМ!$A$33:$A$776,$A102,СВЦЭМ!$B$33:$B$776,B$83)+'СЕТ СН'!$H$14+СВЦЭМ!$D$10+'СЕТ СН'!$H$5-'СЕТ СН'!$H$24</f>
        <v>3760.8532564500001</v>
      </c>
      <c r="C102" s="36">
        <f>SUMIFS(СВЦЭМ!$D$33:$D$776,СВЦЭМ!$A$33:$A$776,$A102,СВЦЭМ!$B$33:$B$776,C$83)+'СЕТ СН'!$H$14+СВЦЭМ!$D$10+'СЕТ СН'!$H$5-'СЕТ СН'!$H$24</f>
        <v>3839.30564469</v>
      </c>
      <c r="D102" s="36">
        <f>SUMIFS(СВЦЭМ!$D$33:$D$776,СВЦЭМ!$A$33:$A$776,$A102,СВЦЭМ!$B$33:$B$776,D$83)+'СЕТ СН'!$H$14+СВЦЭМ!$D$10+'СЕТ СН'!$H$5-'СЕТ СН'!$H$24</f>
        <v>3904.1900017500002</v>
      </c>
      <c r="E102" s="36">
        <f>SUMIFS(СВЦЭМ!$D$33:$D$776,СВЦЭМ!$A$33:$A$776,$A102,СВЦЭМ!$B$33:$B$776,E$83)+'СЕТ СН'!$H$14+СВЦЭМ!$D$10+'СЕТ СН'!$H$5-'СЕТ СН'!$H$24</f>
        <v>3909.2781841000001</v>
      </c>
      <c r="F102" s="36">
        <f>SUMIFS(СВЦЭМ!$D$33:$D$776,СВЦЭМ!$A$33:$A$776,$A102,СВЦЭМ!$B$33:$B$776,F$83)+'СЕТ СН'!$H$14+СВЦЭМ!$D$10+'СЕТ СН'!$H$5-'СЕТ СН'!$H$24</f>
        <v>3909.9060807300002</v>
      </c>
      <c r="G102" s="36">
        <f>SUMIFS(СВЦЭМ!$D$33:$D$776,СВЦЭМ!$A$33:$A$776,$A102,СВЦЭМ!$B$33:$B$776,G$83)+'СЕТ СН'!$H$14+СВЦЭМ!$D$10+'СЕТ СН'!$H$5-'СЕТ СН'!$H$24</f>
        <v>3909.4390899199998</v>
      </c>
      <c r="H102" s="36">
        <f>SUMIFS(СВЦЭМ!$D$33:$D$776,СВЦЭМ!$A$33:$A$776,$A102,СВЦЭМ!$B$33:$B$776,H$83)+'СЕТ СН'!$H$14+СВЦЭМ!$D$10+'СЕТ СН'!$H$5-'СЕТ СН'!$H$24</f>
        <v>3848.3392549600003</v>
      </c>
      <c r="I102" s="36">
        <f>SUMIFS(СВЦЭМ!$D$33:$D$776,СВЦЭМ!$A$33:$A$776,$A102,СВЦЭМ!$B$33:$B$776,I$83)+'СЕТ СН'!$H$14+СВЦЭМ!$D$10+'СЕТ СН'!$H$5-'СЕТ СН'!$H$24</f>
        <v>3772.72659191</v>
      </c>
      <c r="J102" s="36">
        <f>SUMIFS(СВЦЭМ!$D$33:$D$776,СВЦЭМ!$A$33:$A$776,$A102,СВЦЭМ!$B$33:$B$776,J$83)+'СЕТ СН'!$H$14+СВЦЭМ!$D$10+'СЕТ СН'!$H$5-'СЕТ СН'!$H$24</f>
        <v>3677.0679582000002</v>
      </c>
      <c r="K102" s="36">
        <f>SUMIFS(СВЦЭМ!$D$33:$D$776,СВЦЭМ!$A$33:$A$776,$A102,СВЦЭМ!$B$33:$B$776,K$83)+'СЕТ СН'!$H$14+СВЦЭМ!$D$10+'СЕТ СН'!$H$5-'СЕТ СН'!$H$24</f>
        <v>3597.02510321</v>
      </c>
      <c r="L102" s="36">
        <f>SUMIFS(СВЦЭМ!$D$33:$D$776,СВЦЭМ!$A$33:$A$776,$A102,СВЦЭМ!$B$33:$B$776,L$83)+'СЕТ СН'!$H$14+СВЦЭМ!$D$10+'СЕТ СН'!$H$5-'СЕТ СН'!$H$24</f>
        <v>3557.4365753399998</v>
      </c>
      <c r="M102" s="36">
        <f>SUMIFS(СВЦЭМ!$D$33:$D$776,СВЦЭМ!$A$33:$A$776,$A102,СВЦЭМ!$B$33:$B$776,M$83)+'СЕТ СН'!$H$14+СВЦЭМ!$D$10+'СЕТ СН'!$H$5-'СЕТ СН'!$H$24</f>
        <v>3556.4015210299999</v>
      </c>
      <c r="N102" s="36">
        <f>SUMIFS(СВЦЭМ!$D$33:$D$776,СВЦЭМ!$A$33:$A$776,$A102,СВЦЭМ!$B$33:$B$776,N$83)+'СЕТ СН'!$H$14+СВЦЭМ!$D$10+'СЕТ СН'!$H$5-'СЕТ СН'!$H$24</f>
        <v>3543.4351960399999</v>
      </c>
      <c r="O102" s="36">
        <f>SUMIFS(СВЦЭМ!$D$33:$D$776,СВЦЭМ!$A$33:$A$776,$A102,СВЦЭМ!$B$33:$B$776,O$83)+'СЕТ СН'!$H$14+СВЦЭМ!$D$10+'СЕТ СН'!$H$5-'СЕТ СН'!$H$24</f>
        <v>3541.9993322800001</v>
      </c>
      <c r="P102" s="36">
        <f>SUMIFS(СВЦЭМ!$D$33:$D$776,СВЦЭМ!$A$33:$A$776,$A102,СВЦЭМ!$B$33:$B$776,P$83)+'СЕТ СН'!$H$14+СВЦЭМ!$D$10+'СЕТ СН'!$H$5-'СЕТ СН'!$H$24</f>
        <v>3546.29258411</v>
      </c>
      <c r="Q102" s="36">
        <f>SUMIFS(СВЦЭМ!$D$33:$D$776,СВЦЭМ!$A$33:$A$776,$A102,СВЦЭМ!$B$33:$B$776,Q$83)+'СЕТ СН'!$H$14+СВЦЭМ!$D$10+'СЕТ СН'!$H$5-'СЕТ СН'!$H$24</f>
        <v>3545.4819105500001</v>
      </c>
      <c r="R102" s="36">
        <f>SUMIFS(СВЦЭМ!$D$33:$D$776,СВЦЭМ!$A$33:$A$776,$A102,СВЦЭМ!$B$33:$B$776,R$83)+'СЕТ СН'!$H$14+СВЦЭМ!$D$10+'СЕТ СН'!$H$5-'СЕТ СН'!$H$24</f>
        <v>3544.3523457000001</v>
      </c>
      <c r="S102" s="36">
        <f>SUMIFS(СВЦЭМ!$D$33:$D$776,СВЦЭМ!$A$33:$A$776,$A102,СВЦЭМ!$B$33:$B$776,S$83)+'СЕТ СН'!$H$14+СВЦЭМ!$D$10+'СЕТ СН'!$H$5-'СЕТ СН'!$H$24</f>
        <v>3534.8232733899999</v>
      </c>
      <c r="T102" s="36">
        <f>SUMIFS(СВЦЭМ!$D$33:$D$776,СВЦЭМ!$A$33:$A$776,$A102,СВЦЭМ!$B$33:$B$776,T$83)+'СЕТ СН'!$H$14+СВЦЭМ!$D$10+'СЕТ СН'!$H$5-'СЕТ СН'!$H$24</f>
        <v>3539.9399413400001</v>
      </c>
      <c r="U102" s="36">
        <f>SUMIFS(СВЦЭМ!$D$33:$D$776,СВЦЭМ!$A$33:$A$776,$A102,СВЦЭМ!$B$33:$B$776,U$83)+'СЕТ СН'!$H$14+СВЦЭМ!$D$10+'СЕТ СН'!$H$5-'СЕТ СН'!$H$24</f>
        <v>3541.5639201899999</v>
      </c>
      <c r="V102" s="36">
        <f>SUMIFS(СВЦЭМ!$D$33:$D$776,СВЦЭМ!$A$33:$A$776,$A102,СВЦЭМ!$B$33:$B$776,V$83)+'СЕТ СН'!$H$14+СВЦЭМ!$D$10+'СЕТ СН'!$H$5-'СЕТ СН'!$H$24</f>
        <v>3551.32531694</v>
      </c>
      <c r="W102" s="36">
        <f>SUMIFS(СВЦЭМ!$D$33:$D$776,СВЦЭМ!$A$33:$A$776,$A102,СВЦЭМ!$B$33:$B$776,W$83)+'СЕТ СН'!$H$14+СВЦЭМ!$D$10+'СЕТ СН'!$H$5-'СЕТ СН'!$H$24</f>
        <v>3546.3252696600002</v>
      </c>
      <c r="X102" s="36">
        <f>SUMIFS(СВЦЭМ!$D$33:$D$776,СВЦЭМ!$A$33:$A$776,$A102,СВЦЭМ!$B$33:$B$776,X$83)+'СЕТ СН'!$H$14+СВЦЭМ!$D$10+'СЕТ СН'!$H$5-'СЕТ СН'!$H$24</f>
        <v>3570.3989639199999</v>
      </c>
      <c r="Y102" s="36">
        <f>SUMIFS(СВЦЭМ!$D$33:$D$776,СВЦЭМ!$A$33:$A$776,$A102,СВЦЭМ!$B$33:$B$776,Y$83)+'СЕТ СН'!$H$14+СВЦЭМ!$D$10+'СЕТ СН'!$H$5-'СЕТ СН'!$H$24</f>
        <v>3658.05356102</v>
      </c>
    </row>
    <row r="103" spans="1:25" ht="15.75" x14ac:dyDescent="0.2">
      <c r="A103" s="35">
        <f t="shared" si="2"/>
        <v>43575</v>
      </c>
      <c r="B103" s="36">
        <f>SUMIFS(СВЦЭМ!$D$33:$D$776,СВЦЭМ!$A$33:$A$776,$A103,СВЦЭМ!$B$33:$B$776,B$83)+'СЕТ СН'!$H$14+СВЦЭМ!$D$10+'СЕТ СН'!$H$5-'СЕТ СН'!$H$24</f>
        <v>3764.32898673</v>
      </c>
      <c r="C103" s="36">
        <f>SUMIFS(СВЦЭМ!$D$33:$D$776,СВЦЭМ!$A$33:$A$776,$A103,СВЦЭМ!$B$33:$B$776,C$83)+'СЕТ СН'!$H$14+СВЦЭМ!$D$10+'СЕТ СН'!$H$5-'СЕТ СН'!$H$24</f>
        <v>3844.5625148300001</v>
      </c>
      <c r="D103" s="36">
        <f>SUMIFS(СВЦЭМ!$D$33:$D$776,СВЦЭМ!$A$33:$A$776,$A103,СВЦЭМ!$B$33:$B$776,D$83)+'СЕТ СН'!$H$14+СВЦЭМ!$D$10+'СЕТ СН'!$H$5-'СЕТ СН'!$H$24</f>
        <v>3914.43507396</v>
      </c>
      <c r="E103" s="36">
        <f>SUMIFS(СВЦЭМ!$D$33:$D$776,СВЦЭМ!$A$33:$A$776,$A103,СВЦЭМ!$B$33:$B$776,E$83)+'СЕТ СН'!$H$14+СВЦЭМ!$D$10+'СЕТ СН'!$H$5-'СЕТ СН'!$H$24</f>
        <v>3919.01819901</v>
      </c>
      <c r="F103" s="36">
        <f>SUMIFS(СВЦЭМ!$D$33:$D$776,СВЦЭМ!$A$33:$A$776,$A103,СВЦЭМ!$B$33:$B$776,F$83)+'СЕТ СН'!$H$14+СВЦЭМ!$D$10+'СЕТ СН'!$H$5-'СЕТ СН'!$H$24</f>
        <v>3923.3634536199997</v>
      </c>
      <c r="G103" s="36">
        <f>SUMIFS(СВЦЭМ!$D$33:$D$776,СВЦЭМ!$A$33:$A$776,$A103,СВЦЭМ!$B$33:$B$776,G$83)+'СЕТ СН'!$H$14+СВЦЭМ!$D$10+'СЕТ СН'!$H$5-'СЕТ СН'!$H$24</f>
        <v>3914.61153513</v>
      </c>
      <c r="H103" s="36">
        <f>SUMIFS(СВЦЭМ!$D$33:$D$776,СВЦЭМ!$A$33:$A$776,$A103,СВЦЭМ!$B$33:$B$776,H$83)+'СЕТ СН'!$H$14+СВЦЭМ!$D$10+'СЕТ СН'!$H$5-'СЕТ СН'!$H$24</f>
        <v>3845.1912924400003</v>
      </c>
      <c r="I103" s="36">
        <f>SUMIFS(СВЦЭМ!$D$33:$D$776,СВЦЭМ!$A$33:$A$776,$A103,СВЦЭМ!$B$33:$B$776,I$83)+'СЕТ СН'!$H$14+СВЦЭМ!$D$10+'СЕТ СН'!$H$5-'СЕТ СН'!$H$24</f>
        <v>3807.0433044700003</v>
      </c>
      <c r="J103" s="36">
        <f>SUMIFS(СВЦЭМ!$D$33:$D$776,СВЦЭМ!$A$33:$A$776,$A103,СВЦЭМ!$B$33:$B$776,J$83)+'СЕТ СН'!$H$14+СВЦЭМ!$D$10+'СЕТ СН'!$H$5-'СЕТ СН'!$H$24</f>
        <v>3714.9146728599999</v>
      </c>
      <c r="K103" s="36">
        <f>SUMIFS(СВЦЭМ!$D$33:$D$776,СВЦЭМ!$A$33:$A$776,$A103,СВЦЭМ!$B$33:$B$776,K$83)+'СЕТ СН'!$H$14+СВЦЭМ!$D$10+'СЕТ СН'!$H$5-'СЕТ СН'!$H$24</f>
        <v>3572.4727876000002</v>
      </c>
      <c r="L103" s="36">
        <f>SUMIFS(СВЦЭМ!$D$33:$D$776,СВЦЭМ!$A$33:$A$776,$A103,СВЦЭМ!$B$33:$B$776,L$83)+'СЕТ СН'!$H$14+СВЦЭМ!$D$10+'СЕТ СН'!$H$5-'СЕТ СН'!$H$24</f>
        <v>3519.53931457</v>
      </c>
      <c r="M103" s="36">
        <f>SUMIFS(СВЦЭМ!$D$33:$D$776,СВЦЭМ!$A$33:$A$776,$A103,СВЦЭМ!$B$33:$B$776,M$83)+'СЕТ СН'!$H$14+СВЦЭМ!$D$10+'СЕТ СН'!$H$5-'СЕТ СН'!$H$24</f>
        <v>3525.2619276300002</v>
      </c>
      <c r="N103" s="36">
        <f>SUMIFS(СВЦЭМ!$D$33:$D$776,СВЦЭМ!$A$33:$A$776,$A103,СВЦЭМ!$B$33:$B$776,N$83)+'СЕТ СН'!$H$14+СВЦЭМ!$D$10+'СЕТ СН'!$H$5-'СЕТ СН'!$H$24</f>
        <v>3533.1723981300001</v>
      </c>
      <c r="O103" s="36">
        <f>SUMIFS(СВЦЭМ!$D$33:$D$776,СВЦЭМ!$A$33:$A$776,$A103,СВЦЭМ!$B$33:$B$776,O$83)+'СЕТ СН'!$H$14+СВЦЭМ!$D$10+'СЕТ СН'!$H$5-'СЕТ СН'!$H$24</f>
        <v>3541.8027246400002</v>
      </c>
      <c r="P103" s="36">
        <f>SUMIFS(СВЦЭМ!$D$33:$D$776,СВЦЭМ!$A$33:$A$776,$A103,СВЦЭМ!$B$33:$B$776,P$83)+'СЕТ СН'!$H$14+СВЦЭМ!$D$10+'СЕТ СН'!$H$5-'СЕТ СН'!$H$24</f>
        <v>3548.3885392699999</v>
      </c>
      <c r="Q103" s="36">
        <f>SUMIFS(СВЦЭМ!$D$33:$D$776,СВЦЭМ!$A$33:$A$776,$A103,СВЦЭМ!$B$33:$B$776,Q$83)+'СЕТ СН'!$H$14+СВЦЭМ!$D$10+'СЕТ СН'!$H$5-'СЕТ СН'!$H$24</f>
        <v>3559.2541761900002</v>
      </c>
      <c r="R103" s="36">
        <f>SUMIFS(СВЦЭМ!$D$33:$D$776,СВЦЭМ!$A$33:$A$776,$A103,СВЦЭМ!$B$33:$B$776,R$83)+'СЕТ СН'!$H$14+СВЦЭМ!$D$10+'СЕТ СН'!$H$5-'СЕТ СН'!$H$24</f>
        <v>3558.60477158</v>
      </c>
      <c r="S103" s="36">
        <f>SUMIFS(СВЦЭМ!$D$33:$D$776,СВЦЭМ!$A$33:$A$776,$A103,СВЦЭМ!$B$33:$B$776,S$83)+'СЕТ СН'!$H$14+СВЦЭМ!$D$10+'СЕТ СН'!$H$5-'СЕТ СН'!$H$24</f>
        <v>3567.4490457299999</v>
      </c>
      <c r="T103" s="36">
        <f>SUMIFS(СВЦЭМ!$D$33:$D$776,СВЦЭМ!$A$33:$A$776,$A103,СВЦЭМ!$B$33:$B$776,T$83)+'СЕТ СН'!$H$14+СВЦЭМ!$D$10+'СЕТ СН'!$H$5-'СЕТ СН'!$H$24</f>
        <v>3558.853486</v>
      </c>
      <c r="U103" s="36">
        <f>SUMIFS(СВЦЭМ!$D$33:$D$776,СВЦЭМ!$A$33:$A$776,$A103,СВЦЭМ!$B$33:$B$776,U$83)+'СЕТ СН'!$H$14+СВЦЭМ!$D$10+'СЕТ СН'!$H$5-'СЕТ СН'!$H$24</f>
        <v>3513.1010548100003</v>
      </c>
      <c r="V103" s="36">
        <f>SUMIFS(СВЦЭМ!$D$33:$D$776,СВЦЭМ!$A$33:$A$776,$A103,СВЦЭМ!$B$33:$B$776,V$83)+'СЕТ СН'!$H$14+СВЦЭМ!$D$10+'СЕТ СН'!$H$5-'СЕТ СН'!$H$24</f>
        <v>3514.9679776499997</v>
      </c>
      <c r="W103" s="36">
        <f>SUMIFS(СВЦЭМ!$D$33:$D$776,СВЦЭМ!$A$33:$A$776,$A103,СВЦЭМ!$B$33:$B$776,W$83)+'СЕТ СН'!$H$14+СВЦЭМ!$D$10+'СЕТ СН'!$H$5-'СЕТ СН'!$H$24</f>
        <v>3628.6809517500001</v>
      </c>
      <c r="X103" s="36">
        <f>SUMIFS(СВЦЭМ!$D$33:$D$776,СВЦЭМ!$A$33:$A$776,$A103,СВЦЭМ!$B$33:$B$776,X$83)+'СЕТ СН'!$H$14+СВЦЭМ!$D$10+'СЕТ СН'!$H$5-'СЕТ СН'!$H$24</f>
        <v>3758.9858106000001</v>
      </c>
      <c r="Y103" s="36">
        <f>SUMIFS(СВЦЭМ!$D$33:$D$776,СВЦЭМ!$A$33:$A$776,$A103,СВЦЭМ!$B$33:$B$776,Y$83)+'СЕТ СН'!$H$14+СВЦЭМ!$D$10+'СЕТ СН'!$H$5-'СЕТ СН'!$H$24</f>
        <v>3809.5896723599999</v>
      </c>
    </row>
    <row r="104" spans="1:25" ht="15.75" x14ac:dyDescent="0.2">
      <c r="A104" s="35">
        <f t="shared" si="2"/>
        <v>43576</v>
      </c>
      <c r="B104" s="36">
        <f>SUMIFS(СВЦЭМ!$D$33:$D$776,СВЦЭМ!$A$33:$A$776,$A104,СВЦЭМ!$B$33:$B$776,B$83)+'СЕТ СН'!$H$14+СВЦЭМ!$D$10+'СЕТ СН'!$H$5-'СЕТ СН'!$H$24</f>
        <v>3694.6660558799999</v>
      </c>
      <c r="C104" s="36">
        <f>SUMIFS(СВЦЭМ!$D$33:$D$776,СВЦЭМ!$A$33:$A$776,$A104,СВЦЭМ!$B$33:$B$776,C$83)+'СЕТ СН'!$H$14+СВЦЭМ!$D$10+'СЕТ СН'!$H$5-'СЕТ СН'!$H$24</f>
        <v>3723.83704975</v>
      </c>
      <c r="D104" s="36">
        <f>SUMIFS(СВЦЭМ!$D$33:$D$776,СВЦЭМ!$A$33:$A$776,$A104,СВЦЭМ!$B$33:$B$776,D$83)+'СЕТ СН'!$H$14+СВЦЭМ!$D$10+'СЕТ СН'!$H$5-'СЕТ СН'!$H$24</f>
        <v>3757.7288302899997</v>
      </c>
      <c r="E104" s="36">
        <f>SUMIFS(СВЦЭМ!$D$33:$D$776,СВЦЭМ!$A$33:$A$776,$A104,СВЦЭМ!$B$33:$B$776,E$83)+'СЕТ СН'!$H$14+СВЦЭМ!$D$10+'СЕТ СН'!$H$5-'СЕТ СН'!$H$24</f>
        <v>3765.4515551499999</v>
      </c>
      <c r="F104" s="36">
        <f>SUMIFS(СВЦЭМ!$D$33:$D$776,СВЦЭМ!$A$33:$A$776,$A104,СВЦЭМ!$B$33:$B$776,F$83)+'СЕТ СН'!$H$14+СВЦЭМ!$D$10+'СЕТ СН'!$H$5-'СЕТ СН'!$H$24</f>
        <v>3770.00332751</v>
      </c>
      <c r="G104" s="36">
        <f>SUMIFS(СВЦЭМ!$D$33:$D$776,СВЦЭМ!$A$33:$A$776,$A104,СВЦЭМ!$B$33:$B$776,G$83)+'СЕТ СН'!$H$14+СВЦЭМ!$D$10+'СЕТ СН'!$H$5-'СЕТ СН'!$H$24</f>
        <v>3758.5305424600001</v>
      </c>
      <c r="H104" s="36">
        <f>SUMIFS(СВЦЭМ!$D$33:$D$776,СВЦЭМ!$A$33:$A$776,$A104,СВЦЭМ!$B$33:$B$776,H$83)+'СЕТ СН'!$H$14+СВЦЭМ!$D$10+'СЕТ СН'!$H$5-'СЕТ СН'!$H$24</f>
        <v>3741.7719687600002</v>
      </c>
      <c r="I104" s="36">
        <f>SUMIFS(СВЦЭМ!$D$33:$D$776,СВЦЭМ!$A$33:$A$776,$A104,СВЦЭМ!$B$33:$B$776,I$83)+'СЕТ СН'!$H$14+СВЦЭМ!$D$10+'СЕТ СН'!$H$5-'СЕТ СН'!$H$24</f>
        <v>3728.7412054400002</v>
      </c>
      <c r="J104" s="36">
        <f>SUMIFS(СВЦЭМ!$D$33:$D$776,СВЦЭМ!$A$33:$A$776,$A104,СВЦЭМ!$B$33:$B$776,J$83)+'СЕТ СН'!$H$14+СВЦЭМ!$D$10+'СЕТ СН'!$H$5-'СЕТ СН'!$H$24</f>
        <v>3680.6273057799999</v>
      </c>
      <c r="K104" s="36">
        <f>SUMIFS(СВЦЭМ!$D$33:$D$776,СВЦЭМ!$A$33:$A$776,$A104,СВЦЭМ!$B$33:$B$776,K$83)+'СЕТ СН'!$H$14+СВЦЭМ!$D$10+'СЕТ СН'!$H$5-'СЕТ СН'!$H$24</f>
        <v>3635.3825771299998</v>
      </c>
      <c r="L104" s="36">
        <f>SUMIFS(СВЦЭМ!$D$33:$D$776,СВЦЭМ!$A$33:$A$776,$A104,СВЦЭМ!$B$33:$B$776,L$83)+'СЕТ СН'!$H$14+СВЦЭМ!$D$10+'СЕТ СН'!$H$5-'СЕТ СН'!$H$24</f>
        <v>3614.47702673</v>
      </c>
      <c r="M104" s="36">
        <f>SUMIFS(СВЦЭМ!$D$33:$D$776,СВЦЭМ!$A$33:$A$776,$A104,СВЦЭМ!$B$33:$B$776,M$83)+'СЕТ СН'!$H$14+СВЦЭМ!$D$10+'СЕТ СН'!$H$5-'СЕТ СН'!$H$24</f>
        <v>3626.77519016</v>
      </c>
      <c r="N104" s="36">
        <f>SUMIFS(СВЦЭМ!$D$33:$D$776,СВЦЭМ!$A$33:$A$776,$A104,СВЦЭМ!$B$33:$B$776,N$83)+'СЕТ СН'!$H$14+СВЦЭМ!$D$10+'СЕТ СН'!$H$5-'СЕТ СН'!$H$24</f>
        <v>3643.11848014</v>
      </c>
      <c r="O104" s="36">
        <f>SUMIFS(СВЦЭМ!$D$33:$D$776,СВЦЭМ!$A$33:$A$776,$A104,СВЦЭМ!$B$33:$B$776,O$83)+'СЕТ СН'!$H$14+СВЦЭМ!$D$10+'СЕТ СН'!$H$5-'СЕТ СН'!$H$24</f>
        <v>3657.4827329099999</v>
      </c>
      <c r="P104" s="36">
        <f>SUMIFS(СВЦЭМ!$D$33:$D$776,СВЦЭМ!$A$33:$A$776,$A104,СВЦЭМ!$B$33:$B$776,P$83)+'СЕТ СН'!$H$14+СВЦЭМ!$D$10+'СЕТ СН'!$H$5-'СЕТ СН'!$H$24</f>
        <v>3664.4881660299998</v>
      </c>
      <c r="Q104" s="36">
        <f>SUMIFS(СВЦЭМ!$D$33:$D$776,СВЦЭМ!$A$33:$A$776,$A104,СВЦЭМ!$B$33:$B$776,Q$83)+'СЕТ СН'!$H$14+СВЦЭМ!$D$10+'СЕТ СН'!$H$5-'СЕТ СН'!$H$24</f>
        <v>3686.3315311300003</v>
      </c>
      <c r="R104" s="36">
        <f>SUMIFS(СВЦЭМ!$D$33:$D$776,СВЦЭМ!$A$33:$A$776,$A104,СВЦЭМ!$B$33:$B$776,R$83)+'СЕТ СН'!$H$14+СВЦЭМ!$D$10+'СЕТ СН'!$H$5-'СЕТ СН'!$H$24</f>
        <v>3708.41362897</v>
      </c>
      <c r="S104" s="36">
        <f>SUMIFS(СВЦЭМ!$D$33:$D$776,СВЦЭМ!$A$33:$A$776,$A104,СВЦЭМ!$B$33:$B$776,S$83)+'СЕТ СН'!$H$14+СВЦЭМ!$D$10+'СЕТ СН'!$H$5-'СЕТ СН'!$H$24</f>
        <v>3689.18303006</v>
      </c>
      <c r="T104" s="36">
        <f>SUMIFS(СВЦЭМ!$D$33:$D$776,СВЦЭМ!$A$33:$A$776,$A104,СВЦЭМ!$B$33:$B$776,T$83)+'СЕТ СН'!$H$14+СВЦЭМ!$D$10+'СЕТ СН'!$H$5-'СЕТ СН'!$H$24</f>
        <v>3650.9471087699999</v>
      </c>
      <c r="U104" s="36">
        <f>SUMIFS(СВЦЭМ!$D$33:$D$776,СВЦЭМ!$A$33:$A$776,$A104,СВЦЭМ!$B$33:$B$776,U$83)+'СЕТ СН'!$H$14+СВЦЭМ!$D$10+'СЕТ СН'!$H$5-'СЕТ СН'!$H$24</f>
        <v>3624.1685287</v>
      </c>
      <c r="V104" s="36">
        <f>SUMIFS(СВЦЭМ!$D$33:$D$776,СВЦЭМ!$A$33:$A$776,$A104,СВЦЭМ!$B$33:$B$776,V$83)+'СЕТ СН'!$H$14+СВЦЭМ!$D$10+'СЕТ СН'!$H$5-'СЕТ СН'!$H$24</f>
        <v>3588.31539294</v>
      </c>
      <c r="W104" s="36">
        <f>SUMIFS(СВЦЭМ!$D$33:$D$776,СВЦЭМ!$A$33:$A$776,$A104,СВЦЭМ!$B$33:$B$776,W$83)+'СЕТ СН'!$H$14+СВЦЭМ!$D$10+'СЕТ СН'!$H$5-'СЕТ СН'!$H$24</f>
        <v>3587.8157912199999</v>
      </c>
      <c r="X104" s="36">
        <f>SUMIFS(СВЦЭМ!$D$33:$D$776,СВЦЭМ!$A$33:$A$776,$A104,СВЦЭМ!$B$33:$B$776,X$83)+'СЕТ СН'!$H$14+СВЦЭМ!$D$10+'СЕТ СН'!$H$5-'СЕТ СН'!$H$24</f>
        <v>3590.5686407900002</v>
      </c>
      <c r="Y104" s="36">
        <f>SUMIFS(СВЦЭМ!$D$33:$D$776,СВЦЭМ!$A$33:$A$776,$A104,СВЦЭМ!$B$33:$B$776,Y$83)+'СЕТ СН'!$H$14+СВЦЭМ!$D$10+'СЕТ СН'!$H$5-'СЕТ СН'!$H$24</f>
        <v>3643.9208112000001</v>
      </c>
    </row>
    <row r="105" spans="1:25" ht="15.75" x14ac:dyDescent="0.2">
      <c r="A105" s="35">
        <f t="shared" si="2"/>
        <v>43577</v>
      </c>
      <c r="B105" s="36">
        <f>SUMIFS(СВЦЭМ!$D$33:$D$776,СВЦЭМ!$A$33:$A$776,$A105,СВЦЭМ!$B$33:$B$776,B$83)+'СЕТ СН'!$H$14+СВЦЭМ!$D$10+'СЕТ СН'!$H$5-'СЕТ СН'!$H$24</f>
        <v>3650.8011734500001</v>
      </c>
      <c r="C105" s="36">
        <f>SUMIFS(СВЦЭМ!$D$33:$D$776,СВЦЭМ!$A$33:$A$776,$A105,СВЦЭМ!$B$33:$B$776,C$83)+'СЕТ СН'!$H$14+СВЦЭМ!$D$10+'СЕТ СН'!$H$5-'СЕТ СН'!$H$24</f>
        <v>3673.2012702100001</v>
      </c>
      <c r="D105" s="36">
        <f>SUMIFS(СВЦЭМ!$D$33:$D$776,СВЦЭМ!$A$33:$A$776,$A105,СВЦЭМ!$B$33:$B$776,D$83)+'СЕТ СН'!$H$14+СВЦЭМ!$D$10+'СЕТ СН'!$H$5-'СЕТ СН'!$H$24</f>
        <v>3722.2046455500004</v>
      </c>
      <c r="E105" s="36">
        <f>SUMIFS(СВЦЭМ!$D$33:$D$776,СВЦЭМ!$A$33:$A$776,$A105,СВЦЭМ!$B$33:$B$776,E$83)+'СЕТ СН'!$H$14+СВЦЭМ!$D$10+'СЕТ СН'!$H$5-'СЕТ СН'!$H$24</f>
        <v>3761.0217140499999</v>
      </c>
      <c r="F105" s="36">
        <f>SUMIFS(СВЦЭМ!$D$33:$D$776,СВЦЭМ!$A$33:$A$776,$A105,СВЦЭМ!$B$33:$B$776,F$83)+'СЕТ СН'!$H$14+СВЦЭМ!$D$10+'СЕТ СН'!$H$5-'СЕТ СН'!$H$24</f>
        <v>3775.5136401199998</v>
      </c>
      <c r="G105" s="36">
        <f>SUMIFS(СВЦЭМ!$D$33:$D$776,СВЦЭМ!$A$33:$A$776,$A105,СВЦЭМ!$B$33:$B$776,G$83)+'СЕТ СН'!$H$14+СВЦЭМ!$D$10+'СЕТ СН'!$H$5-'СЕТ СН'!$H$24</f>
        <v>3725.94234714</v>
      </c>
      <c r="H105" s="36">
        <f>SUMIFS(СВЦЭМ!$D$33:$D$776,СВЦЭМ!$A$33:$A$776,$A105,СВЦЭМ!$B$33:$B$776,H$83)+'СЕТ СН'!$H$14+СВЦЭМ!$D$10+'СЕТ СН'!$H$5-'СЕТ СН'!$H$24</f>
        <v>3703.9592603999999</v>
      </c>
      <c r="I105" s="36">
        <f>SUMIFS(СВЦЭМ!$D$33:$D$776,СВЦЭМ!$A$33:$A$776,$A105,СВЦЭМ!$B$33:$B$776,I$83)+'СЕТ СН'!$H$14+СВЦЭМ!$D$10+'СЕТ СН'!$H$5-'СЕТ СН'!$H$24</f>
        <v>3697.5213067599998</v>
      </c>
      <c r="J105" s="36">
        <f>SUMIFS(СВЦЭМ!$D$33:$D$776,СВЦЭМ!$A$33:$A$776,$A105,СВЦЭМ!$B$33:$B$776,J$83)+'СЕТ СН'!$H$14+СВЦЭМ!$D$10+'СЕТ СН'!$H$5-'СЕТ СН'!$H$24</f>
        <v>3688.5904947199997</v>
      </c>
      <c r="K105" s="36">
        <f>SUMIFS(СВЦЭМ!$D$33:$D$776,СВЦЭМ!$A$33:$A$776,$A105,СВЦЭМ!$B$33:$B$776,K$83)+'СЕТ СН'!$H$14+СВЦЭМ!$D$10+'СЕТ СН'!$H$5-'СЕТ СН'!$H$24</f>
        <v>3693.9465871499997</v>
      </c>
      <c r="L105" s="36">
        <f>SUMIFS(СВЦЭМ!$D$33:$D$776,СВЦЭМ!$A$33:$A$776,$A105,СВЦЭМ!$B$33:$B$776,L$83)+'СЕТ СН'!$H$14+СВЦЭМ!$D$10+'СЕТ СН'!$H$5-'СЕТ СН'!$H$24</f>
        <v>3686.5585247500003</v>
      </c>
      <c r="M105" s="36">
        <f>SUMIFS(СВЦЭМ!$D$33:$D$776,СВЦЭМ!$A$33:$A$776,$A105,СВЦЭМ!$B$33:$B$776,M$83)+'СЕТ СН'!$H$14+СВЦЭМ!$D$10+'СЕТ СН'!$H$5-'СЕТ СН'!$H$24</f>
        <v>3684.3961864600001</v>
      </c>
      <c r="N105" s="36">
        <f>SUMIFS(СВЦЭМ!$D$33:$D$776,СВЦЭМ!$A$33:$A$776,$A105,СВЦЭМ!$B$33:$B$776,N$83)+'СЕТ СН'!$H$14+СВЦЭМ!$D$10+'СЕТ СН'!$H$5-'СЕТ СН'!$H$24</f>
        <v>3682.58511821</v>
      </c>
      <c r="O105" s="36">
        <f>SUMIFS(СВЦЭМ!$D$33:$D$776,СВЦЭМ!$A$33:$A$776,$A105,СВЦЭМ!$B$33:$B$776,O$83)+'СЕТ СН'!$H$14+СВЦЭМ!$D$10+'СЕТ СН'!$H$5-'СЕТ СН'!$H$24</f>
        <v>3690.2116060400003</v>
      </c>
      <c r="P105" s="36">
        <f>SUMIFS(СВЦЭМ!$D$33:$D$776,СВЦЭМ!$A$33:$A$776,$A105,СВЦЭМ!$B$33:$B$776,P$83)+'СЕТ СН'!$H$14+СВЦЭМ!$D$10+'СЕТ СН'!$H$5-'СЕТ СН'!$H$24</f>
        <v>3696.40116205</v>
      </c>
      <c r="Q105" s="36">
        <f>SUMIFS(СВЦЭМ!$D$33:$D$776,СВЦЭМ!$A$33:$A$776,$A105,СВЦЭМ!$B$33:$B$776,Q$83)+'СЕТ СН'!$H$14+СВЦЭМ!$D$10+'СЕТ СН'!$H$5-'СЕТ СН'!$H$24</f>
        <v>3707.2866142399998</v>
      </c>
      <c r="R105" s="36">
        <f>SUMIFS(СВЦЭМ!$D$33:$D$776,СВЦЭМ!$A$33:$A$776,$A105,СВЦЭМ!$B$33:$B$776,R$83)+'СЕТ СН'!$H$14+СВЦЭМ!$D$10+'СЕТ СН'!$H$5-'СЕТ СН'!$H$24</f>
        <v>3705.0776159400002</v>
      </c>
      <c r="S105" s="36">
        <f>SUMIFS(СВЦЭМ!$D$33:$D$776,СВЦЭМ!$A$33:$A$776,$A105,СВЦЭМ!$B$33:$B$776,S$83)+'СЕТ СН'!$H$14+СВЦЭМ!$D$10+'СЕТ СН'!$H$5-'СЕТ СН'!$H$24</f>
        <v>3681.4531132900001</v>
      </c>
      <c r="T105" s="36">
        <f>SUMIFS(СВЦЭМ!$D$33:$D$776,СВЦЭМ!$A$33:$A$776,$A105,СВЦЭМ!$B$33:$B$776,T$83)+'СЕТ СН'!$H$14+СВЦЭМ!$D$10+'СЕТ СН'!$H$5-'СЕТ СН'!$H$24</f>
        <v>3678.7959609</v>
      </c>
      <c r="U105" s="36">
        <f>SUMIFS(СВЦЭМ!$D$33:$D$776,СВЦЭМ!$A$33:$A$776,$A105,СВЦЭМ!$B$33:$B$776,U$83)+'СЕТ СН'!$H$14+СВЦЭМ!$D$10+'СЕТ СН'!$H$5-'СЕТ СН'!$H$24</f>
        <v>3663.02574448</v>
      </c>
      <c r="V105" s="36">
        <f>SUMIFS(СВЦЭМ!$D$33:$D$776,СВЦЭМ!$A$33:$A$776,$A105,СВЦЭМ!$B$33:$B$776,V$83)+'СЕТ СН'!$H$14+СВЦЭМ!$D$10+'СЕТ СН'!$H$5-'СЕТ СН'!$H$24</f>
        <v>3649.1578109500001</v>
      </c>
      <c r="W105" s="36">
        <f>SUMIFS(СВЦЭМ!$D$33:$D$776,СВЦЭМ!$A$33:$A$776,$A105,СВЦЭМ!$B$33:$B$776,W$83)+'СЕТ СН'!$H$14+СВЦЭМ!$D$10+'СЕТ СН'!$H$5-'СЕТ СН'!$H$24</f>
        <v>3653.5509639000002</v>
      </c>
      <c r="X105" s="36">
        <f>SUMIFS(СВЦЭМ!$D$33:$D$776,СВЦЭМ!$A$33:$A$776,$A105,СВЦЭМ!$B$33:$B$776,X$83)+'СЕТ СН'!$H$14+СВЦЭМ!$D$10+'СЕТ СН'!$H$5-'СЕТ СН'!$H$24</f>
        <v>3684.9601431399997</v>
      </c>
      <c r="Y105" s="36">
        <f>SUMIFS(СВЦЭМ!$D$33:$D$776,СВЦЭМ!$A$33:$A$776,$A105,СВЦЭМ!$B$33:$B$776,Y$83)+'СЕТ СН'!$H$14+СВЦЭМ!$D$10+'СЕТ СН'!$H$5-'СЕТ СН'!$H$24</f>
        <v>3700.68288484</v>
      </c>
    </row>
    <row r="106" spans="1:25" ht="15.75" x14ac:dyDescent="0.2">
      <c r="A106" s="35">
        <f t="shared" si="2"/>
        <v>43578</v>
      </c>
      <c r="B106" s="36">
        <f>SUMIFS(СВЦЭМ!$D$33:$D$776,СВЦЭМ!$A$33:$A$776,$A106,СВЦЭМ!$B$33:$B$776,B$83)+'СЕТ СН'!$H$14+СВЦЭМ!$D$10+'СЕТ СН'!$H$5-'СЕТ СН'!$H$24</f>
        <v>3664.4789658499999</v>
      </c>
      <c r="C106" s="36">
        <f>SUMIFS(СВЦЭМ!$D$33:$D$776,СВЦЭМ!$A$33:$A$776,$A106,СВЦЭМ!$B$33:$B$776,C$83)+'СЕТ СН'!$H$14+СВЦЭМ!$D$10+'СЕТ СН'!$H$5-'СЕТ СН'!$H$24</f>
        <v>3716.6623239199998</v>
      </c>
      <c r="D106" s="36">
        <f>SUMIFS(СВЦЭМ!$D$33:$D$776,СВЦЭМ!$A$33:$A$776,$A106,СВЦЭМ!$B$33:$B$776,D$83)+'СЕТ СН'!$H$14+СВЦЭМ!$D$10+'СЕТ СН'!$H$5-'СЕТ СН'!$H$24</f>
        <v>3752.4392209799998</v>
      </c>
      <c r="E106" s="36">
        <f>SUMIFS(СВЦЭМ!$D$33:$D$776,СВЦЭМ!$A$33:$A$776,$A106,СВЦЭМ!$B$33:$B$776,E$83)+'СЕТ СН'!$H$14+СВЦЭМ!$D$10+'СЕТ СН'!$H$5-'СЕТ СН'!$H$24</f>
        <v>3764.7920022899998</v>
      </c>
      <c r="F106" s="36">
        <f>SUMIFS(СВЦЭМ!$D$33:$D$776,СВЦЭМ!$A$33:$A$776,$A106,СВЦЭМ!$B$33:$B$776,F$83)+'СЕТ СН'!$H$14+СВЦЭМ!$D$10+'СЕТ СН'!$H$5-'СЕТ СН'!$H$24</f>
        <v>3769.7773592799999</v>
      </c>
      <c r="G106" s="36">
        <f>SUMIFS(СВЦЭМ!$D$33:$D$776,СВЦЭМ!$A$33:$A$776,$A106,СВЦЭМ!$B$33:$B$776,G$83)+'СЕТ СН'!$H$14+СВЦЭМ!$D$10+'СЕТ СН'!$H$5-'СЕТ СН'!$H$24</f>
        <v>3737.6739176800002</v>
      </c>
      <c r="H106" s="36">
        <f>SUMIFS(СВЦЭМ!$D$33:$D$776,СВЦЭМ!$A$33:$A$776,$A106,СВЦЭМ!$B$33:$B$776,H$83)+'СЕТ СН'!$H$14+СВЦЭМ!$D$10+'СЕТ СН'!$H$5-'СЕТ СН'!$H$24</f>
        <v>3715.9569461900001</v>
      </c>
      <c r="I106" s="36">
        <f>SUMIFS(СВЦЭМ!$D$33:$D$776,СВЦЭМ!$A$33:$A$776,$A106,СВЦЭМ!$B$33:$B$776,I$83)+'СЕТ СН'!$H$14+СВЦЭМ!$D$10+'СЕТ СН'!$H$5-'СЕТ СН'!$H$24</f>
        <v>3730.6510068400003</v>
      </c>
      <c r="J106" s="36">
        <f>SUMIFS(СВЦЭМ!$D$33:$D$776,СВЦЭМ!$A$33:$A$776,$A106,СВЦЭМ!$B$33:$B$776,J$83)+'СЕТ СН'!$H$14+СВЦЭМ!$D$10+'СЕТ СН'!$H$5-'СЕТ СН'!$H$24</f>
        <v>3695.7747698100002</v>
      </c>
      <c r="K106" s="36">
        <f>SUMIFS(СВЦЭМ!$D$33:$D$776,СВЦЭМ!$A$33:$A$776,$A106,СВЦЭМ!$B$33:$B$776,K$83)+'СЕТ СН'!$H$14+СВЦЭМ!$D$10+'СЕТ СН'!$H$5-'СЕТ СН'!$H$24</f>
        <v>3699.6392602000001</v>
      </c>
      <c r="L106" s="36">
        <f>SUMIFS(СВЦЭМ!$D$33:$D$776,СВЦЭМ!$A$33:$A$776,$A106,СВЦЭМ!$B$33:$B$776,L$83)+'СЕТ СН'!$H$14+СВЦЭМ!$D$10+'СЕТ СН'!$H$5-'СЕТ СН'!$H$24</f>
        <v>3683.5218544600002</v>
      </c>
      <c r="M106" s="36">
        <f>SUMIFS(СВЦЭМ!$D$33:$D$776,СВЦЭМ!$A$33:$A$776,$A106,СВЦЭМ!$B$33:$B$776,M$83)+'СЕТ СН'!$H$14+СВЦЭМ!$D$10+'СЕТ СН'!$H$5-'СЕТ СН'!$H$24</f>
        <v>3695.7694577499997</v>
      </c>
      <c r="N106" s="36">
        <f>SUMIFS(СВЦЭМ!$D$33:$D$776,СВЦЭМ!$A$33:$A$776,$A106,СВЦЭМ!$B$33:$B$776,N$83)+'СЕТ СН'!$H$14+СВЦЭМ!$D$10+'СЕТ СН'!$H$5-'СЕТ СН'!$H$24</f>
        <v>3684.8096019699997</v>
      </c>
      <c r="O106" s="36">
        <f>SUMIFS(СВЦЭМ!$D$33:$D$776,СВЦЭМ!$A$33:$A$776,$A106,СВЦЭМ!$B$33:$B$776,O$83)+'СЕТ СН'!$H$14+СВЦЭМ!$D$10+'СЕТ СН'!$H$5-'СЕТ СН'!$H$24</f>
        <v>3692.2160564200003</v>
      </c>
      <c r="P106" s="36">
        <f>SUMIFS(СВЦЭМ!$D$33:$D$776,СВЦЭМ!$A$33:$A$776,$A106,СВЦЭМ!$B$33:$B$776,P$83)+'СЕТ СН'!$H$14+СВЦЭМ!$D$10+'СЕТ СН'!$H$5-'СЕТ СН'!$H$24</f>
        <v>3712.9907737499998</v>
      </c>
      <c r="Q106" s="36">
        <f>SUMIFS(СВЦЭМ!$D$33:$D$776,СВЦЭМ!$A$33:$A$776,$A106,СВЦЭМ!$B$33:$B$776,Q$83)+'СЕТ СН'!$H$14+СВЦЭМ!$D$10+'СЕТ СН'!$H$5-'СЕТ СН'!$H$24</f>
        <v>3724.7304842000003</v>
      </c>
      <c r="R106" s="36">
        <f>SUMIFS(СВЦЭМ!$D$33:$D$776,СВЦЭМ!$A$33:$A$776,$A106,СВЦЭМ!$B$33:$B$776,R$83)+'СЕТ СН'!$H$14+СВЦЭМ!$D$10+'СЕТ СН'!$H$5-'СЕТ СН'!$H$24</f>
        <v>3721.5279820999999</v>
      </c>
      <c r="S106" s="36">
        <f>SUMIFS(СВЦЭМ!$D$33:$D$776,СВЦЭМ!$A$33:$A$776,$A106,СВЦЭМ!$B$33:$B$776,S$83)+'СЕТ СН'!$H$14+СВЦЭМ!$D$10+'СЕТ СН'!$H$5-'СЕТ СН'!$H$24</f>
        <v>3730.9908864899999</v>
      </c>
      <c r="T106" s="36">
        <f>SUMIFS(СВЦЭМ!$D$33:$D$776,СВЦЭМ!$A$33:$A$776,$A106,СВЦЭМ!$B$33:$B$776,T$83)+'СЕТ СН'!$H$14+СВЦЭМ!$D$10+'СЕТ СН'!$H$5-'СЕТ СН'!$H$24</f>
        <v>3713.8831040300001</v>
      </c>
      <c r="U106" s="36">
        <f>SUMIFS(СВЦЭМ!$D$33:$D$776,СВЦЭМ!$A$33:$A$776,$A106,СВЦЭМ!$B$33:$B$776,U$83)+'СЕТ СН'!$H$14+СВЦЭМ!$D$10+'СЕТ СН'!$H$5-'СЕТ СН'!$H$24</f>
        <v>3685.43298224</v>
      </c>
      <c r="V106" s="36">
        <f>SUMIFS(СВЦЭМ!$D$33:$D$776,СВЦЭМ!$A$33:$A$776,$A106,СВЦЭМ!$B$33:$B$776,V$83)+'СЕТ СН'!$H$14+СВЦЭМ!$D$10+'СЕТ СН'!$H$5-'СЕТ СН'!$H$24</f>
        <v>3668.13649575</v>
      </c>
      <c r="W106" s="36">
        <f>SUMIFS(СВЦЭМ!$D$33:$D$776,СВЦЭМ!$A$33:$A$776,$A106,СВЦЭМ!$B$33:$B$776,W$83)+'СЕТ СН'!$H$14+СВЦЭМ!$D$10+'СЕТ СН'!$H$5-'СЕТ СН'!$H$24</f>
        <v>3664.6944482700001</v>
      </c>
      <c r="X106" s="36">
        <f>SUMIFS(СВЦЭМ!$D$33:$D$776,СВЦЭМ!$A$33:$A$776,$A106,СВЦЭМ!$B$33:$B$776,X$83)+'СЕТ СН'!$H$14+СВЦЭМ!$D$10+'СЕТ СН'!$H$5-'СЕТ СН'!$H$24</f>
        <v>3703.24140536</v>
      </c>
      <c r="Y106" s="36">
        <f>SUMIFS(СВЦЭМ!$D$33:$D$776,СВЦЭМ!$A$33:$A$776,$A106,СВЦЭМ!$B$33:$B$776,Y$83)+'СЕТ СН'!$H$14+СВЦЭМ!$D$10+'СЕТ СН'!$H$5-'СЕТ СН'!$H$24</f>
        <v>3742.03187157</v>
      </c>
    </row>
    <row r="107" spans="1:25" ht="15.75" x14ac:dyDescent="0.2">
      <c r="A107" s="35">
        <f t="shared" si="2"/>
        <v>43579</v>
      </c>
      <c r="B107" s="36">
        <f>SUMIFS(СВЦЭМ!$D$33:$D$776,СВЦЭМ!$A$33:$A$776,$A107,СВЦЭМ!$B$33:$B$776,B$83)+'СЕТ СН'!$H$14+СВЦЭМ!$D$10+'СЕТ СН'!$H$5-'СЕТ СН'!$H$24</f>
        <v>3616.8509115000002</v>
      </c>
      <c r="C107" s="36">
        <f>SUMIFS(СВЦЭМ!$D$33:$D$776,СВЦЭМ!$A$33:$A$776,$A107,СВЦЭМ!$B$33:$B$776,C$83)+'СЕТ СН'!$H$14+СВЦЭМ!$D$10+'СЕТ СН'!$H$5-'СЕТ СН'!$H$24</f>
        <v>3664.7777312899998</v>
      </c>
      <c r="D107" s="36">
        <f>SUMIFS(СВЦЭМ!$D$33:$D$776,СВЦЭМ!$A$33:$A$776,$A107,СВЦЭМ!$B$33:$B$776,D$83)+'СЕТ СН'!$H$14+СВЦЭМ!$D$10+'СЕТ СН'!$H$5-'СЕТ СН'!$H$24</f>
        <v>3704.1517575400003</v>
      </c>
      <c r="E107" s="36">
        <f>SUMIFS(СВЦЭМ!$D$33:$D$776,СВЦЭМ!$A$33:$A$776,$A107,СВЦЭМ!$B$33:$B$776,E$83)+'СЕТ СН'!$H$14+СВЦЭМ!$D$10+'СЕТ СН'!$H$5-'СЕТ СН'!$H$24</f>
        <v>3713.8008123700001</v>
      </c>
      <c r="F107" s="36">
        <f>SUMIFS(СВЦЭМ!$D$33:$D$776,СВЦЭМ!$A$33:$A$776,$A107,СВЦЭМ!$B$33:$B$776,F$83)+'СЕТ СН'!$H$14+СВЦЭМ!$D$10+'СЕТ СН'!$H$5-'СЕТ СН'!$H$24</f>
        <v>3739.6753907399998</v>
      </c>
      <c r="G107" s="36">
        <f>SUMIFS(СВЦЭМ!$D$33:$D$776,СВЦЭМ!$A$33:$A$776,$A107,СВЦЭМ!$B$33:$B$776,G$83)+'СЕТ СН'!$H$14+СВЦЭМ!$D$10+'СЕТ СН'!$H$5-'СЕТ СН'!$H$24</f>
        <v>3732.9477452700003</v>
      </c>
      <c r="H107" s="36">
        <f>SUMIFS(СВЦЭМ!$D$33:$D$776,СВЦЭМ!$A$33:$A$776,$A107,СВЦЭМ!$B$33:$B$776,H$83)+'СЕТ СН'!$H$14+СВЦЭМ!$D$10+'СЕТ СН'!$H$5-'СЕТ СН'!$H$24</f>
        <v>3710.0775745000001</v>
      </c>
      <c r="I107" s="36">
        <f>SUMIFS(СВЦЭМ!$D$33:$D$776,СВЦЭМ!$A$33:$A$776,$A107,СВЦЭМ!$B$33:$B$776,I$83)+'СЕТ СН'!$H$14+СВЦЭМ!$D$10+'СЕТ СН'!$H$5-'СЕТ СН'!$H$24</f>
        <v>3669.9788062299999</v>
      </c>
      <c r="J107" s="36">
        <f>SUMIFS(СВЦЭМ!$D$33:$D$776,СВЦЭМ!$A$33:$A$776,$A107,СВЦЭМ!$B$33:$B$776,J$83)+'СЕТ СН'!$H$14+СВЦЭМ!$D$10+'СЕТ СН'!$H$5-'СЕТ СН'!$H$24</f>
        <v>3628.2074542199998</v>
      </c>
      <c r="K107" s="36">
        <f>SUMIFS(СВЦЭМ!$D$33:$D$776,СВЦЭМ!$A$33:$A$776,$A107,СВЦЭМ!$B$33:$B$776,K$83)+'СЕТ СН'!$H$14+СВЦЭМ!$D$10+'СЕТ СН'!$H$5-'СЕТ СН'!$H$24</f>
        <v>3646.47194881</v>
      </c>
      <c r="L107" s="36">
        <f>SUMIFS(СВЦЭМ!$D$33:$D$776,СВЦЭМ!$A$33:$A$776,$A107,СВЦЭМ!$B$33:$B$776,L$83)+'СЕТ СН'!$H$14+СВЦЭМ!$D$10+'СЕТ СН'!$H$5-'СЕТ СН'!$H$24</f>
        <v>3683.6603625400003</v>
      </c>
      <c r="M107" s="36">
        <f>SUMIFS(СВЦЭМ!$D$33:$D$776,СВЦЭМ!$A$33:$A$776,$A107,СВЦЭМ!$B$33:$B$776,M$83)+'СЕТ СН'!$H$14+СВЦЭМ!$D$10+'СЕТ СН'!$H$5-'СЕТ СН'!$H$24</f>
        <v>3704.3525537599999</v>
      </c>
      <c r="N107" s="36">
        <f>SUMIFS(СВЦЭМ!$D$33:$D$776,СВЦЭМ!$A$33:$A$776,$A107,СВЦЭМ!$B$33:$B$776,N$83)+'СЕТ СН'!$H$14+СВЦЭМ!$D$10+'СЕТ СН'!$H$5-'СЕТ СН'!$H$24</f>
        <v>3691.5011415500003</v>
      </c>
      <c r="O107" s="36">
        <f>SUMIFS(СВЦЭМ!$D$33:$D$776,СВЦЭМ!$A$33:$A$776,$A107,СВЦЭМ!$B$33:$B$776,O$83)+'СЕТ СН'!$H$14+СВЦЭМ!$D$10+'СЕТ СН'!$H$5-'СЕТ СН'!$H$24</f>
        <v>3700.3371783800003</v>
      </c>
      <c r="P107" s="36">
        <f>SUMIFS(СВЦЭМ!$D$33:$D$776,СВЦЭМ!$A$33:$A$776,$A107,СВЦЭМ!$B$33:$B$776,P$83)+'СЕТ СН'!$H$14+СВЦЭМ!$D$10+'СЕТ СН'!$H$5-'СЕТ СН'!$H$24</f>
        <v>3709.7265473799998</v>
      </c>
      <c r="Q107" s="36">
        <f>SUMIFS(СВЦЭМ!$D$33:$D$776,СВЦЭМ!$A$33:$A$776,$A107,СВЦЭМ!$B$33:$B$776,Q$83)+'СЕТ СН'!$H$14+СВЦЭМ!$D$10+'СЕТ СН'!$H$5-'СЕТ СН'!$H$24</f>
        <v>3714.97921623</v>
      </c>
      <c r="R107" s="36">
        <f>SUMIFS(СВЦЭМ!$D$33:$D$776,СВЦЭМ!$A$33:$A$776,$A107,СВЦЭМ!$B$33:$B$776,R$83)+'СЕТ СН'!$H$14+СВЦЭМ!$D$10+'СЕТ СН'!$H$5-'СЕТ СН'!$H$24</f>
        <v>3717.9354999699999</v>
      </c>
      <c r="S107" s="36">
        <f>SUMIFS(СВЦЭМ!$D$33:$D$776,СВЦЭМ!$A$33:$A$776,$A107,СВЦЭМ!$B$33:$B$776,S$83)+'СЕТ СН'!$H$14+СВЦЭМ!$D$10+'СЕТ СН'!$H$5-'СЕТ СН'!$H$24</f>
        <v>3719.28056049</v>
      </c>
      <c r="T107" s="36">
        <f>SUMIFS(СВЦЭМ!$D$33:$D$776,СВЦЭМ!$A$33:$A$776,$A107,СВЦЭМ!$B$33:$B$776,T$83)+'СЕТ СН'!$H$14+СВЦЭМ!$D$10+'СЕТ СН'!$H$5-'СЕТ СН'!$H$24</f>
        <v>3704.8284750399998</v>
      </c>
      <c r="U107" s="36">
        <f>SUMIFS(СВЦЭМ!$D$33:$D$776,СВЦЭМ!$A$33:$A$776,$A107,СВЦЭМ!$B$33:$B$776,U$83)+'СЕТ СН'!$H$14+СВЦЭМ!$D$10+'СЕТ СН'!$H$5-'СЕТ СН'!$H$24</f>
        <v>3698.0717495999997</v>
      </c>
      <c r="V107" s="36">
        <f>SUMIFS(СВЦЭМ!$D$33:$D$776,СВЦЭМ!$A$33:$A$776,$A107,СВЦЭМ!$B$33:$B$776,V$83)+'СЕТ СН'!$H$14+СВЦЭМ!$D$10+'СЕТ СН'!$H$5-'СЕТ СН'!$H$24</f>
        <v>3671.4928513700002</v>
      </c>
      <c r="W107" s="36">
        <f>SUMIFS(СВЦЭМ!$D$33:$D$776,СВЦЭМ!$A$33:$A$776,$A107,СВЦЭМ!$B$33:$B$776,W$83)+'СЕТ СН'!$H$14+СВЦЭМ!$D$10+'СЕТ СН'!$H$5-'СЕТ СН'!$H$24</f>
        <v>3658.2584048399999</v>
      </c>
      <c r="X107" s="36">
        <f>SUMIFS(СВЦЭМ!$D$33:$D$776,СВЦЭМ!$A$33:$A$776,$A107,СВЦЭМ!$B$33:$B$776,X$83)+'СЕТ СН'!$H$14+СВЦЭМ!$D$10+'СЕТ СН'!$H$5-'СЕТ СН'!$H$24</f>
        <v>3670.36999203</v>
      </c>
      <c r="Y107" s="36">
        <f>SUMIFS(СВЦЭМ!$D$33:$D$776,СВЦЭМ!$A$33:$A$776,$A107,СВЦЭМ!$B$33:$B$776,Y$83)+'СЕТ СН'!$H$14+СВЦЭМ!$D$10+'СЕТ СН'!$H$5-'СЕТ СН'!$H$24</f>
        <v>3713.65295423</v>
      </c>
    </row>
    <row r="108" spans="1:25" ht="15.75" x14ac:dyDescent="0.2">
      <c r="A108" s="35">
        <f t="shared" si="2"/>
        <v>43580</v>
      </c>
      <c r="B108" s="36">
        <f>SUMIFS(СВЦЭМ!$D$33:$D$776,СВЦЭМ!$A$33:$A$776,$A108,СВЦЭМ!$B$33:$B$776,B$83)+'СЕТ СН'!$H$14+СВЦЭМ!$D$10+'СЕТ СН'!$H$5-'СЕТ СН'!$H$24</f>
        <v>3697.0547546400003</v>
      </c>
      <c r="C108" s="36">
        <f>SUMIFS(СВЦЭМ!$D$33:$D$776,СВЦЭМ!$A$33:$A$776,$A108,СВЦЭМ!$B$33:$B$776,C$83)+'СЕТ СН'!$H$14+СВЦЭМ!$D$10+'СЕТ СН'!$H$5-'СЕТ СН'!$H$24</f>
        <v>3738.8423709200001</v>
      </c>
      <c r="D108" s="36">
        <f>SUMIFS(СВЦЭМ!$D$33:$D$776,СВЦЭМ!$A$33:$A$776,$A108,СВЦЭМ!$B$33:$B$776,D$83)+'СЕТ СН'!$H$14+СВЦЭМ!$D$10+'СЕТ СН'!$H$5-'СЕТ СН'!$H$24</f>
        <v>3774.7695554299999</v>
      </c>
      <c r="E108" s="36">
        <f>SUMIFS(СВЦЭМ!$D$33:$D$776,СВЦЭМ!$A$33:$A$776,$A108,СВЦЭМ!$B$33:$B$776,E$83)+'СЕТ СН'!$H$14+СВЦЭМ!$D$10+'СЕТ СН'!$H$5-'СЕТ СН'!$H$24</f>
        <v>3791.12372314</v>
      </c>
      <c r="F108" s="36">
        <f>SUMIFS(СВЦЭМ!$D$33:$D$776,СВЦЭМ!$A$33:$A$776,$A108,СВЦЭМ!$B$33:$B$776,F$83)+'СЕТ СН'!$H$14+СВЦЭМ!$D$10+'СЕТ СН'!$H$5-'СЕТ СН'!$H$24</f>
        <v>3795.4983022199999</v>
      </c>
      <c r="G108" s="36">
        <f>SUMIFS(СВЦЭМ!$D$33:$D$776,СВЦЭМ!$A$33:$A$776,$A108,СВЦЭМ!$B$33:$B$776,G$83)+'СЕТ СН'!$H$14+СВЦЭМ!$D$10+'СЕТ СН'!$H$5-'СЕТ СН'!$H$24</f>
        <v>3777.0272151600002</v>
      </c>
      <c r="H108" s="36">
        <f>SUMIFS(СВЦЭМ!$D$33:$D$776,СВЦЭМ!$A$33:$A$776,$A108,СВЦЭМ!$B$33:$B$776,H$83)+'СЕТ СН'!$H$14+СВЦЭМ!$D$10+'СЕТ СН'!$H$5-'СЕТ СН'!$H$24</f>
        <v>3733.9739979799997</v>
      </c>
      <c r="I108" s="36">
        <f>SUMIFS(СВЦЭМ!$D$33:$D$776,СВЦЭМ!$A$33:$A$776,$A108,СВЦЭМ!$B$33:$B$776,I$83)+'СЕТ СН'!$H$14+СВЦЭМ!$D$10+'СЕТ СН'!$H$5-'СЕТ СН'!$H$24</f>
        <v>3685.76945131</v>
      </c>
      <c r="J108" s="36">
        <f>SUMIFS(СВЦЭМ!$D$33:$D$776,СВЦЭМ!$A$33:$A$776,$A108,СВЦЭМ!$B$33:$B$776,J$83)+'СЕТ СН'!$H$14+СВЦЭМ!$D$10+'СЕТ СН'!$H$5-'СЕТ СН'!$H$24</f>
        <v>3642.3406628600001</v>
      </c>
      <c r="K108" s="36">
        <f>SUMIFS(СВЦЭМ!$D$33:$D$776,СВЦЭМ!$A$33:$A$776,$A108,СВЦЭМ!$B$33:$B$776,K$83)+'СЕТ СН'!$H$14+СВЦЭМ!$D$10+'СЕТ СН'!$H$5-'СЕТ СН'!$H$24</f>
        <v>3637.6669340099997</v>
      </c>
      <c r="L108" s="36">
        <f>SUMIFS(СВЦЭМ!$D$33:$D$776,СВЦЭМ!$A$33:$A$776,$A108,СВЦЭМ!$B$33:$B$776,L$83)+'СЕТ СН'!$H$14+СВЦЭМ!$D$10+'СЕТ СН'!$H$5-'СЕТ СН'!$H$24</f>
        <v>3630.0377766199999</v>
      </c>
      <c r="M108" s="36">
        <f>SUMIFS(СВЦЭМ!$D$33:$D$776,СВЦЭМ!$A$33:$A$776,$A108,СВЦЭМ!$B$33:$B$776,M$83)+'СЕТ СН'!$H$14+СВЦЭМ!$D$10+'СЕТ СН'!$H$5-'СЕТ СН'!$H$24</f>
        <v>3648.76240783</v>
      </c>
      <c r="N108" s="36">
        <f>SUMIFS(СВЦЭМ!$D$33:$D$776,СВЦЭМ!$A$33:$A$776,$A108,СВЦЭМ!$B$33:$B$776,N$83)+'СЕТ СН'!$H$14+СВЦЭМ!$D$10+'СЕТ СН'!$H$5-'СЕТ СН'!$H$24</f>
        <v>3639.2647615599999</v>
      </c>
      <c r="O108" s="36">
        <f>SUMIFS(СВЦЭМ!$D$33:$D$776,СВЦЭМ!$A$33:$A$776,$A108,СВЦЭМ!$B$33:$B$776,O$83)+'СЕТ СН'!$H$14+СВЦЭМ!$D$10+'СЕТ СН'!$H$5-'СЕТ СН'!$H$24</f>
        <v>3639.6773373800002</v>
      </c>
      <c r="P108" s="36">
        <f>SUMIFS(СВЦЭМ!$D$33:$D$776,СВЦЭМ!$A$33:$A$776,$A108,СВЦЭМ!$B$33:$B$776,P$83)+'СЕТ СН'!$H$14+СВЦЭМ!$D$10+'СЕТ СН'!$H$5-'СЕТ СН'!$H$24</f>
        <v>3651.0282991100003</v>
      </c>
      <c r="Q108" s="36">
        <f>SUMIFS(СВЦЭМ!$D$33:$D$776,СВЦЭМ!$A$33:$A$776,$A108,СВЦЭМ!$B$33:$B$776,Q$83)+'СЕТ СН'!$H$14+СВЦЭМ!$D$10+'СЕТ СН'!$H$5-'СЕТ СН'!$H$24</f>
        <v>3672.05927243</v>
      </c>
      <c r="R108" s="36">
        <f>SUMIFS(СВЦЭМ!$D$33:$D$776,СВЦЭМ!$A$33:$A$776,$A108,СВЦЭМ!$B$33:$B$776,R$83)+'СЕТ СН'!$H$14+СВЦЭМ!$D$10+'СЕТ СН'!$H$5-'СЕТ СН'!$H$24</f>
        <v>3684.3953411000002</v>
      </c>
      <c r="S108" s="36">
        <f>SUMIFS(СВЦЭМ!$D$33:$D$776,СВЦЭМ!$A$33:$A$776,$A108,СВЦЭМ!$B$33:$B$776,S$83)+'СЕТ СН'!$H$14+СВЦЭМ!$D$10+'СЕТ СН'!$H$5-'СЕТ СН'!$H$24</f>
        <v>3683.3111866600002</v>
      </c>
      <c r="T108" s="36">
        <f>SUMIFS(СВЦЭМ!$D$33:$D$776,СВЦЭМ!$A$33:$A$776,$A108,СВЦЭМ!$B$33:$B$776,T$83)+'СЕТ СН'!$H$14+СВЦЭМ!$D$10+'СЕТ СН'!$H$5-'СЕТ СН'!$H$24</f>
        <v>3666.8382860000002</v>
      </c>
      <c r="U108" s="36">
        <f>SUMIFS(СВЦЭМ!$D$33:$D$776,СВЦЭМ!$A$33:$A$776,$A108,СВЦЭМ!$B$33:$B$776,U$83)+'СЕТ СН'!$H$14+СВЦЭМ!$D$10+'СЕТ СН'!$H$5-'СЕТ СН'!$H$24</f>
        <v>3645.8852758600001</v>
      </c>
      <c r="V108" s="36">
        <f>SUMIFS(СВЦЭМ!$D$33:$D$776,СВЦЭМ!$A$33:$A$776,$A108,СВЦЭМ!$B$33:$B$776,V$83)+'СЕТ СН'!$H$14+СВЦЭМ!$D$10+'СЕТ СН'!$H$5-'СЕТ СН'!$H$24</f>
        <v>3628.5156104600001</v>
      </c>
      <c r="W108" s="36">
        <f>SUMIFS(СВЦЭМ!$D$33:$D$776,СВЦЭМ!$A$33:$A$776,$A108,СВЦЭМ!$B$33:$B$776,W$83)+'СЕТ СН'!$H$14+СВЦЭМ!$D$10+'СЕТ СН'!$H$5-'СЕТ СН'!$H$24</f>
        <v>3628.15542031</v>
      </c>
      <c r="X108" s="36">
        <f>SUMIFS(СВЦЭМ!$D$33:$D$776,СВЦЭМ!$A$33:$A$776,$A108,СВЦЭМ!$B$33:$B$776,X$83)+'СЕТ СН'!$H$14+СВЦЭМ!$D$10+'СЕТ СН'!$H$5-'СЕТ СН'!$H$24</f>
        <v>3610.4765406400002</v>
      </c>
      <c r="Y108" s="36">
        <f>SUMIFS(СВЦЭМ!$D$33:$D$776,СВЦЭМ!$A$33:$A$776,$A108,СВЦЭМ!$B$33:$B$776,Y$83)+'СЕТ СН'!$H$14+СВЦЭМ!$D$10+'СЕТ СН'!$H$5-'СЕТ СН'!$H$24</f>
        <v>3679.4072625700001</v>
      </c>
    </row>
    <row r="109" spans="1:25" ht="15.75" x14ac:dyDescent="0.2">
      <c r="A109" s="35">
        <f t="shared" si="2"/>
        <v>43581</v>
      </c>
      <c r="B109" s="36">
        <f>SUMIFS(СВЦЭМ!$D$33:$D$776,СВЦЭМ!$A$33:$A$776,$A109,СВЦЭМ!$B$33:$B$776,B$83)+'СЕТ СН'!$H$14+СВЦЭМ!$D$10+'СЕТ СН'!$H$5-'СЕТ СН'!$H$24</f>
        <v>3717.9194377700001</v>
      </c>
      <c r="C109" s="36">
        <f>SUMIFS(СВЦЭМ!$D$33:$D$776,СВЦЭМ!$A$33:$A$776,$A109,СВЦЭМ!$B$33:$B$776,C$83)+'СЕТ СН'!$H$14+СВЦЭМ!$D$10+'СЕТ СН'!$H$5-'СЕТ СН'!$H$24</f>
        <v>3758.3249435099997</v>
      </c>
      <c r="D109" s="36">
        <f>SUMIFS(СВЦЭМ!$D$33:$D$776,СВЦЭМ!$A$33:$A$776,$A109,СВЦЭМ!$B$33:$B$776,D$83)+'СЕТ СН'!$H$14+СВЦЭМ!$D$10+'СЕТ СН'!$H$5-'СЕТ СН'!$H$24</f>
        <v>3776.20809164</v>
      </c>
      <c r="E109" s="36">
        <f>SUMIFS(СВЦЭМ!$D$33:$D$776,СВЦЭМ!$A$33:$A$776,$A109,СВЦЭМ!$B$33:$B$776,E$83)+'СЕТ СН'!$H$14+СВЦЭМ!$D$10+'СЕТ СН'!$H$5-'СЕТ СН'!$H$24</f>
        <v>3784.3844257700002</v>
      </c>
      <c r="F109" s="36">
        <f>SUMIFS(СВЦЭМ!$D$33:$D$776,СВЦЭМ!$A$33:$A$776,$A109,СВЦЭМ!$B$33:$B$776,F$83)+'СЕТ СН'!$H$14+СВЦЭМ!$D$10+'СЕТ СН'!$H$5-'СЕТ СН'!$H$24</f>
        <v>3791.2656674499999</v>
      </c>
      <c r="G109" s="36">
        <f>SUMIFS(СВЦЭМ!$D$33:$D$776,СВЦЭМ!$A$33:$A$776,$A109,СВЦЭМ!$B$33:$B$776,G$83)+'СЕТ СН'!$H$14+СВЦЭМ!$D$10+'СЕТ СН'!$H$5-'СЕТ СН'!$H$24</f>
        <v>3777.011845</v>
      </c>
      <c r="H109" s="36">
        <f>SUMIFS(СВЦЭМ!$D$33:$D$776,СВЦЭМ!$A$33:$A$776,$A109,СВЦЭМ!$B$33:$B$776,H$83)+'СЕТ СН'!$H$14+СВЦЭМ!$D$10+'СЕТ СН'!$H$5-'СЕТ СН'!$H$24</f>
        <v>3737.2656840700001</v>
      </c>
      <c r="I109" s="36">
        <f>SUMIFS(СВЦЭМ!$D$33:$D$776,СВЦЭМ!$A$33:$A$776,$A109,СВЦЭМ!$B$33:$B$776,I$83)+'СЕТ СН'!$H$14+СВЦЭМ!$D$10+'СЕТ СН'!$H$5-'СЕТ СН'!$H$24</f>
        <v>3691.8764085299999</v>
      </c>
      <c r="J109" s="36">
        <f>SUMIFS(СВЦЭМ!$D$33:$D$776,СВЦЭМ!$A$33:$A$776,$A109,СВЦЭМ!$B$33:$B$776,J$83)+'СЕТ СН'!$H$14+СВЦЭМ!$D$10+'СЕТ СН'!$H$5-'СЕТ СН'!$H$24</f>
        <v>3655.2920032500001</v>
      </c>
      <c r="K109" s="36">
        <f>SUMIFS(СВЦЭМ!$D$33:$D$776,СВЦЭМ!$A$33:$A$776,$A109,СВЦЭМ!$B$33:$B$776,K$83)+'СЕТ СН'!$H$14+СВЦЭМ!$D$10+'СЕТ СН'!$H$5-'СЕТ СН'!$H$24</f>
        <v>3643.8892167100003</v>
      </c>
      <c r="L109" s="36">
        <f>SUMIFS(СВЦЭМ!$D$33:$D$776,СВЦЭМ!$A$33:$A$776,$A109,СВЦЭМ!$B$33:$B$776,L$83)+'СЕТ СН'!$H$14+СВЦЭМ!$D$10+'СЕТ СН'!$H$5-'СЕТ СН'!$H$24</f>
        <v>3646.3443492500001</v>
      </c>
      <c r="M109" s="36">
        <f>SUMIFS(СВЦЭМ!$D$33:$D$776,СВЦЭМ!$A$33:$A$776,$A109,СВЦЭМ!$B$33:$B$776,M$83)+'СЕТ СН'!$H$14+СВЦЭМ!$D$10+'СЕТ СН'!$H$5-'СЕТ СН'!$H$24</f>
        <v>3655.24646377</v>
      </c>
      <c r="N109" s="36">
        <f>SUMIFS(СВЦЭМ!$D$33:$D$776,СВЦЭМ!$A$33:$A$776,$A109,СВЦЭМ!$B$33:$B$776,N$83)+'СЕТ СН'!$H$14+СВЦЭМ!$D$10+'СЕТ СН'!$H$5-'СЕТ СН'!$H$24</f>
        <v>3659.4626081300003</v>
      </c>
      <c r="O109" s="36">
        <f>SUMIFS(СВЦЭМ!$D$33:$D$776,СВЦЭМ!$A$33:$A$776,$A109,СВЦЭМ!$B$33:$B$776,O$83)+'СЕТ СН'!$H$14+СВЦЭМ!$D$10+'СЕТ СН'!$H$5-'СЕТ СН'!$H$24</f>
        <v>3662.3894038899998</v>
      </c>
      <c r="P109" s="36">
        <f>SUMIFS(СВЦЭМ!$D$33:$D$776,СВЦЭМ!$A$33:$A$776,$A109,СВЦЭМ!$B$33:$B$776,P$83)+'СЕТ СН'!$H$14+СВЦЭМ!$D$10+'СЕТ СН'!$H$5-'СЕТ СН'!$H$24</f>
        <v>3670.7104586300002</v>
      </c>
      <c r="Q109" s="36">
        <f>SUMIFS(СВЦЭМ!$D$33:$D$776,СВЦЭМ!$A$33:$A$776,$A109,СВЦЭМ!$B$33:$B$776,Q$83)+'СЕТ СН'!$H$14+СВЦЭМ!$D$10+'СЕТ СН'!$H$5-'СЕТ СН'!$H$24</f>
        <v>3680.6211870400002</v>
      </c>
      <c r="R109" s="36">
        <f>SUMIFS(СВЦЭМ!$D$33:$D$776,СВЦЭМ!$A$33:$A$776,$A109,СВЦЭМ!$B$33:$B$776,R$83)+'СЕТ СН'!$H$14+СВЦЭМ!$D$10+'СЕТ СН'!$H$5-'СЕТ СН'!$H$24</f>
        <v>3685.7850177999999</v>
      </c>
      <c r="S109" s="36">
        <f>SUMIFS(СВЦЭМ!$D$33:$D$776,СВЦЭМ!$A$33:$A$776,$A109,СВЦЭМ!$B$33:$B$776,S$83)+'СЕТ СН'!$H$14+СВЦЭМ!$D$10+'СЕТ СН'!$H$5-'СЕТ СН'!$H$24</f>
        <v>3669.3287337399997</v>
      </c>
      <c r="T109" s="36">
        <f>SUMIFS(СВЦЭМ!$D$33:$D$776,СВЦЭМ!$A$33:$A$776,$A109,СВЦЭМ!$B$33:$B$776,T$83)+'СЕТ СН'!$H$14+СВЦЭМ!$D$10+'СЕТ СН'!$H$5-'СЕТ СН'!$H$24</f>
        <v>3646.5115355399998</v>
      </c>
      <c r="U109" s="36">
        <f>SUMIFS(СВЦЭМ!$D$33:$D$776,СВЦЭМ!$A$33:$A$776,$A109,СВЦЭМ!$B$33:$B$776,U$83)+'СЕТ СН'!$H$14+СВЦЭМ!$D$10+'СЕТ СН'!$H$5-'СЕТ СН'!$H$24</f>
        <v>3609.4956645900002</v>
      </c>
      <c r="V109" s="36">
        <f>SUMIFS(СВЦЭМ!$D$33:$D$776,СВЦЭМ!$A$33:$A$776,$A109,СВЦЭМ!$B$33:$B$776,V$83)+'СЕТ СН'!$H$14+СВЦЭМ!$D$10+'СЕТ СН'!$H$5-'СЕТ СН'!$H$24</f>
        <v>3601.2183780800001</v>
      </c>
      <c r="W109" s="36">
        <f>SUMIFS(СВЦЭМ!$D$33:$D$776,СВЦЭМ!$A$33:$A$776,$A109,СВЦЭМ!$B$33:$B$776,W$83)+'СЕТ СН'!$H$14+СВЦЭМ!$D$10+'СЕТ СН'!$H$5-'СЕТ СН'!$H$24</f>
        <v>3620.72916347</v>
      </c>
      <c r="X109" s="36">
        <f>SUMIFS(СВЦЭМ!$D$33:$D$776,СВЦЭМ!$A$33:$A$776,$A109,СВЦЭМ!$B$33:$B$776,X$83)+'СЕТ СН'!$H$14+СВЦЭМ!$D$10+'СЕТ СН'!$H$5-'СЕТ СН'!$H$24</f>
        <v>3659.2267828499998</v>
      </c>
      <c r="Y109" s="36">
        <f>SUMIFS(СВЦЭМ!$D$33:$D$776,СВЦЭМ!$A$33:$A$776,$A109,СВЦЭМ!$B$33:$B$776,Y$83)+'СЕТ СН'!$H$14+СВЦЭМ!$D$10+'СЕТ СН'!$H$5-'СЕТ СН'!$H$24</f>
        <v>3698.39622302</v>
      </c>
    </row>
    <row r="110" spans="1:25" ht="15.75" x14ac:dyDescent="0.2">
      <c r="A110" s="35">
        <f t="shared" si="2"/>
        <v>43582</v>
      </c>
      <c r="B110" s="36">
        <f>SUMIFS(СВЦЭМ!$D$33:$D$776,СВЦЭМ!$A$33:$A$776,$A110,СВЦЭМ!$B$33:$B$776,B$83)+'СЕТ СН'!$H$14+СВЦЭМ!$D$10+'СЕТ СН'!$H$5-'СЕТ СН'!$H$24</f>
        <v>3700.0871829799999</v>
      </c>
      <c r="C110" s="36">
        <f>SUMIFS(СВЦЭМ!$D$33:$D$776,СВЦЭМ!$A$33:$A$776,$A110,СВЦЭМ!$B$33:$B$776,C$83)+'СЕТ СН'!$H$14+СВЦЭМ!$D$10+'СЕТ СН'!$H$5-'СЕТ СН'!$H$24</f>
        <v>3689.8433715700003</v>
      </c>
      <c r="D110" s="36">
        <f>SUMIFS(СВЦЭМ!$D$33:$D$776,СВЦЭМ!$A$33:$A$776,$A110,СВЦЭМ!$B$33:$B$776,D$83)+'СЕТ СН'!$H$14+СВЦЭМ!$D$10+'СЕТ СН'!$H$5-'СЕТ СН'!$H$24</f>
        <v>3700.4983071500001</v>
      </c>
      <c r="E110" s="36">
        <f>SUMIFS(СВЦЭМ!$D$33:$D$776,СВЦЭМ!$A$33:$A$776,$A110,СВЦЭМ!$B$33:$B$776,E$83)+'СЕТ СН'!$H$14+СВЦЭМ!$D$10+'СЕТ СН'!$H$5-'СЕТ СН'!$H$24</f>
        <v>3710.4009287099998</v>
      </c>
      <c r="F110" s="36">
        <f>SUMIFS(СВЦЭМ!$D$33:$D$776,СВЦЭМ!$A$33:$A$776,$A110,СВЦЭМ!$B$33:$B$776,F$83)+'СЕТ СН'!$H$14+СВЦЭМ!$D$10+'СЕТ СН'!$H$5-'СЕТ СН'!$H$24</f>
        <v>3740.1301028500002</v>
      </c>
      <c r="G110" s="36">
        <f>SUMIFS(СВЦЭМ!$D$33:$D$776,СВЦЭМ!$A$33:$A$776,$A110,СВЦЭМ!$B$33:$B$776,G$83)+'СЕТ СН'!$H$14+СВЦЭМ!$D$10+'СЕТ СН'!$H$5-'СЕТ СН'!$H$24</f>
        <v>3717.8904155600003</v>
      </c>
      <c r="H110" s="36">
        <f>SUMIFS(СВЦЭМ!$D$33:$D$776,СВЦЭМ!$A$33:$A$776,$A110,СВЦЭМ!$B$33:$B$776,H$83)+'СЕТ СН'!$H$14+СВЦЭМ!$D$10+'СЕТ СН'!$H$5-'СЕТ СН'!$H$24</f>
        <v>3715.2711976299997</v>
      </c>
      <c r="I110" s="36">
        <f>SUMIFS(СВЦЭМ!$D$33:$D$776,СВЦЭМ!$A$33:$A$776,$A110,СВЦЭМ!$B$33:$B$776,I$83)+'СЕТ СН'!$H$14+СВЦЭМ!$D$10+'СЕТ СН'!$H$5-'СЕТ СН'!$H$24</f>
        <v>3689.0918174099997</v>
      </c>
      <c r="J110" s="36">
        <f>SUMIFS(СВЦЭМ!$D$33:$D$776,СВЦЭМ!$A$33:$A$776,$A110,СВЦЭМ!$B$33:$B$776,J$83)+'СЕТ СН'!$H$14+СВЦЭМ!$D$10+'СЕТ СН'!$H$5-'СЕТ СН'!$H$24</f>
        <v>2653.44344387</v>
      </c>
      <c r="K110" s="36">
        <f>SUMIFS(СВЦЭМ!$D$33:$D$776,СВЦЭМ!$A$33:$A$776,$A110,СВЦЭМ!$B$33:$B$776,K$83)+'СЕТ СН'!$H$14+СВЦЭМ!$D$10+'СЕТ СН'!$H$5-'СЕТ СН'!$H$24</f>
        <v>2653.44344387</v>
      </c>
      <c r="L110" s="36">
        <f>SUMIFS(СВЦЭМ!$D$33:$D$776,СВЦЭМ!$A$33:$A$776,$A110,СВЦЭМ!$B$33:$B$776,L$83)+'СЕТ СН'!$H$14+СВЦЭМ!$D$10+'СЕТ СН'!$H$5-'СЕТ СН'!$H$24</f>
        <v>2653.44344387</v>
      </c>
      <c r="M110" s="36">
        <f>SUMIFS(СВЦЭМ!$D$33:$D$776,СВЦЭМ!$A$33:$A$776,$A110,СВЦЭМ!$B$33:$B$776,M$83)+'СЕТ СН'!$H$14+СВЦЭМ!$D$10+'СЕТ СН'!$H$5-'СЕТ СН'!$H$24</f>
        <v>2653.44344387</v>
      </c>
      <c r="N110" s="36">
        <f>SUMIFS(СВЦЭМ!$D$33:$D$776,СВЦЭМ!$A$33:$A$776,$A110,СВЦЭМ!$B$33:$B$776,N$83)+'СЕТ СН'!$H$14+СВЦЭМ!$D$10+'СЕТ СН'!$H$5-'СЕТ СН'!$H$24</f>
        <v>2653.44344387</v>
      </c>
      <c r="O110" s="36">
        <f>SUMIFS(СВЦЭМ!$D$33:$D$776,СВЦЭМ!$A$33:$A$776,$A110,СВЦЭМ!$B$33:$B$776,O$83)+'СЕТ СН'!$H$14+СВЦЭМ!$D$10+'СЕТ СН'!$H$5-'СЕТ СН'!$H$24</f>
        <v>2653.44344387</v>
      </c>
      <c r="P110" s="36">
        <f>SUMIFS(СВЦЭМ!$D$33:$D$776,СВЦЭМ!$A$33:$A$776,$A110,СВЦЭМ!$B$33:$B$776,P$83)+'СЕТ СН'!$H$14+СВЦЭМ!$D$10+'СЕТ СН'!$H$5-'СЕТ СН'!$H$24</f>
        <v>2653.44344387</v>
      </c>
      <c r="Q110" s="36">
        <f>SUMIFS(СВЦЭМ!$D$33:$D$776,СВЦЭМ!$A$33:$A$776,$A110,СВЦЭМ!$B$33:$B$776,Q$83)+'СЕТ СН'!$H$14+СВЦЭМ!$D$10+'СЕТ СН'!$H$5-'СЕТ СН'!$H$24</f>
        <v>2653.44344387</v>
      </c>
      <c r="R110" s="36">
        <f>SUMIFS(СВЦЭМ!$D$33:$D$776,СВЦЭМ!$A$33:$A$776,$A110,СВЦЭМ!$B$33:$B$776,R$83)+'СЕТ СН'!$H$14+СВЦЭМ!$D$10+'СЕТ СН'!$H$5-'СЕТ СН'!$H$24</f>
        <v>2653.44344387</v>
      </c>
      <c r="S110" s="36">
        <f>SUMIFS(СВЦЭМ!$D$33:$D$776,СВЦЭМ!$A$33:$A$776,$A110,СВЦЭМ!$B$33:$B$776,S$83)+'СЕТ СН'!$H$14+СВЦЭМ!$D$10+'СЕТ СН'!$H$5-'СЕТ СН'!$H$24</f>
        <v>2653.44344387</v>
      </c>
      <c r="T110" s="36">
        <f>SUMIFS(СВЦЭМ!$D$33:$D$776,СВЦЭМ!$A$33:$A$776,$A110,СВЦЭМ!$B$33:$B$776,T$83)+'СЕТ СН'!$H$14+СВЦЭМ!$D$10+'СЕТ СН'!$H$5-'СЕТ СН'!$H$24</f>
        <v>2653.44344387</v>
      </c>
      <c r="U110" s="36">
        <f>SUMIFS(СВЦЭМ!$D$33:$D$776,СВЦЭМ!$A$33:$A$776,$A110,СВЦЭМ!$B$33:$B$776,U$83)+'СЕТ СН'!$H$14+СВЦЭМ!$D$10+'СЕТ СН'!$H$5-'СЕТ СН'!$H$24</f>
        <v>2653.44344387</v>
      </c>
      <c r="V110" s="36">
        <f>SUMIFS(СВЦЭМ!$D$33:$D$776,СВЦЭМ!$A$33:$A$776,$A110,СВЦЭМ!$B$33:$B$776,V$83)+'СЕТ СН'!$H$14+СВЦЭМ!$D$10+'СЕТ СН'!$H$5-'СЕТ СН'!$H$24</f>
        <v>3634.0435128999998</v>
      </c>
      <c r="W110" s="36">
        <f>SUMIFS(СВЦЭМ!$D$33:$D$776,СВЦЭМ!$A$33:$A$776,$A110,СВЦЭМ!$B$33:$B$776,W$83)+'СЕТ СН'!$H$14+СВЦЭМ!$D$10+'СЕТ СН'!$H$5-'СЕТ СН'!$H$24</f>
        <v>3622.0760421200002</v>
      </c>
      <c r="X110" s="36">
        <f>SUMIFS(СВЦЭМ!$D$33:$D$776,СВЦЭМ!$A$33:$A$776,$A110,СВЦЭМ!$B$33:$B$776,X$83)+'СЕТ СН'!$H$14+СВЦЭМ!$D$10+'СЕТ СН'!$H$5-'СЕТ СН'!$H$24</f>
        <v>3642.05926026</v>
      </c>
      <c r="Y110" s="36">
        <f>SUMIFS(СВЦЭМ!$D$33:$D$776,СВЦЭМ!$A$33:$A$776,$A110,СВЦЭМ!$B$33:$B$776,Y$83)+'СЕТ СН'!$H$14+СВЦЭМ!$D$10+'СЕТ СН'!$H$5-'СЕТ СН'!$H$24</f>
        <v>3659.1417994100002</v>
      </c>
    </row>
    <row r="111" spans="1:25" ht="15.75" x14ac:dyDescent="0.2">
      <c r="A111" s="35">
        <f t="shared" si="2"/>
        <v>43583</v>
      </c>
      <c r="B111" s="36">
        <f>SUMIFS(СВЦЭМ!$D$33:$D$776,СВЦЭМ!$A$33:$A$776,$A111,СВЦЭМ!$B$33:$B$776,B$83)+'СЕТ СН'!$H$14+СВЦЭМ!$D$10+'СЕТ СН'!$H$5-'СЕТ СН'!$H$24</f>
        <v>3614.3706417799999</v>
      </c>
      <c r="C111" s="36">
        <f>SUMIFS(СВЦЭМ!$D$33:$D$776,СВЦЭМ!$A$33:$A$776,$A111,СВЦЭМ!$B$33:$B$776,C$83)+'СЕТ СН'!$H$14+СВЦЭМ!$D$10+'СЕТ СН'!$H$5-'СЕТ СН'!$H$24</f>
        <v>3696.6965363099998</v>
      </c>
      <c r="D111" s="36">
        <f>SUMIFS(СВЦЭМ!$D$33:$D$776,СВЦЭМ!$A$33:$A$776,$A111,СВЦЭМ!$B$33:$B$776,D$83)+'СЕТ СН'!$H$14+СВЦЭМ!$D$10+'СЕТ СН'!$H$5-'СЕТ СН'!$H$24</f>
        <v>3736.35987058</v>
      </c>
      <c r="E111" s="36">
        <f>SUMIFS(СВЦЭМ!$D$33:$D$776,СВЦЭМ!$A$33:$A$776,$A111,СВЦЭМ!$B$33:$B$776,E$83)+'СЕТ СН'!$H$14+СВЦЭМ!$D$10+'СЕТ СН'!$H$5-'СЕТ СН'!$H$24</f>
        <v>3761.9349961200001</v>
      </c>
      <c r="F111" s="36">
        <f>SUMIFS(СВЦЭМ!$D$33:$D$776,СВЦЭМ!$A$33:$A$776,$A111,СВЦЭМ!$B$33:$B$776,F$83)+'СЕТ СН'!$H$14+СВЦЭМ!$D$10+'СЕТ СН'!$H$5-'СЕТ СН'!$H$24</f>
        <v>3765.5186446799999</v>
      </c>
      <c r="G111" s="36">
        <f>SUMIFS(СВЦЭМ!$D$33:$D$776,СВЦЭМ!$A$33:$A$776,$A111,СВЦЭМ!$B$33:$B$776,G$83)+'СЕТ СН'!$H$14+СВЦЭМ!$D$10+'СЕТ СН'!$H$5-'СЕТ СН'!$H$24</f>
        <v>3753.2123395999997</v>
      </c>
      <c r="H111" s="36">
        <f>SUMIFS(СВЦЭМ!$D$33:$D$776,СВЦЭМ!$A$33:$A$776,$A111,СВЦЭМ!$B$33:$B$776,H$83)+'СЕТ СН'!$H$14+СВЦЭМ!$D$10+'СЕТ СН'!$H$5-'СЕТ СН'!$H$24</f>
        <v>3764.1050052000001</v>
      </c>
      <c r="I111" s="36">
        <f>SUMIFS(СВЦЭМ!$D$33:$D$776,СВЦЭМ!$A$33:$A$776,$A111,СВЦЭМ!$B$33:$B$776,I$83)+'СЕТ СН'!$H$14+СВЦЭМ!$D$10+'СЕТ СН'!$H$5-'СЕТ СН'!$H$24</f>
        <v>3713.91675068</v>
      </c>
      <c r="J111" s="36">
        <f>SUMIFS(СВЦЭМ!$D$33:$D$776,СВЦЭМ!$A$33:$A$776,$A111,СВЦЭМ!$B$33:$B$776,J$83)+'СЕТ СН'!$H$14+СВЦЭМ!$D$10+'СЕТ СН'!$H$5-'СЕТ СН'!$H$24</f>
        <v>3667.7785895000002</v>
      </c>
      <c r="K111" s="36">
        <f>SUMIFS(СВЦЭМ!$D$33:$D$776,СВЦЭМ!$A$33:$A$776,$A111,СВЦЭМ!$B$33:$B$776,K$83)+'СЕТ СН'!$H$14+СВЦЭМ!$D$10+'СЕТ СН'!$H$5-'СЕТ СН'!$H$24</f>
        <v>3619.9399195599999</v>
      </c>
      <c r="L111" s="36">
        <f>SUMIFS(СВЦЭМ!$D$33:$D$776,СВЦЭМ!$A$33:$A$776,$A111,СВЦЭМ!$B$33:$B$776,L$83)+'СЕТ СН'!$H$14+СВЦЭМ!$D$10+'СЕТ СН'!$H$5-'СЕТ СН'!$H$24</f>
        <v>3606.1664887400002</v>
      </c>
      <c r="M111" s="36">
        <f>SUMIFS(СВЦЭМ!$D$33:$D$776,СВЦЭМ!$A$33:$A$776,$A111,СВЦЭМ!$B$33:$B$776,M$83)+'СЕТ СН'!$H$14+СВЦЭМ!$D$10+'СЕТ СН'!$H$5-'СЕТ СН'!$H$24</f>
        <v>3607.1249827199999</v>
      </c>
      <c r="N111" s="36">
        <f>SUMIFS(СВЦЭМ!$D$33:$D$776,СВЦЭМ!$A$33:$A$776,$A111,СВЦЭМ!$B$33:$B$776,N$83)+'СЕТ СН'!$H$14+СВЦЭМ!$D$10+'СЕТ СН'!$H$5-'СЕТ СН'!$H$24</f>
        <v>3637.9962812399999</v>
      </c>
      <c r="O111" s="36">
        <f>SUMIFS(СВЦЭМ!$D$33:$D$776,СВЦЭМ!$A$33:$A$776,$A111,СВЦЭМ!$B$33:$B$776,O$83)+'СЕТ СН'!$H$14+СВЦЭМ!$D$10+'СЕТ СН'!$H$5-'СЕТ СН'!$H$24</f>
        <v>3658.7871261400001</v>
      </c>
      <c r="P111" s="36">
        <f>SUMIFS(СВЦЭМ!$D$33:$D$776,СВЦЭМ!$A$33:$A$776,$A111,СВЦЭМ!$B$33:$B$776,P$83)+'СЕТ СН'!$H$14+СВЦЭМ!$D$10+'СЕТ СН'!$H$5-'СЕТ СН'!$H$24</f>
        <v>3685.7408302200001</v>
      </c>
      <c r="Q111" s="36">
        <f>SUMIFS(СВЦЭМ!$D$33:$D$776,СВЦЭМ!$A$33:$A$776,$A111,СВЦЭМ!$B$33:$B$776,Q$83)+'СЕТ СН'!$H$14+СВЦЭМ!$D$10+'СЕТ СН'!$H$5-'СЕТ СН'!$H$24</f>
        <v>3698.0897945400002</v>
      </c>
      <c r="R111" s="36">
        <f>SUMIFS(СВЦЭМ!$D$33:$D$776,СВЦЭМ!$A$33:$A$776,$A111,СВЦЭМ!$B$33:$B$776,R$83)+'СЕТ СН'!$H$14+СВЦЭМ!$D$10+'СЕТ СН'!$H$5-'СЕТ СН'!$H$24</f>
        <v>3675.84883438</v>
      </c>
      <c r="S111" s="36">
        <f>SUMIFS(СВЦЭМ!$D$33:$D$776,СВЦЭМ!$A$33:$A$776,$A111,СВЦЭМ!$B$33:$B$776,S$83)+'СЕТ СН'!$H$14+СВЦЭМ!$D$10+'СЕТ СН'!$H$5-'СЕТ СН'!$H$24</f>
        <v>3643.2598378299999</v>
      </c>
      <c r="T111" s="36">
        <f>SUMIFS(СВЦЭМ!$D$33:$D$776,СВЦЭМ!$A$33:$A$776,$A111,СВЦЭМ!$B$33:$B$776,T$83)+'СЕТ СН'!$H$14+СВЦЭМ!$D$10+'СЕТ СН'!$H$5-'СЕТ СН'!$H$24</f>
        <v>3602.7998538500001</v>
      </c>
      <c r="U111" s="36">
        <f>SUMIFS(СВЦЭМ!$D$33:$D$776,СВЦЭМ!$A$33:$A$776,$A111,СВЦЭМ!$B$33:$B$776,U$83)+'СЕТ СН'!$H$14+СВЦЭМ!$D$10+'СЕТ СН'!$H$5-'СЕТ СН'!$H$24</f>
        <v>3549.5969262200001</v>
      </c>
      <c r="V111" s="36">
        <f>SUMIFS(СВЦЭМ!$D$33:$D$776,СВЦЭМ!$A$33:$A$776,$A111,СВЦЭМ!$B$33:$B$776,V$83)+'СЕТ СН'!$H$14+СВЦЭМ!$D$10+'СЕТ СН'!$H$5-'СЕТ СН'!$H$24</f>
        <v>3523.3837282200002</v>
      </c>
      <c r="W111" s="36">
        <f>SUMIFS(СВЦЭМ!$D$33:$D$776,СВЦЭМ!$A$33:$A$776,$A111,СВЦЭМ!$B$33:$B$776,W$83)+'СЕТ СН'!$H$14+СВЦЭМ!$D$10+'СЕТ СН'!$H$5-'СЕТ СН'!$H$24</f>
        <v>3533.31360688</v>
      </c>
      <c r="X111" s="36">
        <f>SUMIFS(СВЦЭМ!$D$33:$D$776,СВЦЭМ!$A$33:$A$776,$A111,СВЦЭМ!$B$33:$B$776,X$83)+'СЕТ СН'!$H$14+СВЦЭМ!$D$10+'СЕТ СН'!$H$5-'СЕТ СН'!$H$24</f>
        <v>3545.9218272600001</v>
      </c>
      <c r="Y111" s="36">
        <f>SUMIFS(СВЦЭМ!$D$33:$D$776,СВЦЭМ!$A$33:$A$776,$A111,СВЦЭМ!$B$33:$B$776,Y$83)+'СЕТ СН'!$H$14+СВЦЭМ!$D$10+'СЕТ СН'!$H$5-'СЕТ СН'!$H$24</f>
        <v>3590.24360282</v>
      </c>
    </row>
    <row r="112" spans="1:25" ht="15.75" x14ac:dyDescent="0.2">
      <c r="A112" s="35">
        <f t="shared" si="2"/>
        <v>43584</v>
      </c>
      <c r="B112" s="36">
        <f>SUMIFS(СВЦЭМ!$D$33:$D$776,СВЦЭМ!$A$33:$A$776,$A112,СВЦЭМ!$B$33:$B$776,B$83)+'СЕТ СН'!$H$14+СВЦЭМ!$D$10+'СЕТ СН'!$H$5-'СЕТ СН'!$H$24</f>
        <v>3688.2244923799999</v>
      </c>
      <c r="C112" s="36">
        <f>SUMIFS(СВЦЭМ!$D$33:$D$776,СВЦЭМ!$A$33:$A$776,$A112,СВЦЭМ!$B$33:$B$776,C$83)+'СЕТ СН'!$H$14+СВЦЭМ!$D$10+'СЕТ СН'!$H$5-'СЕТ СН'!$H$24</f>
        <v>3723.65165462</v>
      </c>
      <c r="D112" s="36">
        <f>SUMIFS(СВЦЭМ!$D$33:$D$776,СВЦЭМ!$A$33:$A$776,$A112,СВЦЭМ!$B$33:$B$776,D$83)+'СЕТ СН'!$H$14+СВЦЭМ!$D$10+'СЕТ СН'!$H$5-'СЕТ СН'!$H$24</f>
        <v>3747.33181668</v>
      </c>
      <c r="E112" s="36">
        <f>SUMIFS(СВЦЭМ!$D$33:$D$776,СВЦЭМ!$A$33:$A$776,$A112,СВЦЭМ!$B$33:$B$776,E$83)+'СЕТ СН'!$H$14+СВЦЭМ!$D$10+'СЕТ СН'!$H$5-'СЕТ СН'!$H$24</f>
        <v>3753.8165571099998</v>
      </c>
      <c r="F112" s="36">
        <f>SUMIFS(СВЦЭМ!$D$33:$D$776,СВЦЭМ!$A$33:$A$776,$A112,СВЦЭМ!$B$33:$B$776,F$83)+'СЕТ СН'!$H$14+СВЦЭМ!$D$10+'СЕТ СН'!$H$5-'СЕТ СН'!$H$24</f>
        <v>3763.4506593799997</v>
      </c>
      <c r="G112" s="36">
        <f>SUMIFS(СВЦЭМ!$D$33:$D$776,СВЦЭМ!$A$33:$A$776,$A112,СВЦЭМ!$B$33:$B$776,G$83)+'СЕТ СН'!$H$14+СВЦЭМ!$D$10+'СЕТ СН'!$H$5-'СЕТ СН'!$H$24</f>
        <v>3749.1640706899998</v>
      </c>
      <c r="H112" s="36">
        <f>SUMIFS(СВЦЭМ!$D$33:$D$776,СВЦЭМ!$A$33:$A$776,$A112,СВЦЭМ!$B$33:$B$776,H$83)+'СЕТ СН'!$H$14+СВЦЭМ!$D$10+'СЕТ СН'!$H$5-'СЕТ СН'!$H$24</f>
        <v>3735.2347357999997</v>
      </c>
      <c r="I112" s="36">
        <f>SUMIFS(СВЦЭМ!$D$33:$D$776,СВЦЭМ!$A$33:$A$776,$A112,СВЦЭМ!$B$33:$B$776,I$83)+'СЕТ СН'!$H$14+СВЦЭМ!$D$10+'СЕТ СН'!$H$5-'СЕТ СН'!$H$24</f>
        <v>3686.2811295000001</v>
      </c>
      <c r="J112" s="36">
        <f>SUMIFS(СВЦЭМ!$D$33:$D$776,СВЦЭМ!$A$33:$A$776,$A112,СВЦЭМ!$B$33:$B$776,J$83)+'СЕТ СН'!$H$14+СВЦЭМ!$D$10+'СЕТ СН'!$H$5-'СЕТ СН'!$H$24</f>
        <v>3638.59499568</v>
      </c>
      <c r="K112" s="36">
        <f>SUMIFS(СВЦЭМ!$D$33:$D$776,СВЦЭМ!$A$33:$A$776,$A112,СВЦЭМ!$B$33:$B$776,K$83)+'СЕТ СН'!$H$14+СВЦЭМ!$D$10+'СЕТ СН'!$H$5-'СЕТ СН'!$H$24</f>
        <v>3625.29166743</v>
      </c>
      <c r="L112" s="36">
        <f>SUMIFS(СВЦЭМ!$D$33:$D$776,СВЦЭМ!$A$33:$A$776,$A112,СВЦЭМ!$B$33:$B$776,L$83)+'СЕТ СН'!$H$14+СВЦЭМ!$D$10+'СЕТ СН'!$H$5-'СЕТ СН'!$H$24</f>
        <v>3601.5691941599998</v>
      </c>
      <c r="M112" s="36">
        <f>SUMIFS(СВЦЭМ!$D$33:$D$776,СВЦЭМ!$A$33:$A$776,$A112,СВЦЭМ!$B$33:$B$776,M$83)+'СЕТ СН'!$H$14+СВЦЭМ!$D$10+'СЕТ СН'!$H$5-'СЕТ СН'!$H$24</f>
        <v>3622.1153107800001</v>
      </c>
      <c r="N112" s="36">
        <f>SUMIFS(СВЦЭМ!$D$33:$D$776,СВЦЭМ!$A$33:$A$776,$A112,СВЦЭМ!$B$33:$B$776,N$83)+'СЕТ СН'!$H$14+СВЦЭМ!$D$10+'СЕТ СН'!$H$5-'СЕТ СН'!$H$24</f>
        <v>3622.2840537500001</v>
      </c>
      <c r="O112" s="36">
        <f>SUMIFS(СВЦЭМ!$D$33:$D$776,СВЦЭМ!$A$33:$A$776,$A112,СВЦЭМ!$B$33:$B$776,O$83)+'СЕТ СН'!$H$14+СВЦЭМ!$D$10+'СЕТ СН'!$H$5-'СЕТ СН'!$H$24</f>
        <v>3624.0513982499997</v>
      </c>
      <c r="P112" s="36">
        <f>SUMIFS(СВЦЭМ!$D$33:$D$776,СВЦЭМ!$A$33:$A$776,$A112,СВЦЭМ!$B$33:$B$776,P$83)+'СЕТ СН'!$H$14+СВЦЭМ!$D$10+'СЕТ СН'!$H$5-'СЕТ СН'!$H$24</f>
        <v>3632.4440482499999</v>
      </c>
      <c r="Q112" s="36">
        <f>SUMIFS(СВЦЭМ!$D$33:$D$776,СВЦЭМ!$A$33:$A$776,$A112,СВЦЭМ!$B$33:$B$776,Q$83)+'СЕТ СН'!$H$14+СВЦЭМ!$D$10+'СЕТ СН'!$H$5-'СЕТ СН'!$H$24</f>
        <v>3643.0475275600002</v>
      </c>
      <c r="R112" s="36">
        <f>SUMIFS(СВЦЭМ!$D$33:$D$776,СВЦЭМ!$A$33:$A$776,$A112,СВЦЭМ!$B$33:$B$776,R$83)+'СЕТ СН'!$H$14+СВЦЭМ!$D$10+'СЕТ СН'!$H$5-'СЕТ СН'!$H$24</f>
        <v>3642.0886817299997</v>
      </c>
      <c r="S112" s="36">
        <f>SUMIFS(СВЦЭМ!$D$33:$D$776,СВЦЭМ!$A$33:$A$776,$A112,СВЦЭМ!$B$33:$B$776,S$83)+'СЕТ СН'!$H$14+СВЦЭМ!$D$10+'СЕТ СН'!$H$5-'СЕТ СН'!$H$24</f>
        <v>3643.0225839200002</v>
      </c>
      <c r="T112" s="36">
        <f>SUMIFS(СВЦЭМ!$D$33:$D$776,СВЦЭМ!$A$33:$A$776,$A112,СВЦЭМ!$B$33:$B$776,T$83)+'СЕТ СН'!$H$14+СВЦЭМ!$D$10+'СЕТ СН'!$H$5-'СЕТ СН'!$H$24</f>
        <v>3625.5182635000001</v>
      </c>
      <c r="U112" s="36">
        <f>SUMIFS(СВЦЭМ!$D$33:$D$776,СВЦЭМ!$A$33:$A$776,$A112,СВЦЭМ!$B$33:$B$776,U$83)+'СЕТ СН'!$H$14+СВЦЭМ!$D$10+'СЕТ СН'!$H$5-'СЕТ СН'!$H$24</f>
        <v>3611.42862388</v>
      </c>
      <c r="V112" s="36">
        <f>SUMIFS(СВЦЭМ!$D$33:$D$776,СВЦЭМ!$A$33:$A$776,$A112,СВЦЭМ!$B$33:$B$776,V$83)+'СЕТ СН'!$H$14+СВЦЭМ!$D$10+'СЕТ СН'!$H$5-'СЕТ СН'!$H$24</f>
        <v>3575.67856704</v>
      </c>
      <c r="W112" s="36">
        <f>SUMIFS(СВЦЭМ!$D$33:$D$776,СВЦЭМ!$A$33:$A$776,$A112,СВЦЭМ!$B$33:$B$776,W$83)+'СЕТ СН'!$H$14+СВЦЭМ!$D$10+'СЕТ СН'!$H$5-'СЕТ СН'!$H$24</f>
        <v>3553.6180508500001</v>
      </c>
      <c r="X112" s="36">
        <f>SUMIFS(СВЦЭМ!$D$33:$D$776,СВЦЭМ!$A$33:$A$776,$A112,СВЦЭМ!$B$33:$B$776,X$83)+'СЕТ СН'!$H$14+СВЦЭМ!$D$10+'СЕТ СН'!$H$5-'СЕТ СН'!$H$24</f>
        <v>3586.2384590800002</v>
      </c>
      <c r="Y112" s="36">
        <f>SUMIFS(СВЦЭМ!$D$33:$D$776,СВЦЭМ!$A$33:$A$776,$A112,СВЦЭМ!$B$33:$B$776,Y$83)+'СЕТ СН'!$H$14+СВЦЭМ!$D$10+'СЕТ СН'!$H$5-'СЕТ СН'!$H$24</f>
        <v>3622.5884270000001</v>
      </c>
    </row>
    <row r="113" spans="1:27" ht="15.75" x14ac:dyDescent="0.2">
      <c r="A113" s="35">
        <f t="shared" si="2"/>
        <v>43585</v>
      </c>
      <c r="B113" s="36">
        <f>SUMIFS(СВЦЭМ!$D$33:$D$776,СВЦЭМ!$A$33:$A$776,$A113,СВЦЭМ!$B$33:$B$776,B$83)+'СЕТ СН'!$H$14+СВЦЭМ!$D$10+'СЕТ СН'!$H$5-'СЕТ СН'!$H$24</f>
        <v>3696.9216271599998</v>
      </c>
      <c r="C113" s="36">
        <f>SUMIFS(СВЦЭМ!$D$33:$D$776,СВЦЭМ!$A$33:$A$776,$A113,СВЦЭМ!$B$33:$B$776,C$83)+'СЕТ СН'!$H$14+СВЦЭМ!$D$10+'СЕТ СН'!$H$5-'СЕТ СН'!$H$24</f>
        <v>3736.2920411</v>
      </c>
      <c r="D113" s="36">
        <f>SUMIFS(СВЦЭМ!$D$33:$D$776,СВЦЭМ!$A$33:$A$776,$A113,СВЦЭМ!$B$33:$B$776,D$83)+'СЕТ СН'!$H$14+СВЦЭМ!$D$10+'СЕТ СН'!$H$5-'СЕТ СН'!$H$24</f>
        <v>3770.6072456299999</v>
      </c>
      <c r="E113" s="36">
        <f>SUMIFS(СВЦЭМ!$D$33:$D$776,СВЦЭМ!$A$33:$A$776,$A113,СВЦЭМ!$B$33:$B$776,E$83)+'СЕТ СН'!$H$14+СВЦЭМ!$D$10+'СЕТ СН'!$H$5-'СЕТ СН'!$H$24</f>
        <v>3776.8533700500002</v>
      </c>
      <c r="F113" s="36">
        <f>SUMIFS(СВЦЭМ!$D$33:$D$776,СВЦЭМ!$A$33:$A$776,$A113,СВЦЭМ!$B$33:$B$776,F$83)+'СЕТ СН'!$H$14+СВЦЭМ!$D$10+'СЕТ СН'!$H$5-'СЕТ СН'!$H$24</f>
        <v>3781.24934846</v>
      </c>
      <c r="G113" s="36">
        <f>SUMIFS(СВЦЭМ!$D$33:$D$776,СВЦЭМ!$A$33:$A$776,$A113,СВЦЭМ!$B$33:$B$776,G$83)+'СЕТ СН'!$H$14+СВЦЭМ!$D$10+'СЕТ СН'!$H$5-'СЕТ СН'!$H$24</f>
        <v>3760.4923586300001</v>
      </c>
      <c r="H113" s="36">
        <f>SUMIFS(СВЦЭМ!$D$33:$D$776,СВЦЭМ!$A$33:$A$776,$A113,СВЦЭМ!$B$33:$B$776,H$83)+'СЕТ СН'!$H$14+СВЦЭМ!$D$10+'СЕТ СН'!$H$5-'СЕТ СН'!$H$24</f>
        <v>3690.26711931</v>
      </c>
      <c r="I113" s="36">
        <f>SUMIFS(СВЦЭМ!$D$33:$D$776,СВЦЭМ!$A$33:$A$776,$A113,СВЦЭМ!$B$33:$B$776,I$83)+'СЕТ СН'!$H$14+СВЦЭМ!$D$10+'СЕТ СН'!$H$5-'СЕТ СН'!$H$24</f>
        <v>3630.6469399699999</v>
      </c>
      <c r="J113" s="36">
        <f>SUMIFS(СВЦЭМ!$D$33:$D$776,СВЦЭМ!$A$33:$A$776,$A113,СВЦЭМ!$B$33:$B$776,J$83)+'СЕТ СН'!$H$14+СВЦЭМ!$D$10+'СЕТ СН'!$H$5-'СЕТ СН'!$H$24</f>
        <v>3617.92406213</v>
      </c>
      <c r="K113" s="36">
        <f>SUMIFS(СВЦЭМ!$D$33:$D$776,СВЦЭМ!$A$33:$A$776,$A113,СВЦЭМ!$B$33:$B$776,K$83)+'СЕТ СН'!$H$14+СВЦЭМ!$D$10+'СЕТ СН'!$H$5-'СЕТ СН'!$H$24</f>
        <v>3617.24546474</v>
      </c>
      <c r="L113" s="36">
        <f>SUMIFS(СВЦЭМ!$D$33:$D$776,СВЦЭМ!$A$33:$A$776,$A113,СВЦЭМ!$B$33:$B$776,L$83)+'СЕТ СН'!$H$14+СВЦЭМ!$D$10+'СЕТ СН'!$H$5-'СЕТ СН'!$H$24</f>
        <v>3616.7855007100002</v>
      </c>
      <c r="M113" s="36">
        <f>SUMIFS(СВЦЭМ!$D$33:$D$776,СВЦЭМ!$A$33:$A$776,$A113,СВЦЭМ!$B$33:$B$776,M$83)+'СЕТ СН'!$H$14+СВЦЭМ!$D$10+'СЕТ СН'!$H$5-'СЕТ СН'!$H$24</f>
        <v>3600.3305644399998</v>
      </c>
      <c r="N113" s="36">
        <f>SUMIFS(СВЦЭМ!$D$33:$D$776,СВЦЭМ!$A$33:$A$776,$A113,СВЦЭМ!$B$33:$B$776,N$83)+'СЕТ СН'!$H$14+СВЦЭМ!$D$10+'СЕТ СН'!$H$5-'СЕТ СН'!$H$24</f>
        <v>3600.2999398299999</v>
      </c>
      <c r="O113" s="36">
        <f>SUMIFS(СВЦЭМ!$D$33:$D$776,СВЦЭМ!$A$33:$A$776,$A113,СВЦЭМ!$B$33:$B$776,O$83)+'СЕТ СН'!$H$14+СВЦЭМ!$D$10+'СЕТ СН'!$H$5-'СЕТ СН'!$H$24</f>
        <v>3603.1053209900001</v>
      </c>
      <c r="P113" s="36">
        <f>SUMIFS(СВЦЭМ!$D$33:$D$776,СВЦЭМ!$A$33:$A$776,$A113,СВЦЭМ!$B$33:$B$776,P$83)+'СЕТ СН'!$H$14+СВЦЭМ!$D$10+'СЕТ СН'!$H$5-'СЕТ СН'!$H$24</f>
        <v>3616.2216015200001</v>
      </c>
      <c r="Q113" s="36">
        <f>SUMIFS(СВЦЭМ!$D$33:$D$776,СВЦЭМ!$A$33:$A$776,$A113,СВЦЭМ!$B$33:$B$776,Q$83)+'СЕТ СН'!$H$14+СВЦЭМ!$D$10+'СЕТ СН'!$H$5-'СЕТ СН'!$H$24</f>
        <v>3622.8936502699999</v>
      </c>
      <c r="R113" s="36">
        <f>SUMIFS(СВЦЭМ!$D$33:$D$776,СВЦЭМ!$A$33:$A$776,$A113,СВЦЭМ!$B$33:$B$776,R$83)+'СЕТ СН'!$H$14+СВЦЭМ!$D$10+'СЕТ СН'!$H$5-'СЕТ СН'!$H$24</f>
        <v>3621.9244715899999</v>
      </c>
      <c r="S113" s="36">
        <f>SUMIFS(СВЦЭМ!$D$33:$D$776,СВЦЭМ!$A$33:$A$776,$A113,СВЦЭМ!$B$33:$B$776,S$83)+'СЕТ СН'!$H$14+СВЦЭМ!$D$10+'СЕТ СН'!$H$5-'СЕТ СН'!$H$24</f>
        <v>3608.9831225399998</v>
      </c>
      <c r="T113" s="36">
        <f>SUMIFS(СВЦЭМ!$D$33:$D$776,СВЦЭМ!$A$33:$A$776,$A113,СВЦЭМ!$B$33:$B$776,T$83)+'СЕТ СН'!$H$14+СВЦЭМ!$D$10+'СЕТ СН'!$H$5-'СЕТ СН'!$H$24</f>
        <v>3592.0627498200001</v>
      </c>
      <c r="U113" s="36">
        <f>SUMIFS(СВЦЭМ!$D$33:$D$776,СВЦЭМ!$A$33:$A$776,$A113,СВЦЭМ!$B$33:$B$776,U$83)+'СЕТ СН'!$H$14+СВЦЭМ!$D$10+'СЕТ СН'!$H$5-'СЕТ СН'!$H$24</f>
        <v>3577.9956493099999</v>
      </c>
      <c r="V113" s="36">
        <f>SUMIFS(СВЦЭМ!$D$33:$D$776,СВЦЭМ!$A$33:$A$776,$A113,СВЦЭМ!$B$33:$B$776,V$83)+'СЕТ СН'!$H$14+СВЦЭМ!$D$10+'СЕТ СН'!$H$5-'СЕТ СН'!$H$24</f>
        <v>3564.15606682</v>
      </c>
      <c r="W113" s="36">
        <f>SUMIFS(СВЦЭМ!$D$33:$D$776,СВЦЭМ!$A$33:$A$776,$A113,СВЦЭМ!$B$33:$B$776,W$83)+'СЕТ СН'!$H$14+СВЦЭМ!$D$10+'СЕТ СН'!$H$5-'СЕТ СН'!$H$24</f>
        <v>3561.3263770900003</v>
      </c>
      <c r="X113" s="36">
        <f>SUMIFS(СВЦЭМ!$D$33:$D$776,СВЦЭМ!$A$33:$A$776,$A113,СВЦЭМ!$B$33:$B$776,X$83)+'СЕТ СН'!$H$14+СВЦЭМ!$D$10+'СЕТ СН'!$H$5-'СЕТ СН'!$H$24</f>
        <v>3583.1419333899998</v>
      </c>
      <c r="Y113" s="36">
        <f>SUMIFS(СВЦЭМ!$D$33:$D$776,СВЦЭМ!$A$33:$A$776,$A113,СВЦЭМ!$B$33:$B$776,Y$83)+'СЕТ СН'!$H$14+СВЦЭМ!$D$10+'СЕТ СН'!$H$5-'СЕТ СН'!$H$24</f>
        <v>3604.7652994800001</v>
      </c>
    </row>
    <row r="114" spans="1:27" ht="15.75" hidden="1" x14ac:dyDescent="0.2">
      <c r="A114" s="35">
        <f t="shared" si="2"/>
        <v>43586</v>
      </c>
      <c r="B114" s="36">
        <f>SUMIFS(СВЦЭМ!$D$33:$D$776,СВЦЭМ!$A$33:$A$776,$A114,СВЦЭМ!$B$33:$B$776,B$83)+'СЕТ СН'!$H$14+СВЦЭМ!$D$10+'СЕТ СН'!$H$5-'СЕТ СН'!$H$24</f>
        <v>2653.44344387</v>
      </c>
      <c r="C114" s="36">
        <f>SUMIFS(СВЦЭМ!$D$33:$D$776,СВЦЭМ!$A$33:$A$776,$A114,СВЦЭМ!$B$33:$B$776,C$83)+'СЕТ СН'!$H$14+СВЦЭМ!$D$10+'СЕТ СН'!$H$5-'СЕТ СН'!$H$24</f>
        <v>2653.44344387</v>
      </c>
      <c r="D114" s="36">
        <f>SUMIFS(СВЦЭМ!$D$33:$D$776,СВЦЭМ!$A$33:$A$776,$A114,СВЦЭМ!$B$33:$B$776,D$83)+'СЕТ СН'!$H$14+СВЦЭМ!$D$10+'СЕТ СН'!$H$5-'СЕТ СН'!$H$24</f>
        <v>2653.44344387</v>
      </c>
      <c r="E114" s="36">
        <f>SUMIFS(СВЦЭМ!$D$33:$D$776,СВЦЭМ!$A$33:$A$776,$A114,СВЦЭМ!$B$33:$B$776,E$83)+'СЕТ СН'!$H$14+СВЦЭМ!$D$10+'СЕТ СН'!$H$5-'СЕТ СН'!$H$24</f>
        <v>2653.44344387</v>
      </c>
      <c r="F114" s="36">
        <f>SUMIFS(СВЦЭМ!$D$33:$D$776,СВЦЭМ!$A$33:$A$776,$A114,СВЦЭМ!$B$33:$B$776,F$83)+'СЕТ СН'!$H$14+СВЦЭМ!$D$10+'СЕТ СН'!$H$5-'СЕТ СН'!$H$24</f>
        <v>2653.44344387</v>
      </c>
      <c r="G114" s="36">
        <f>SUMIFS(СВЦЭМ!$D$33:$D$776,СВЦЭМ!$A$33:$A$776,$A114,СВЦЭМ!$B$33:$B$776,G$83)+'СЕТ СН'!$H$14+СВЦЭМ!$D$10+'СЕТ СН'!$H$5-'СЕТ СН'!$H$24</f>
        <v>2653.44344387</v>
      </c>
      <c r="H114" s="36">
        <f>SUMIFS(СВЦЭМ!$D$33:$D$776,СВЦЭМ!$A$33:$A$776,$A114,СВЦЭМ!$B$33:$B$776,H$83)+'СЕТ СН'!$H$14+СВЦЭМ!$D$10+'СЕТ СН'!$H$5-'СЕТ СН'!$H$24</f>
        <v>2653.44344387</v>
      </c>
      <c r="I114" s="36">
        <f>SUMIFS(СВЦЭМ!$D$33:$D$776,СВЦЭМ!$A$33:$A$776,$A114,СВЦЭМ!$B$33:$B$776,I$83)+'СЕТ СН'!$H$14+СВЦЭМ!$D$10+'СЕТ СН'!$H$5-'СЕТ СН'!$H$24</f>
        <v>2653.44344387</v>
      </c>
      <c r="J114" s="36">
        <f>SUMIFS(СВЦЭМ!$D$33:$D$776,СВЦЭМ!$A$33:$A$776,$A114,СВЦЭМ!$B$33:$B$776,J$83)+'СЕТ СН'!$H$14+СВЦЭМ!$D$10+'СЕТ СН'!$H$5-'СЕТ СН'!$H$24</f>
        <v>2653.44344387</v>
      </c>
      <c r="K114" s="36">
        <f>SUMIFS(СВЦЭМ!$D$33:$D$776,СВЦЭМ!$A$33:$A$776,$A114,СВЦЭМ!$B$33:$B$776,K$83)+'СЕТ СН'!$H$14+СВЦЭМ!$D$10+'СЕТ СН'!$H$5-'СЕТ СН'!$H$24</f>
        <v>2653.44344387</v>
      </c>
      <c r="L114" s="36">
        <f>SUMIFS(СВЦЭМ!$D$33:$D$776,СВЦЭМ!$A$33:$A$776,$A114,СВЦЭМ!$B$33:$B$776,L$83)+'СЕТ СН'!$H$14+СВЦЭМ!$D$10+'СЕТ СН'!$H$5-'СЕТ СН'!$H$24</f>
        <v>2653.44344387</v>
      </c>
      <c r="M114" s="36">
        <f>SUMIFS(СВЦЭМ!$D$33:$D$776,СВЦЭМ!$A$33:$A$776,$A114,СВЦЭМ!$B$33:$B$776,M$83)+'СЕТ СН'!$H$14+СВЦЭМ!$D$10+'СЕТ СН'!$H$5-'СЕТ СН'!$H$24</f>
        <v>2653.44344387</v>
      </c>
      <c r="N114" s="36">
        <f>SUMIFS(СВЦЭМ!$D$33:$D$776,СВЦЭМ!$A$33:$A$776,$A114,СВЦЭМ!$B$33:$B$776,N$83)+'СЕТ СН'!$H$14+СВЦЭМ!$D$10+'СЕТ СН'!$H$5-'СЕТ СН'!$H$24</f>
        <v>2653.44344387</v>
      </c>
      <c r="O114" s="36">
        <f>SUMIFS(СВЦЭМ!$D$33:$D$776,СВЦЭМ!$A$33:$A$776,$A114,СВЦЭМ!$B$33:$B$776,O$83)+'СЕТ СН'!$H$14+СВЦЭМ!$D$10+'СЕТ СН'!$H$5-'СЕТ СН'!$H$24</f>
        <v>2653.44344387</v>
      </c>
      <c r="P114" s="36">
        <f>SUMIFS(СВЦЭМ!$D$33:$D$776,СВЦЭМ!$A$33:$A$776,$A114,СВЦЭМ!$B$33:$B$776,P$83)+'СЕТ СН'!$H$14+СВЦЭМ!$D$10+'СЕТ СН'!$H$5-'СЕТ СН'!$H$24</f>
        <v>2653.44344387</v>
      </c>
      <c r="Q114" s="36">
        <f>SUMIFS(СВЦЭМ!$D$33:$D$776,СВЦЭМ!$A$33:$A$776,$A114,СВЦЭМ!$B$33:$B$776,Q$83)+'СЕТ СН'!$H$14+СВЦЭМ!$D$10+'СЕТ СН'!$H$5-'СЕТ СН'!$H$24</f>
        <v>2653.44344387</v>
      </c>
      <c r="R114" s="36">
        <f>SUMIFS(СВЦЭМ!$D$33:$D$776,СВЦЭМ!$A$33:$A$776,$A114,СВЦЭМ!$B$33:$B$776,R$83)+'СЕТ СН'!$H$14+СВЦЭМ!$D$10+'СЕТ СН'!$H$5-'СЕТ СН'!$H$24</f>
        <v>2653.44344387</v>
      </c>
      <c r="S114" s="36">
        <f>SUMIFS(СВЦЭМ!$D$33:$D$776,СВЦЭМ!$A$33:$A$776,$A114,СВЦЭМ!$B$33:$B$776,S$83)+'СЕТ СН'!$H$14+СВЦЭМ!$D$10+'СЕТ СН'!$H$5-'СЕТ СН'!$H$24</f>
        <v>2653.44344387</v>
      </c>
      <c r="T114" s="36">
        <f>SUMIFS(СВЦЭМ!$D$33:$D$776,СВЦЭМ!$A$33:$A$776,$A114,СВЦЭМ!$B$33:$B$776,T$83)+'СЕТ СН'!$H$14+СВЦЭМ!$D$10+'СЕТ СН'!$H$5-'СЕТ СН'!$H$24</f>
        <v>2653.44344387</v>
      </c>
      <c r="U114" s="36">
        <f>SUMIFS(СВЦЭМ!$D$33:$D$776,СВЦЭМ!$A$33:$A$776,$A114,СВЦЭМ!$B$33:$B$776,U$83)+'СЕТ СН'!$H$14+СВЦЭМ!$D$10+'СЕТ СН'!$H$5-'СЕТ СН'!$H$24</f>
        <v>2653.44344387</v>
      </c>
      <c r="V114" s="36">
        <f>SUMIFS(СВЦЭМ!$D$33:$D$776,СВЦЭМ!$A$33:$A$776,$A114,СВЦЭМ!$B$33:$B$776,V$83)+'СЕТ СН'!$H$14+СВЦЭМ!$D$10+'СЕТ СН'!$H$5-'СЕТ СН'!$H$24</f>
        <v>2653.44344387</v>
      </c>
      <c r="W114" s="36">
        <f>SUMIFS(СВЦЭМ!$D$33:$D$776,СВЦЭМ!$A$33:$A$776,$A114,СВЦЭМ!$B$33:$B$776,W$83)+'СЕТ СН'!$H$14+СВЦЭМ!$D$10+'СЕТ СН'!$H$5-'СЕТ СН'!$H$24</f>
        <v>2653.44344387</v>
      </c>
      <c r="X114" s="36">
        <f>SUMIFS(СВЦЭМ!$D$33:$D$776,СВЦЭМ!$A$33:$A$776,$A114,СВЦЭМ!$B$33:$B$776,X$83)+'СЕТ СН'!$H$14+СВЦЭМ!$D$10+'СЕТ СН'!$H$5-'СЕТ СН'!$H$24</f>
        <v>2653.44344387</v>
      </c>
      <c r="Y114" s="36">
        <f>SUMIFS(СВЦЭМ!$D$33:$D$776,СВЦЭМ!$A$33:$A$776,$A114,СВЦЭМ!$B$33:$B$776,Y$83)+'СЕТ СН'!$H$14+СВЦЭМ!$D$10+'СЕТ СН'!$H$5-'СЕТ СН'!$H$24</f>
        <v>2653.44344387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01.04.2019</v>
      </c>
      <c r="B120" s="36">
        <f>SUMIFS(СВЦЭМ!$D$33:$D$776,СВЦЭМ!$A$33:$A$776,$A120,СВЦЭМ!$B$33:$B$776,B$119)+'СЕТ СН'!$I$14+СВЦЭМ!$D$10+'СЕТ СН'!$I$5-'СЕТ СН'!$I$24</f>
        <v>3741.9856642</v>
      </c>
      <c r="C120" s="36">
        <f>SUMIFS(СВЦЭМ!$D$33:$D$776,СВЦЭМ!$A$33:$A$776,$A120,СВЦЭМ!$B$33:$B$776,C$119)+'СЕТ СН'!$I$14+СВЦЭМ!$D$10+'СЕТ СН'!$I$5-'СЕТ СН'!$I$24</f>
        <v>3782.95785996</v>
      </c>
      <c r="D120" s="36">
        <f>SUMIFS(СВЦЭМ!$D$33:$D$776,СВЦЭМ!$A$33:$A$776,$A120,СВЦЭМ!$B$33:$B$776,D$119)+'СЕТ СН'!$I$14+СВЦЭМ!$D$10+'СЕТ СН'!$I$5-'СЕТ СН'!$I$24</f>
        <v>3804.6012161600001</v>
      </c>
      <c r="E120" s="36">
        <f>SUMIFS(СВЦЭМ!$D$33:$D$776,СВЦЭМ!$A$33:$A$776,$A120,СВЦЭМ!$B$33:$B$776,E$119)+'СЕТ СН'!$I$14+СВЦЭМ!$D$10+'СЕТ СН'!$I$5-'СЕТ СН'!$I$24</f>
        <v>3823.7981611</v>
      </c>
      <c r="F120" s="36">
        <f>SUMIFS(СВЦЭМ!$D$33:$D$776,СВЦЭМ!$A$33:$A$776,$A120,СВЦЭМ!$B$33:$B$776,F$119)+'СЕТ СН'!$I$14+СВЦЭМ!$D$10+'СЕТ СН'!$I$5-'СЕТ СН'!$I$24</f>
        <v>3809.1833383000003</v>
      </c>
      <c r="G120" s="36">
        <f>SUMIFS(СВЦЭМ!$D$33:$D$776,СВЦЭМ!$A$33:$A$776,$A120,СВЦЭМ!$B$33:$B$776,G$119)+'СЕТ СН'!$I$14+СВЦЭМ!$D$10+'СЕТ СН'!$I$5-'СЕТ СН'!$I$24</f>
        <v>3812.71262978</v>
      </c>
      <c r="H120" s="36">
        <f>SUMIFS(СВЦЭМ!$D$33:$D$776,СВЦЭМ!$A$33:$A$776,$A120,СВЦЭМ!$B$33:$B$776,H$119)+'СЕТ СН'!$I$14+СВЦЭМ!$D$10+'СЕТ СН'!$I$5-'СЕТ СН'!$I$24</f>
        <v>3712.6196791799998</v>
      </c>
      <c r="I120" s="36">
        <f>SUMIFS(СВЦЭМ!$D$33:$D$776,СВЦЭМ!$A$33:$A$776,$A120,СВЦЭМ!$B$33:$B$776,I$119)+'СЕТ СН'!$I$14+СВЦЭМ!$D$10+'СЕТ СН'!$I$5-'СЕТ СН'!$I$24</f>
        <v>3694.34960004</v>
      </c>
      <c r="J120" s="36">
        <f>SUMIFS(СВЦЭМ!$D$33:$D$776,СВЦЭМ!$A$33:$A$776,$A120,СВЦЭМ!$B$33:$B$776,J$119)+'СЕТ СН'!$I$14+СВЦЭМ!$D$10+'СЕТ СН'!$I$5-'СЕТ СН'!$I$24</f>
        <v>3629.9846040699999</v>
      </c>
      <c r="K120" s="36">
        <f>SUMIFS(СВЦЭМ!$D$33:$D$776,СВЦЭМ!$A$33:$A$776,$A120,СВЦЭМ!$B$33:$B$776,K$119)+'СЕТ СН'!$I$14+СВЦЭМ!$D$10+'СЕТ СН'!$I$5-'СЕТ СН'!$I$24</f>
        <v>3598.2024745399999</v>
      </c>
      <c r="L120" s="36">
        <f>SUMIFS(СВЦЭМ!$D$33:$D$776,СВЦЭМ!$A$33:$A$776,$A120,СВЦЭМ!$B$33:$B$776,L$119)+'СЕТ СН'!$I$14+СВЦЭМ!$D$10+'СЕТ СН'!$I$5-'СЕТ СН'!$I$24</f>
        <v>3582.7589479200001</v>
      </c>
      <c r="M120" s="36">
        <f>SUMIFS(СВЦЭМ!$D$33:$D$776,СВЦЭМ!$A$33:$A$776,$A120,СВЦЭМ!$B$33:$B$776,M$119)+'СЕТ СН'!$I$14+СВЦЭМ!$D$10+'СЕТ СН'!$I$5-'СЕТ СН'!$I$24</f>
        <v>3591.53050583</v>
      </c>
      <c r="N120" s="36">
        <f>SUMIFS(СВЦЭМ!$D$33:$D$776,СВЦЭМ!$A$33:$A$776,$A120,СВЦЭМ!$B$33:$B$776,N$119)+'СЕТ СН'!$I$14+СВЦЭМ!$D$10+'СЕТ СН'!$I$5-'СЕТ СН'!$I$24</f>
        <v>3593.7535187899998</v>
      </c>
      <c r="O120" s="36">
        <f>SUMIFS(СВЦЭМ!$D$33:$D$776,СВЦЭМ!$A$33:$A$776,$A120,СВЦЭМ!$B$33:$B$776,O$119)+'СЕТ СН'!$I$14+СВЦЭМ!$D$10+'СЕТ СН'!$I$5-'СЕТ СН'!$I$24</f>
        <v>3603.4585619700001</v>
      </c>
      <c r="P120" s="36">
        <f>SUMIFS(СВЦЭМ!$D$33:$D$776,СВЦЭМ!$A$33:$A$776,$A120,СВЦЭМ!$B$33:$B$776,P$119)+'СЕТ СН'!$I$14+СВЦЭМ!$D$10+'СЕТ СН'!$I$5-'СЕТ СН'!$I$24</f>
        <v>3609.6868038000002</v>
      </c>
      <c r="Q120" s="36">
        <f>SUMIFS(СВЦЭМ!$D$33:$D$776,СВЦЭМ!$A$33:$A$776,$A120,СВЦЭМ!$B$33:$B$776,Q$119)+'СЕТ СН'!$I$14+СВЦЭМ!$D$10+'СЕТ СН'!$I$5-'СЕТ СН'!$I$24</f>
        <v>3600.2703925199999</v>
      </c>
      <c r="R120" s="36">
        <f>SUMIFS(СВЦЭМ!$D$33:$D$776,СВЦЭМ!$A$33:$A$776,$A120,СВЦЭМ!$B$33:$B$776,R$119)+'СЕТ СН'!$I$14+СВЦЭМ!$D$10+'СЕТ СН'!$I$5-'СЕТ СН'!$I$24</f>
        <v>3606.9581663600002</v>
      </c>
      <c r="S120" s="36">
        <f>SUMIFS(СВЦЭМ!$D$33:$D$776,СВЦЭМ!$A$33:$A$776,$A120,СВЦЭМ!$B$33:$B$776,S$119)+'СЕТ СН'!$I$14+СВЦЭМ!$D$10+'СЕТ СН'!$I$5-'СЕТ СН'!$I$24</f>
        <v>3598.95339388</v>
      </c>
      <c r="T120" s="36">
        <f>SUMIFS(СВЦЭМ!$D$33:$D$776,СВЦЭМ!$A$33:$A$776,$A120,СВЦЭМ!$B$33:$B$776,T$119)+'СЕТ СН'!$I$14+СВЦЭМ!$D$10+'СЕТ СН'!$I$5-'СЕТ СН'!$I$24</f>
        <v>3571.9911933899998</v>
      </c>
      <c r="U120" s="36">
        <f>SUMIFS(СВЦЭМ!$D$33:$D$776,СВЦЭМ!$A$33:$A$776,$A120,СВЦЭМ!$B$33:$B$776,U$119)+'СЕТ СН'!$I$14+СВЦЭМ!$D$10+'СЕТ СН'!$I$5-'СЕТ СН'!$I$24</f>
        <v>3547.4298838200002</v>
      </c>
      <c r="V120" s="36">
        <f>SUMIFS(СВЦЭМ!$D$33:$D$776,СВЦЭМ!$A$33:$A$776,$A120,СВЦЭМ!$B$33:$B$776,V$119)+'СЕТ СН'!$I$14+СВЦЭМ!$D$10+'СЕТ СН'!$I$5-'СЕТ СН'!$I$24</f>
        <v>3531.7676432099997</v>
      </c>
      <c r="W120" s="36">
        <f>SUMIFS(СВЦЭМ!$D$33:$D$776,СВЦЭМ!$A$33:$A$776,$A120,СВЦЭМ!$B$33:$B$776,W$119)+'СЕТ СН'!$I$14+СВЦЭМ!$D$10+'СЕТ СН'!$I$5-'СЕТ СН'!$I$24</f>
        <v>3525.1976681699998</v>
      </c>
      <c r="X120" s="36">
        <f>SUMIFS(СВЦЭМ!$D$33:$D$776,СВЦЭМ!$A$33:$A$776,$A120,СВЦЭМ!$B$33:$B$776,X$119)+'СЕТ СН'!$I$14+СВЦЭМ!$D$10+'СЕТ СН'!$I$5-'СЕТ СН'!$I$24</f>
        <v>3595.0220334000001</v>
      </c>
      <c r="Y120" s="36">
        <f>SUMIFS(СВЦЭМ!$D$33:$D$776,СВЦЭМ!$A$33:$A$776,$A120,СВЦЭМ!$B$33:$B$776,Y$119)+'СЕТ СН'!$I$14+СВЦЭМ!$D$10+'СЕТ СН'!$I$5-'СЕТ СН'!$I$24</f>
        <v>3709.0481575700001</v>
      </c>
      <c r="AA120" s="45"/>
    </row>
    <row r="121" spans="1:27" ht="15.75" x14ac:dyDescent="0.2">
      <c r="A121" s="35">
        <f>A120+1</f>
        <v>43557</v>
      </c>
      <c r="B121" s="36">
        <f>SUMIFS(СВЦЭМ!$D$33:$D$776,СВЦЭМ!$A$33:$A$776,$A121,СВЦЭМ!$B$33:$B$776,B$119)+'СЕТ СН'!$I$14+СВЦЭМ!$D$10+'СЕТ СН'!$I$5-'СЕТ СН'!$I$24</f>
        <v>3788.1190646999999</v>
      </c>
      <c r="C121" s="36">
        <f>SUMIFS(СВЦЭМ!$D$33:$D$776,СВЦЭМ!$A$33:$A$776,$A121,СВЦЭМ!$B$33:$B$776,C$119)+'СЕТ СН'!$I$14+СВЦЭМ!$D$10+'СЕТ СН'!$I$5-'СЕТ СН'!$I$24</f>
        <v>3909.9884673400002</v>
      </c>
      <c r="D121" s="36">
        <f>SUMIFS(СВЦЭМ!$D$33:$D$776,СВЦЭМ!$A$33:$A$776,$A121,СВЦЭМ!$B$33:$B$776,D$119)+'СЕТ СН'!$I$14+СВЦЭМ!$D$10+'СЕТ СН'!$I$5-'СЕТ СН'!$I$24</f>
        <v>3967.0352713399998</v>
      </c>
      <c r="E121" s="36">
        <f>SUMIFS(СВЦЭМ!$D$33:$D$776,СВЦЭМ!$A$33:$A$776,$A121,СВЦЭМ!$B$33:$B$776,E$119)+'СЕТ СН'!$I$14+СВЦЭМ!$D$10+'СЕТ СН'!$I$5-'СЕТ СН'!$I$24</f>
        <v>3978.80547252</v>
      </c>
      <c r="F121" s="36">
        <f>SUMIFS(СВЦЭМ!$D$33:$D$776,СВЦЭМ!$A$33:$A$776,$A121,СВЦЭМ!$B$33:$B$776,F$119)+'СЕТ СН'!$I$14+СВЦЭМ!$D$10+'СЕТ СН'!$I$5-'СЕТ СН'!$I$24</f>
        <v>3975.7510115599998</v>
      </c>
      <c r="G121" s="36">
        <f>SUMIFS(СВЦЭМ!$D$33:$D$776,СВЦЭМ!$A$33:$A$776,$A121,СВЦЭМ!$B$33:$B$776,G$119)+'СЕТ СН'!$I$14+СВЦЭМ!$D$10+'СЕТ СН'!$I$5-'СЕТ СН'!$I$24</f>
        <v>3969.28336889</v>
      </c>
      <c r="H121" s="36">
        <f>SUMIFS(СВЦЭМ!$D$33:$D$776,СВЦЭМ!$A$33:$A$776,$A121,СВЦЭМ!$B$33:$B$776,H$119)+'СЕТ СН'!$I$14+СВЦЭМ!$D$10+'СЕТ СН'!$I$5-'СЕТ СН'!$I$24</f>
        <v>3847.75727878</v>
      </c>
      <c r="I121" s="36">
        <f>SUMIFS(СВЦЭМ!$D$33:$D$776,СВЦЭМ!$A$33:$A$776,$A121,СВЦЭМ!$B$33:$B$776,I$119)+'СЕТ СН'!$I$14+СВЦЭМ!$D$10+'СЕТ СН'!$I$5-'СЕТ СН'!$I$24</f>
        <v>2722.00344387</v>
      </c>
      <c r="J121" s="36">
        <f>SUMIFS(СВЦЭМ!$D$33:$D$776,СВЦЭМ!$A$33:$A$776,$A121,СВЦЭМ!$B$33:$B$776,J$119)+'СЕТ СН'!$I$14+СВЦЭМ!$D$10+'СЕТ СН'!$I$5-'СЕТ СН'!$I$24</f>
        <v>2722.00344387</v>
      </c>
      <c r="K121" s="36">
        <f>SUMIFS(СВЦЭМ!$D$33:$D$776,СВЦЭМ!$A$33:$A$776,$A121,СВЦЭМ!$B$33:$B$776,K$119)+'СЕТ СН'!$I$14+СВЦЭМ!$D$10+'СЕТ СН'!$I$5-'СЕТ СН'!$I$24</f>
        <v>2722.00344387</v>
      </c>
      <c r="L121" s="36">
        <f>SUMIFS(СВЦЭМ!$D$33:$D$776,СВЦЭМ!$A$33:$A$776,$A121,СВЦЭМ!$B$33:$B$776,L$119)+'СЕТ СН'!$I$14+СВЦЭМ!$D$10+'СЕТ СН'!$I$5-'СЕТ СН'!$I$24</f>
        <v>2722.00344387</v>
      </c>
      <c r="M121" s="36">
        <f>SUMIFS(СВЦЭМ!$D$33:$D$776,СВЦЭМ!$A$33:$A$776,$A121,СВЦЭМ!$B$33:$B$776,M$119)+'СЕТ СН'!$I$14+СВЦЭМ!$D$10+'СЕТ СН'!$I$5-'СЕТ СН'!$I$24</f>
        <v>2722.00344387</v>
      </c>
      <c r="N121" s="36">
        <f>SUMIFS(СВЦЭМ!$D$33:$D$776,СВЦЭМ!$A$33:$A$776,$A121,СВЦЭМ!$B$33:$B$776,N$119)+'СЕТ СН'!$I$14+СВЦЭМ!$D$10+'СЕТ СН'!$I$5-'СЕТ СН'!$I$24</f>
        <v>2722.00344387</v>
      </c>
      <c r="O121" s="36">
        <f>SUMIFS(СВЦЭМ!$D$33:$D$776,СВЦЭМ!$A$33:$A$776,$A121,СВЦЭМ!$B$33:$B$776,O$119)+'СЕТ СН'!$I$14+СВЦЭМ!$D$10+'СЕТ СН'!$I$5-'СЕТ СН'!$I$24</f>
        <v>2722.00344387</v>
      </c>
      <c r="P121" s="36">
        <f>SUMIFS(СВЦЭМ!$D$33:$D$776,СВЦЭМ!$A$33:$A$776,$A121,СВЦЭМ!$B$33:$B$776,P$119)+'СЕТ СН'!$I$14+СВЦЭМ!$D$10+'СЕТ СН'!$I$5-'СЕТ СН'!$I$24</f>
        <v>2722.00344387</v>
      </c>
      <c r="Q121" s="36">
        <f>SUMIFS(СВЦЭМ!$D$33:$D$776,СВЦЭМ!$A$33:$A$776,$A121,СВЦЭМ!$B$33:$B$776,Q$119)+'СЕТ СН'!$I$14+СВЦЭМ!$D$10+'СЕТ СН'!$I$5-'СЕТ СН'!$I$24</f>
        <v>2722.00344387</v>
      </c>
      <c r="R121" s="36">
        <f>SUMIFS(СВЦЭМ!$D$33:$D$776,СВЦЭМ!$A$33:$A$776,$A121,СВЦЭМ!$B$33:$B$776,R$119)+'СЕТ СН'!$I$14+СВЦЭМ!$D$10+'СЕТ СН'!$I$5-'СЕТ СН'!$I$24</f>
        <v>2722.00344387</v>
      </c>
      <c r="S121" s="36">
        <f>SUMIFS(СВЦЭМ!$D$33:$D$776,СВЦЭМ!$A$33:$A$776,$A121,СВЦЭМ!$B$33:$B$776,S$119)+'СЕТ СН'!$I$14+СВЦЭМ!$D$10+'СЕТ СН'!$I$5-'СЕТ СН'!$I$24</f>
        <v>2722.00344387</v>
      </c>
      <c r="T121" s="36">
        <f>SUMIFS(СВЦЭМ!$D$33:$D$776,СВЦЭМ!$A$33:$A$776,$A121,СВЦЭМ!$B$33:$B$776,T$119)+'СЕТ СН'!$I$14+СВЦЭМ!$D$10+'СЕТ СН'!$I$5-'СЕТ СН'!$I$24</f>
        <v>2722.00344387</v>
      </c>
      <c r="U121" s="36">
        <f>SUMIFS(СВЦЭМ!$D$33:$D$776,СВЦЭМ!$A$33:$A$776,$A121,СВЦЭМ!$B$33:$B$776,U$119)+'СЕТ СН'!$I$14+СВЦЭМ!$D$10+'СЕТ СН'!$I$5-'СЕТ СН'!$I$24</f>
        <v>3511.3159983199998</v>
      </c>
      <c r="V121" s="36">
        <f>SUMIFS(СВЦЭМ!$D$33:$D$776,СВЦЭМ!$A$33:$A$776,$A121,СВЦЭМ!$B$33:$B$776,V$119)+'СЕТ СН'!$I$14+СВЦЭМ!$D$10+'СЕТ СН'!$I$5-'СЕТ СН'!$I$24</f>
        <v>3509.1581519900001</v>
      </c>
      <c r="W121" s="36">
        <f>SUMIFS(СВЦЭМ!$D$33:$D$776,СВЦЭМ!$A$33:$A$776,$A121,СВЦЭМ!$B$33:$B$776,W$119)+'СЕТ СН'!$I$14+СВЦЭМ!$D$10+'СЕТ СН'!$I$5-'СЕТ СН'!$I$24</f>
        <v>3500.92460489</v>
      </c>
      <c r="X121" s="36">
        <f>SUMIFS(СВЦЭМ!$D$33:$D$776,СВЦЭМ!$A$33:$A$776,$A121,СВЦЭМ!$B$33:$B$776,X$119)+'СЕТ СН'!$I$14+СВЦЭМ!$D$10+'СЕТ СН'!$I$5-'СЕТ СН'!$I$24</f>
        <v>3548.4193729999997</v>
      </c>
      <c r="Y121" s="36">
        <f>SUMIFS(СВЦЭМ!$D$33:$D$776,СВЦЭМ!$A$33:$A$776,$A121,СВЦЭМ!$B$33:$B$776,Y$119)+'СЕТ СН'!$I$14+СВЦЭМ!$D$10+'СЕТ СН'!$I$5-'СЕТ СН'!$I$24</f>
        <v>3661.8337062299997</v>
      </c>
    </row>
    <row r="122" spans="1:27" ht="15.75" x14ac:dyDescent="0.2">
      <c r="A122" s="35">
        <f t="shared" ref="A122:A150" si="3">A121+1</f>
        <v>43558</v>
      </c>
      <c r="B122" s="36">
        <f>SUMIFS(СВЦЭМ!$D$33:$D$776,СВЦЭМ!$A$33:$A$776,$A122,СВЦЭМ!$B$33:$B$776,B$119)+'СЕТ СН'!$I$14+СВЦЭМ!$D$10+'СЕТ СН'!$I$5-'СЕТ СН'!$I$24</f>
        <v>3791.9204369300001</v>
      </c>
      <c r="C122" s="36">
        <f>SUMIFS(СВЦЭМ!$D$33:$D$776,СВЦЭМ!$A$33:$A$776,$A122,СВЦЭМ!$B$33:$B$776,C$119)+'СЕТ СН'!$I$14+СВЦЭМ!$D$10+'СЕТ СН'!$I$5-'СЕТ СН'!$I$24</f>
        <v>3901.0919288</v>
      </c>
      <c r="D122" s="36">
        <f>SUMIFS(СВЦЭМ!$D$33:$D$776,СВЦЭМ!$A$33:$A$776,$A122,СВЦЭМ!$B$33:$B$776,D$119)+'СЕТ СН'!$I$14+СВЦЭМ!$D$10+'СЕТ СН'!$I$5-'СЕТ СН'!$I$24</f>
        <v>3881.55865709</v>
      </c>
      <c r="E122" s="36">
        <f>SUMIFS(СВЦЭМ!$D$33:$D$776,СВЦЭМ!$A$33:$A$776,$A122,СВЦЭМ!$B$33:$B$776,E$119)+'СЕТ СН'!$I$14+СВЦЭМ!$D$10+'СЕТ СН'!$I$5-'СЕТ СН'!$I$24</f>
        <v>3879.68804439</v>
      </c>
      <c r="F122" s="36">
        <f>SUMIFS(СВЦЭМ!$D$33:$D$776,СВЦЭМ!$A$33:$A$776,$A122,СВЦЭМ!$B$33:$B$776,F$119)+'СЕТ СН'!$I$14+СВЦЭМ!$D$10+'СЕТ СН'!$I$5-'СЕТ СН'!$I$24</f>
        <v>3876.1979421199999</v>
      </c>
      <c r="G122" s="36">
        <f>SUMIFS(СВЦЭМ!$D$33:$D$776,СВЦЭМ!$A$33:$A$776,$A122,СВЦЭМ!$B$33:$B$776,G$119)+'СЕТ СН'!$I$14+СВЦЭМ!$D$10+'СЕТ СН'!$I$5-'СЕТ СН'!$I$24</f>
        <v>3907.1088550499999</v>
      </c>
      <c r="H122" s="36">
        <f>SUMIFS(СВЦЭМ!$D$33:$D$776,СВЦЭМ!$A$33:$A$776,$A122,СВЦЭМ!$B$33:$B$776,H$119)+'СЕТ СН'!$I$14+СВЦЭМ!$D$10+'СЕТ СН'!$I$5-'СЕТ СН'!$I$24</f>
        <v>3849.62922346</v>
      </c>
      <c r="I122" s="36">
        <f>SUMIFS(СВЦЭМ!$D$33:$D$776,СВЦЭМ!$A$33:$A$776,$A122,СВЦЭМ!$B$33:$B$776,I$119)+'СЕТ СН'!$I$14+СВЦЭМ!$D$10+'СЕТ СН'!$I$5-'СЕТ СН'!$I$24</f>
        <v>3760.1726211599998</v>
      </c>
      <c r="J122" s="36">
        <f>SUMIFS(СВЦЭМ!$D$33:$D$776,СВЦЭМ!$A$33:$A$776,$A122,СВЦЭМ!$B$33:$B$776,J$119)+'СЕТ СН'!$I$14+СВЦЭМ!$D$10+'СЕТ СН'!$I$5-'СЕТ СН'!$I$24</f>
        <v>3658.53936815</v>
      </c>
      <c r="K122" s="36">
        <f>SUMIFS(СВЦЭМ!$D$33:$D$776,СВЦЭМ!$A$33:$A$776,$A122,СВЦЭМ!$B$33:$B$776,K$119)+'СЕТ СН'!$I$14+СВЦЭМ!$D$10+'СЕТ СН'!$I$5-'СЕТ СН'!$I$24</f>
        <v>2722.00344387</v>
      </c>
      <c r="L122" s="36">
        <f>SUMIFS(СВЦЭМ!$D$33:$D$776,СВЦЭМ!$A$33:$A$776,$A122,СВЦЭМ!$B$33:$B$776,L$119)+'СЕТ СН'!$I$14+СВЦЭМ!$D$10+'СЕТ СН'!$I$5-'СЕТ СН'!$I$24</f>
        <v>2722.00344387</v>
      </c>
      <c r="M122" s="36">
        <f>SUMIFS(СВЦЭМ!$D$33:$D$776,СВЦЭМ!$A$33:$A$776,$A122,СВЦЭМ!$B$33:$B$776,M$119)+'СЕТ СН'!$I$14+СВЦЭМ!$D$10+'СЕТ СН'!$I$5-'СЕТ СН'!$I$24</f>
        <v>2722.00344387</v>
      </c>
      <c r="N122" s="36">
        <f>SUMIFS(СВЦЭМ!$D$33:$D$776,СВЦЭМ!$A$33:$A$776,$A122,СВЦЭМ!$B$33:$B$776,N$119)+'СЕТ СН'!$I$14+СВЦЭМ!$D$10+'СЕТ СН'!$I$5-'СЕТ СН'!$I$24</f>
        <v>2722.00344387</v>
      </c>
      <c r="O122" s="36">
        <f>SUMIFS(СВЦЭМ!$D$33:$D$776,СВЦЭМ!$A$33:$A$776,$A122,СВЦЭМ!$B$33:$B$776,O$119)+'СЕТ СН'!$I$14+СВЦЭМ!$D$10+'СЕТ СН'!$I$5-'СЕТ СН'!$I$24</f>
        <v>2722.00344387</v>
      </c>
      <c r="P122" s="36">
        <f>SUMIFS(СВЦЭМ!$D$33:$D$776,СВЦЭМ!$A$33:$A$776,$A122,СВЦЭМ!$B$33:$B$776,P$119)+'СЕТ СН'!$I$14+СВЦЭМ!$D$10+'СЕТ СН'!$I$5-'СЕТ СН'!$I$24</f>
        <v>2722.00344387</v>
      </c>
      <c r="Q122" s="36">
        <f>SUMIFS(СВЦЭМ!$D$33:$D$776,СВЦЭМ!$A$33:$A$776,$A122,СВЦЭМ!$B$33:$B$776,Q$119)+'СЕТ СН'!$I$14+СВЦЭМ!$D$10+'СЕТ СН'!$I$5-'СЕТ СН'!$I$24</f>
        <v>2722.00344387</v>
      </c>
      <c r="R122" s="36">
        <f>SUMIFS(СВЦЭМ!$D$33:$D$776,СВЦЭМ!$A$33:$A$776,$A122,СВЦЭМ!$B$33:$B$776,R$119)+'СЕТ СН'!$I$14+СВЦЭМ!$D$10+'СЕТ СН'!$I$5-'СЕТ СН'!$I$24</f>
        <v>2722.00344387</v>
      </c>
      <c r="S122" s="36">
        <f>SUMIFS(СВЦЭМ!$D$33:$D$776,СВЦЭМ!$A$33:$A$776,$A122,СВЦЭМ!$B$33:$B$776,S$119)+'СЕТ СН'!$I$14+СВЦЭМ!$D$10+'СЕТ СН'!$I$5-'СЕТ СН'!$I$24</f>
        <v>2722.00344387</v>
      </c>
      <c r="T122" s="36">
        <f>SUMIFS(СВЦЭМ!$D$33:$D$776,СВЦЭМ!$A$33:$A$776,$A122,СВЦЭМ!$B$33:$B$776,T$119)+'СЕТ СН'!$I$14+СВЦЭМ!$D$10+'СЕТ СН'!$I$5-'СЕТ СН'!$I$24</f>
        <v>2722.00344387</v>
      </c>
      <c r="U122" s="36">
        <f>SUMIFS(СВЦЭМ!$D$33:$D$776,СВЦЭМ!$A$33:$A$776,$A122,СВЦЭМ!$B$33:$B$776,U$119)+'СЕТ СН'!$I$14+СВЦЭМ!$D$10+'СЕТ СН'!$I$5-'СЕТ СН'!$I$24</f>
        <v>2722.00344387</v>
      </c>
      <c r="V122" s="36">
        <f>SUMIFS(СВЦЭМ!$D$33:$D$776,СВЦЭМ!$A$33:$A$776,$A122,СВЦЭМ!$B$33:$B$776,V$119)+'СЕТ СН'!$I$14+СВЦЭМ!$D$10+'СЕТ СН'!$I$5-'СЕТ СН'!$I$24</f>
        <v>3522.2166620099997</v>
      </c>
      <c r="W122" s="36">
        <f>SUMIFS(СВЦЭМ!$D$33:$D$776,СВЦЭМ!$A$33:$A$776,$A122,СВЦЭМ!$B$33:$B$776,W$119)+'СЕТ СН'!$I$14+СВЦЭМ!$D$10+'СЕТ СН'!$I$5-'СЕТ СН'!$I$24</f>
        <v>3514.3656320999999</v>
      </c>
      <c r="X122" s="36">
        <f>SUMIFS(СВЦЭМ!$D$33:$D$776,СВЦЭМ!$A$33:$A$776,$A122,СВЦЭМ!$B$33:$B$776,X$119)+'СЕТ СН'!$I$14+СВЦЭМ!$D$10+'СЕТ СН'!$I$5-'СЕТ СН'!$I$24</f>
        <v>3571.1997950200002</v>
      </c>
      <c r="Y122" s="36">
        <f>SUMIFS(СВЦЭМ!$D$33:$D$776,СВЦЭМ!$A$33:$A$776,$A122,СВЦЭМ!$B$33:$B$776,Y$119)+'СЕТ СН'!$I$14+СВЦЭМ!$D$10+'СЕТ СН'!$I$5-'СЕТ СН'!$I$24</f>
        <v>3709.1971346</v>
      </c>
    </row>
    <row r="123" spans="1:27" ht="15.75" x14ac:dyDescent="0.2">
      <c r="A123" s="35">
        <f t="shared" si="3"/>
        <v>43559</v>
      </c>
      <c r="B123" s="36">
        <f>SUMIFS(СВЦЭМ!$D$33:$D$776,СВЦЭМ!$A$33:$A$776,$A123,СВЦЭМ!$B$33:$B$776,B$119)+'СЕТ СН'!$I$14+СВЦЭМ!$D$10+'СЕТ СН'!$I$5-'СЕТ СН'!$I$24</f>
        <v>3773.6513107999999</v>
      </c>
      <c r="C123" s="36">
        <f>SUMIFS(СВЦЭМ!$D$33:$D$776,СВЦЭМ!$A$33:$A$776,$A123,СВЦЭМ!$B$33:$B$776,C$119)+'СЕТ СН'!$I$14+СВЦЭМ!$D$10+'СЕТ СН'!$I$5-'СЕТ СН'!$I$24</f>
        <v>3876.5502753000001</v>
      </c>
      <c r="D123" s="36">
        <f>SUMIFS(СВЦЭМ!$D$33:$D$776,СВЦЭМ!$A$33:$A$776,$A123,СВЦЭМ!$B$33:$B$776,D$119)+'СЕТ СН'!$I$14+СВЦЭМ!$D$10+'СЕТ СН'!$I$5-'СЕТ СН'!$I$24</f>
        <v>3917.62118048</v>
      </c>
      <c r="E123" s="36">
        <f>SUMIFS(СВЦЭМ!$D$33:$D$776,СВЦЭМ!$A$33:$A$776,$A123,СВЦЭМ!$B$33:$B$776,E$119)+'СЕТ СН'!$I$14+СВЦЭМ!$D$10+'СЕТ СН'!$I$5-'СЕТ СН'!$I$24</f>
        <v>3916.8640371900001</v>
      </c>
      <c r="F123" s="36">
        <f>SUMIFS(СВЦЭМ!$D$33:$D$776,СВЦЭМ!$A$33:$A$776,$A123,СВЦЭМ!$B$33:$B$776,F$119)+'СЕТ СН'!$I$14+СВЦЭМ!$D$10+'СЕТ СН'!$I$5-'СЕТ СН'!$I$24</f>
        <v>3909.0386245999998</v>
      </c>
      <c r="G123" s="36">
        <f>SUMIFS(СВЦЭМ!$D$33:$D$776,СВЦЭМ!$A$33:$A$776,$A123,СВЦЭМ!$B$33:$B$776,G$119)+'СЕТ СН'!$I$14+СВЦЭМ!$D$10+'СЕТ СН'!$I$5-'СЕТ СН'!$I$24</f>
        <v>3925.1806187900002</v>
      </c>
      <c r="H123" s="36">
        <f>SUMIFS(СВЦЭМ!$D$33:$D$776,СВЦЭМ!$A$33:$A$776,$A123,СВЦЭМ!$B$33:$B$776,H$119)+'СЕТ СН'!$I$14+СВЦЭМ!$D$10+'СЕТ СН'!$I$5-'СЕТ СН'!$I$24</f>
        <v>3830.2678850100001</v>
      </c>
      <c r="I123" s="36">
        <f>SUMIFS(СВЦЭМ!$D$33:$D$776,СВЦЭМ!$A$33:$A$776,$A123,СВЦЭМ!$B$33:$B$776,I$119)+'СЕТ СН'!$I$14+СВЦЭМ!$D$10+'СЕТ СН'!$I$5-'СЕТ СН'!$I$24</f>
        <v>3759.54893085</v>
      </c>
      <c r="J123" s="36">
        <f>SUMIFS(СВЦЭМ!$D$33:$D$776,СВЦЭМ!$A$33:$A$776,$A123,СВЦЭМ!$B$33:$B$776,J$119)+'СЕТ СН'!$I$14+СВЦЭМ!$D$10+'СЕТ СН'!$I$5-'СЕТ СН'!$I$24</f>
        <v>2722.00344387</v>
      </c>
      <c r="K123" s="36">
        <f>SUMIFS(СВЦЭМ!$D$33:$D$776,СВЦЭМ!$A$33:$A$776,$A123,СВЦЭМ!$B$33:$B$776,K$119)+'СЕТ СН'!$I$14+СВЦЭМ!$D$10+'СЕТ СН'!$I$5-'СЕТ СН'!$I$24</f>
        <v>2722.00344387</v>
      </c>
      <c r="L123" s="36">
        <f>SUMIFS(СВЦЭМ!$D$33:$D$776,СВЦЭМ!$A$33:$A$776,$A123,СВЦЭМ!$B$33:$B$776,L$119)+'СЕТ СН'!$I$14+СВЦЭМ!$D$10+'СЕТ СН'!$I$5-'СЕТ СН'!$I$24</f>
        <v>2722.00344387</v>
      </c>
      <c r="M123" s="36">
        <f>SUMIFS(СВЦЭМ!$D$33:$D$776,СВЦЭМ!$A$33:$A$776,$A123,СВЦЭМ!$B$33:$B$776,M$119)+'СЕТ СН'!$I$14+СВЦЭМ!$D$10+'СЕТ СН'!$I$5-'СЕТ СН'!$I$24</f>
        <v>2722.00344387</v>
      </c>
      <c r="N123" s="36">
        <f>SUMIFS(СВЦЭМ!$D$33:$D$776,СВЦЭМ!$A$33:$A$776,$A123,СВЦЭМ!$B$33:$B$776,N$119)+'СЕТ СН'!$I$14+СВЦЭМ!$D$10+'СЕТ СН'!$I$5-'СЕТ СН'!$I$24</f>
        <v>2722.00344387</v>
      </c>
      <c r="O123" s="36">
        <f>SUMIFS(СВЦЭМ!$D$33:$D$776,СВЦЭМ!$A$33:$A$776,$A123,СВЦЭМ!$B$33:$B$776,O$119)+'СЕТ СН'!$I$14+СВЦЭМ!$D$10+'СЕТ СН'!$I$5-'СЕТ СН'!$I$24</f>
        <v>2722.00344387</v>
      </c>
      <c r="P123" s="36">
        <f>SUMIFS(СВЦЭМ!$D$33:$D$776,СВЦЭМ!$A$33:$A$776,$A123,СВЦЭМ!$B$33:$B$776,P$119)+'СЕТ СН'!$I$14+СВЦЭМ!$D$10+'СЕТ СН'!$I$5-'СЕТ СН'!$I$24</f>
        <v>2722.00344387</v>
      </c>
      <c r="Q123" s="36">
        <f>SUMIFS(СВЦЭМ!$D$33:$D$776,СВЦЭМ!$A$33:$A$776,$A123,СВЦЭМ!$B$33:$B$776,Q$119)+'СЕТ СН'!$I$14+СВЦЭМ!$D$10+'СЕТ СН'!$I$5-'СЕТ СН'!$I$24</f>
        <v>2722.00344387</v>
      </c>
      <c r="R123" s="36">
        <f>SUMIFS(СВЦЭМ!$D$33:$D$776,СВЦЭМ!$A$33:$A$776,$A123,СВЦЭМ!$B$33:$B$776,R$119)+'СЕТ СН'!$I$14+СВЦЭМ!$D$10+'СЕТ СН'!$I$5-'СЕТ СН'!$I$24</f>
        <v>2722.00344387</v>
      </c>
      <c r="S123" s="36">
        <f>SUMIFS(СВЦЭМ!$D$33:$D$776,СВЦЭМ!$A$33:$A$776,$A123,СВЦЭМ!$B$33:$B$776,S$119)+'СЕТ СН'!$I$14+СВЦЭМ!$D$10+'СЕТ СН'!$I$5-'СЕТ СН'!$I$24</f>
        <v>2722.00344387</v>
      </c>
      <c r="T123" s="36">
        <f>SUMIFS(СВЦЭМ!$D$33:$D$776,СВЦЭМ!$A$33:$A$776,$A123,СВЦЭМ!$B$33:$B$776,T$119)+'СЕТ СН'!$I$14+СВЦЭМ!$D$10+'СЕТ СН'!$I$5-'СЕТ СН'!$I$24</f>
        <v>2722.00344387</v>
      </c>
      <c r="U123" s="36">
        <f>SUMIFS(СВЦЭМ!$D$33:$D$776,СВЦЭМ!$A$33:$A$776,$A123,СВЦЭМ!$B$33:$B$776,U$119)+'СЕТ СН'!$I$14+СВЦЭМ!$D$10+'СЕТ СН'!$I$5-'СЕТ СН'!$I$24</f>
        <v>2722.00344387</v>
      </c>
      <c r="V123" s="36">
        <f>SUMIFS(СВЦЭМ!$D$33:$D$776,СВЦЭМ!$A$33:$A$776,$A123,СВЦЭМ!$B$33:$B$776,V$119)+'СЕТ СН'!$I$14+СВЦЭМ!$D$10+'СЕТ СН'!$I$5-'СЕТ СН'!$I$24</f>
        <v>3519.5646187399998</v>
      </c>
      <c r="W123" s="36">
        <f>SUMIFS(СВЦЭМ!$D$33:$D$776,СВЦЭМ!$A$33:$A$776,$A123,СВЦЭМ!$B$33:$B$776,W$119)+'СЕТ СН'!$I$14+СВЦЭМ!$D$10+'СЕТ СН'!$I$5-'СЕТ СН'!$I$24</f>
        <v>3522.7526667799998</v>
      </c>
      <c r="X123" s="36">
        <f>SUMIFS(СВЦЭМ!$D$33:$D$776,СВЦЭМ!$A$33:$A$776,$A123,СВЦЭМ!$B$33:$B$776,X$119)+'СЕТ СН'!$I$14+СВЦЭМ!$D$10+'СЕТ СН'!$I$5-'СЕТ СН'!$I$24</f>
        <v>3614.7077990600001</v>
      </c>
      <c r="Y123" s="36">
        <f>SUMIFS(СВЦЭМ!$D$33:$D$776,СВЦЭМ!$A$33:$A$776,$A123,СВЦЭМ!$B$33:$B$776,Y$119)+'СЕТ СН'!$I$14+СВЦЭМ!$D$10+'СЕТ СН'!$I$5-'СЕТ СН'!$I$24</f>
        <v>3778.5415925400002</v>
      </c>
    </row>
    <row r="124" spans="1:27" ht="15.75" x14ac:dyDescent="0.2">
      <c r="A124" s="35">
        <f t="shared" si="3"/>
        <v>43560</v>
      </c>
      <c r="B124" s="36">
        <f>SUMIFS(СВЦЭМ!$D$33:$D$776,СВЦЭМ!$A$33:$A$776,$A124,СВЦЭМ!$B$33:$B$776,B$119)+'СЕТ СН'!$I$14+СВЦЭМ!$D$10+'СЕТ СН'!$I$5-'СЕТ СН'!$I$24</f>
        <v>3766.2046393800001</v>
      </c>
      <c r="C124" s="36">
        <f>SUMIFS(СВЦЭМ!$D$33:$D$776,СВЦЭМ!$A$33:$A$776,$A124,СВЦЭМ!$B$33:$B$776,C$119)+'СЕТ СН'!$I$14+СВЦЭМ!$D$10+'СЕТ СН'!$I$5-'СЕТ СН'!$I$24</f>
        <v>3866.0537204399998</v>
      </c>
      <c r="D124" s="36">
        <f>SUMIFS(СВЦЭМ!$D$33:$D$776,СВЦЭМ!$A$33:$A$776,$A124,СВЦЭМ!$B$33:$B$776,D$119)+'СЕТ СН'!$I$14+СВЦЭМ!$D$10+'СЕТ СН'!$I$5-'СЕТ СН'!$I$24</f>
        <v>3930.4232465200002</v>
      </c>
      <c r="E124" s="36">
        <f>SUMIFS(СВЦЭМ!$D$33:$D$776,СВЦЭМ!$A$33:$A$776,$A124,СВЦЭМ!$B$33:$B$776,E$119)+'СЕТ СН'!$I$14+СВЦЭМ!$D$10+'СЕТ СН'!$I$5-'СЕТ СН'!$I$24</f>
        <v>3925.8809187100001</v>
      </c>
      <c r="F124" s="36">
        <f>SUMIFS(СВЦЭМ!$D$33:$D$776,СВЦЭМ!$A$33:$A$776,$A124,СВЦЭМ!$B$33:$B$776,F$119)+'СЕТ СН'!$I$14+СВЦЭМ!$D$10+'СЕТ СН'!$I$5-'СЕТ СН'!$I$24</f>
        <v>3922.62789066</v>
      </c>
      <c r="G124" s="36">
        <f>SUMIFS(СВЦЭМ!$D$33:$D$776,СВЦЭМ!$A$33:$A$776,$A124,СВЦЭМ!$B$33:$B$776,G$119)+'СЕТ СН'!$I$14+СВЦЭМ!$D$10+'СЕТ СН'!$I$5-'СЕТ СН'!$I$24</f>
        <v>3920.1576654199998</v>
      </c>
      <c r="H124" s="36">
        <f>SUMIFS(СВЦЭМ!$D$33:$D$776,СВЦЭМ!$A$33:$A$776,$A124,СВЦЭМ!$B$33:$B$776,H$119)+'СЕТ СН'!$I$14+СВЦЭМ!$D$10+'СЕТ СН'!$I$5-'СЕТ СН'!$I$24</f>
        <v>3846.9860936200002</v>
      </c>
      <c r="I124" s="36">
        <f>SUMIFS(СВЦЭМ!$D$33:$D$776,СВЦЭМ!$A$33:$A$776,$A124,СВЦЭМ!$B$33:$B$776,I$119)+'СЕТ СН'!$I$14+СВЦЭМ!$D$10+'СЕТ СН'!$I$5-'СЕТ СН'!$I$24</f>
        <v>3782.6028751200001</v>
      </c>
      <c r="J124" s="36">
        <f>SUMIFS(СВЦЭМ!$D$33:$D$776,СВЦЭМ!$A$33:$A$776,$A124,СВЦЭМ!$B$33:$B$776,J$119)+'СЕТ СН'!$I$14+СВЦЭМ!$D$10+'СЕТ СН'!$I$5-'СЕТ СН'!$I$24</f>
        <v>2722.00344387</v>
      </c>
      <c r="K124" s="36">
        <f>SUMIFS(СВЦЭМ!$D$33:$D$776,СВЦЭМ!$A$33:$A$776,$A124,СВЦЭМ!$B$33:$B$776,K$119)+'СЕТ СН'!$I$14+СВЦЭМ!$D$10+'СЕТ СН'!$I$5-'СЕТ СН'!$I$24</f>
        <v>2722.00344387</v>
      </c>
      <c r="L124" s="36">
        <f>SUMIFS(СВЦЭМ!$D$33:$D$776,СВЦЭМ!$A$33:$A$776,$A124,СВЦЭМ!$B$33:$B$776,L$119)+'СЕТ СН'!$I$14+СВЦЭМ!$D$10+'СЕТ СН'!$I$5-'СЕТ СН'!$I$24</f>
        <v>2722.00344387</v>
      </c>
      <c r="M124" s="36">
        <f>SUMIFS(СВЦЭМ!$D$33:$D$776,СВЦЭМ!$A$33:$A$776,$A124,СВЦЭМ!$B$33:$B$776,M$119)+'СЕТ СН'!$I$14+СВЦЭМ!$D$10+'СЕТ СН'!$I$5-'СЕТ СН'!$I$24</f>
        <v>2722.00344387</v>
      </c>
      <c r="N124" s="36">
        <f>SUMIFS(СВЦЭМ!$D$33:$D$776,СВЦЭМ!$A$33:$A$776,$A124,СВЦЭМ!$B$33:$B$776,N$119)+'СЕТ СН'!$I$14+СВЦЭМ!$D$10+'СЕТ СН'!$I$5-'СЕТ СН'!$I$24</f>
        <v>2722.00344387</v>
      </c>
      <c r="O124" s="36">
        <f>SUMIFS(СВЦЭМ!$D$33:$D$776,СВЦЭМ!$A$33:$A$776,$A124,СВЦЭМ!$B$33:$B$776,O$119)+'СЕТ СН'!$I$14+СВЦЭМ!$D$10+'СЕТ СН'!$I$5-'СЕТ СН'!$I$24</f>
        <v>2722.00344387</v>
      </c>
      <c r="P124" s="36">
        <f>SUMIFS(СВЦЭМ!$D$33:$D$776,СВЦЭМ!$A$33:$A$776,$A124,СВЦЭМ!$B$33:$B$776,P$119)+'СЕТ СН'!$I$14+СВЦЭМ!$D$10+'СЕТ СН'!$I$5-'СЕТ СН'!$I$24</f>
        <v>2722.00344387</v>
      </c>
      <c r="Q124" s="36">
        <f>SUMIFS(СВЦЭМ!$D$33:$D$776,СВЦЭМ!$A$33:$A$776,$A124,СВЦЭМ!$B$33:$B$776,Q$119)+'СЕТ СН'!$I$14+СВЦЭМ!$D$10+'СЕТ СН'!$I$5-'СЕТ СН'!$I$24</f>
        <v>2722.00344387</v>
      </c>
      <c r="R124" s="36">
        <f>SUMIFS(СВЦЭМ!$D$33:$D$776,СВЦЭМ!$A$33:$A$776,$A124,СВЦЭМ!$B$33:$B$776,R$119)+'СЕТ СН'!$I$14+СВЦЭМ!$D$10+'СЕТ СН'!$I$5-'СЕТ СН'!$I$24</f>
        <v>2722.00344387</v>
      </c>
      <c r="S124" s="36">
        <f>SUMIFS(СВЦЭМ!$D$33:$D$776,СВЦЭМ!$A$33:$A$776,$A124,СВЦЭМ!$B$33:$B$776,S$119)+'СЕТ СН'!$I$14+СВЦЭМ!$D$10+'СЕТ СН'!$I$5-'СЕТ СН'!$I$24</f>
        <v>2722.00344387</v>
      </c>
      <c r="T124" s="36">
        <f>SUMIFS(СВЦЭМ!$D$33:$D$776,СВЦЭМ!$A$33:$A$776,$A124,СВЦЭМ!$B$33:$B$776,T$119)+'СЕТ СН'!$I$14+СВЦЭМ!$D$10+'СЕТ СН'!$I$5-'СЕТ СН'!$I$24</f>
        <v>2722.00344387</v>
      </c>
      <c r="U124" s="36">
        <f>SUMIFS(СВЦЭМ!$D$33:$D$776,СВЦЭМ!$A$33:$A$776,$A124,СВЦЭМ!$B$33:$B$776,U$119)+'СЕТ СН'!$I$14+СВЦЭМ!$D$10+'СЕТ СН'!$I$5-'СЕТ СН'!$I$24</f>
        <v>3573.02570148</v>
      </c>
      <c r="V124" s="36">
        <f>SUMIFS(СВЦЭМ!$D$33:$D$776,СВЦЭМ!$A$33:$A$776,$A124,СВЦЭМ!$B$33:$B$776,V$119)+'СЕТ СН'!$I$14+СВЦЭМ!$D$10+'СЕТ СН'!$I$5-'СЕТ СН'!$I$24</f>
        <v>3584.9226076800001</v>
      </c>
      <c r="W124" s="36">
        <f>SUMIFS(СВЦЭМ!$D$33:$D$776,СВЦЭМ!$A$33:$A$776,$A124,СВЦЭМ!$B$33:$B$776,W$119)+'СЕТ СН'!$I$14+СВЦЭМ!$D$10+'СЕТ СН'!$I$5-'СЕТ СН'!$I$24</f>
        <v>3592.9023214099998</v>
      </c>
      <c r="X124" s="36">
        <f>SUMIFS(СВЦЭМ!$D$33:$D$776,СВЦЭМ!$A$33:$A$776,$A124,СВЦЭМ!$B$33:$B$776,X$119)+'СЕТ СН'!$I$14+СВЦЭМ!$D$10+'СЕТ СН'!$I$5-'СЕТ СН'!$I$24</f>
        <v>3637.3709619900001</v>
      </c>
      <c r="Y124" s="36">
        <f>SUMIFS(СВЦЭМ!$D$33:$D$776,СВЦЭМ!$A$33:$A$776,$A124,СВЦЭМ!$B$33:$B$776,Y$119)+'СЕТ СН'!$I$14+СВЦЭМ!$D$10+'СЕТ СН'!$I$5-'СЕТ СН'!$I$24</f>
        <v>3740.9318709300001</v>
      </c>
    </row>
    <row r="125" spans="1:27" ht="15.75" x14ac:dyDescent="0.2">
      <c r="A125" s="35">
        <f t="shared" si="3"/>
        <v>43561</v>
      </c>
      <c r="B125" s="36">
        <f>SUMIFS(СВЦЭМ!$D$33:$D$776,СВЦЭМ!$A$33:$A$776,$A125,СВЦЭМ!$B$33:$B$776,B$119)+'СЕТ СН'!$I$14+СВЦЭМ!$D$10+'СЕТ СН'!$I$5-'СЕТ СН'!$I$24</f>
        <v>3808.3926772</v>
      </c>
      <c r="C125" s="36">
        <f>SUMIFS(СВЦЭМ!$D$33:$D$776,СВЦЭМ!$A$33:$A$776,$A125,СВЦЭМ!$B$33:$B$776,C$119)+'СЕТ СН'!$I$14+СВЦЭМ!$D$10+'СЕТ СН'!$I$5-'СЕТ СН'!$I$24</f>
        <v>3897.5312317799999</v>
      </c>
      <c r="D125" s="36">
        <f>SUMIFS(СВЦЭМ!$D$33:$D$776,СВЦЭМ!$A$33:$A$776,$A125,СВЦЭМ!$B$33:$B$776,D$119)+'СЕТ СН'!$I$14+СВЦЭМ!$D$10+'СЕТ СН'!$I$5-'СЕТ СН'!$I$24</f>
        <v>3923.69526047</v>
      </c>
      <c r="E125" s="36">
        <f>SUMIFS(СВЦЭМ!$D$33:$D$776,СВЦЭМ!$A$33:$A$776,$A125,СВЦЭМ!$B$33:$B$776,E$119)+'СЕТ СН'!$I$14+СВЦЭМ!$D$10+'СЕТ СН'!$I$5-'СЕТ СН'!$I$24</f>
        <v>3914.5792915299999</v>
      </c>
      <c r="F125" s="36">
        <f>SUMIFS(СВЦЭМ!$D$33:$D$776,СВЦЭМ!$A$33:$A$776,$A125,СВЦЭМ!$B$33:$B$776,F$119)+'СЕТ СН'!$I$14+СВЦЭМ!$D$10+'СЕТ СН'!$I$5-'СЕТ СН'!$I$24</f>
        <v>3912.3965827100001</v>
      </c>
      <c r="G125" s="36">
        <f>SUMIFS(СВЦЭМ!$D$33:$D$776,СВЦЭМ!$A$33:$A$776,$A125,СВЦЭМ!$B$33:$B$776,G$119)+'СЕТ СН'!$I$14+СВЦЭМ!$D$10+'СЕТ СН'!$I$5-'СЕТ СН'!$I$24</f>
        <v>3923.24755241</v>
      </c>
      <c r="H125" s="36">
        <f>SUMIFS(СВЦЭМ!$D$33:$D$776,СВЦЭМ!$A$33:$A$776,$A125,СВЦЭМ!$B$33:$B$776,H$119)+'СЕТ СН'!$I$14+СВЦЭМ!$D$10+'СЕТ СН'!$I$5-'СЕТ СН'!$I$24</f>
        <v>3833.0069641600003</v>
      </c>
      <c r="I125" s="36">
        <f>SUMIFS(СВЦЭМ!$D$33:$D$776,СВЦЭМ!$A$33:$A$776,$A125,СВЦЭМ!$B$33:$B$776,I$119)+'СЕТ СН'!$I$14+СВЦЭМ!$D$10+'СЕТ СН'!$I$5-'СЕТ СН'!$I$24</f>
        <v>3829.5984957999999</v>
      </c>
      <c r="J125" s="36">
        <f>SUMIFS(СВЦЭМ!$D$33:$D$776,СВЦЭМ!$A$33:$A$776,$A125,СВЦЭМ!$B$33:$B$776,J$119)+'СЕТ СН'!$I$14+СВЦЭМ!$D$10+'СЕТ СН'!$I$5-'СЕТ СН'!$I$24</f>
        <v>2722.00344387</v>
      </c>
      <c r="K125" s="36">
        <f>SUMIFS(СВЦЭМ!$D$33:$D$776,СВЦЭМ!$A$33:$A$776,$A125,СВЦЭМ!$B$33:$B$776,K$119)+'СЕТ СН'!$I$14+СВЦЭМ!$D$10+'СЕТ СН'!$I$5-'СЕТ СН'!$I$24</f>
        <v>2722.00344387</v>
      </c>
      <c r="L125" s="36">
        <f>SUMIFS(СВЦЭМ!$D$33:$D$776,СВЦЭМ!$A$33:$A$776,$A125,СВЦЭМ!$B$33:$B$776,L$119)+'СЕТ СН'!$I$14+СВЦЭМ!$D$10+'СЕТ СН'!$I$5-'СЕТ СН'!$I$24</f>
        <v>2722.00344387</v>
      </c>
      <c r="M125" s="36">
        <f>SUMIFS(СВЦЭМ!$D$33:$D$776,СВЦЭМ!$A$33:$A$776,$A125,СВЦЭМ!$B$33:$B$776,M$119)+'СЕТ СН'!$I$14+СВЦЭМ!$D$10+'СЕТ СН'!$I$5-'СЕТ СН'!$I$24</f>
        <v>2722.00344387</v>
      </c>
      <c r="N125" s="36">
        <f>SUMIFS(СВЦЭМ!$D$33:$D$776,СВЦЭМ!$A$33:$A$776,$A125,СВЦЭМ!$B$33:$B$776,N$119)+'СЕТ СН'!$I$14+СВЦЭМ!$D$10+'СЕТ СН'!$I$5-'СЕТ СН'!$I$24</f>
        <v>2722.00344387</v>
      </c>
      <c r="O125" s="36">
        <f>SUMIFS(СВЦЭМ!$D$33:$D$776,СВЦЭМ!$A$33:$A$776,$A125,СВЦЭМ!$B$33:$B$776,O$119)+'СЕТ СН'!$I$14+СВЦЭМ!$D$10+'СЕТ СН'!$I$5-'СЕТ СН'!$I$24</f>
        <v>2722.00344387</v>
      </c>
      <c r="P125" s="36">
        <f>SUMIFS(СВЦЭМ!$D$33:$D$776,СВЦЭМ!$A$33:$A$776,$A125,СВЦЭМ!$B$33:$B$776,P$119)+'СЕТ СН'!$I$14+СВЦЭМ!$D$10+'СЕТ СН'!$I$5-'СЕТ СН'!$I$24</f>
        <v>2722.00344387</v>
      </c>
      <c r="Q125" s="36">
        <f>SUMIFS(СВЦЭМ!$D$33:$D$776,СВЦЭМ!$A$33:$A$776,$A125,СВЦЭМ!$B$33:$B$776,Q$119)+'СЕТ СН'!$I$14+СВЦЭМ!$D$10+'СЕТ СН'!$I$5-'СЕТ СН'!$I$24</f>
        <v>2722.00344387</v>
      </c>
      <c r="R125" s="36">
        <f>SUMIFS(СВЦЭМ!$D$33:$D$776,СВЦЭМ!$A$33:$A$776,$A125,СВЦЭМ!$B$33:$B$776,R$119)+'СЕТ СН'!$I$14+СВЦЭМ!$D$10+'СЕТ СН'!$I$5-'СЕТ СН'!$I$24</f>
        <v>2722.00344387</v>
      </c>
      <c r="S125" s="36">
        <f>SUMIFS(СВЦЭМ!$D$33:$D$776,СВЦЭМ!$A$33:$A$776,$A125,СВЦЭМ!$B$33:$B$776,S$119)+'СЕТ СН'!$I$14+СВЦЭМ!$D$10+'СЕТ СН'!$I$5-'СЕТ СН'!$I$24</f>
        <v>2722.00344387</v>
      </c>
      <c r="T125" s="36">
        <f>SUMIFS(СВЦЭМ!$D$33:$D$776,СВЦЭМ!$A$33:$A$776,$A125,СВЦЭМ!$B$33:$B$776,T$119)+'СЕТ СН'!$I$14+СВЦЭМ!$D$10+'СЕТ СН'!$I$5-'СЕТ СН'!$I$24</f>
        <v>2722.00344387</v>
      </c>
      <c r="U125" s="36">
        <f>SUMIFS(СВЦЭМ!$D$33:$D$776,СВЦЭМ!$A$33:$A$776,$A125,СВЦЭМ!$B$33:$B$776,U$119)+'СЕТ СН'!$I$14+СВЦЭМ!$D$10+'СЕТ СН'!$I$5-'СЕТ СН'!$I$24</f>
        <v>3533.7323580900002</v>
      </c>
      <c r="V125" s="36">
        <f>SUMIFS(СВЦЭМ!$D$33:$D$776,СВЦЭМ!$A$33:$A$776,$A125,СВЦЭМ!$B$33:$B$776,V$119)+'СЕТ СН'!$I$14+СВЦЭМ!$D$10+'СЕТ СН'!$I$5-'СЕТ СН'!$I$24</f>
        <v>3512.0023998799998</v>
      </c>
      <c r="W125" s="36">
        <f>SUMIFS(СВЦЭМ!$D$33:$D$776,СВЦЭМ!$A$33:$A$776,$A125,СВЦЭМ!$B$33:$B$776,W$119)+'СЕТ СН'!$I$14+СВЦЭМ!$D$10+'СЕТ СН'!$I$5-'СЕТ СН'!$I$24</f>
        <v>3489.0082695199999</v>
      </c>
      <c r="X125" s="36">
        <f>SUMIFS(СВЦЭМ!$D$33:$D$776,СВЦЭМ!$A$33:$A$776,$A125,СВЦЭМ!$B$33:$B$776,X$119)+'СЕТ СН'!$I$14+СВЦЭМ!$D$10+'СЕТ СН'!$I$5-'СЕТ СН'!$I$24</f>
        <v>3513.9788156599998</v>
      </c>
      <c r="Y125" s="36">
        <f>SUMIFS(СВЦЭМ!$D$33:$D$776,СВЦЭМ!$A$33:$A$776,$A125,СВЦЭМ!$B$33:$B$776,Y$119)+'СЕТ СН'!$I$14+СВЦЭМ!$D$10+'СЕТ СН'!$I$5-'СЕТ СН'!$I$24</f>
        <v>3629.3843963700001</v>
      </c>
    </row>
    <row r="126" spans="1:27" ht="15.75" x14ac:dyDescent="0.2">
      <c r="A126" s="35">
        <f t="shared" si="3"/>
        <v>43562</v>
      </c>
      <c r="B126" s="36">
        <f>SUMIFS(СВЦЭМ!$D$33:$D$776,СВЦЭМ!$A$33:$A$776,$A126,СВЦЭМ!$B$33:$B$776,B$119)+'СЕТ СН'!$I$14+СВЦЭМ!$D$10+'СЕТ СН'!$I$5-'СЕТ СН'!$I$24</f>
        <v>3774.9492227599999</v>
      </c>
      <c r="C126" s="36">
        <f>SUMIFS(СВЦЭМ!$D$33:$D$776,СВЦЭМ!$A$33:$A$776,$A126,СВЦЭМ!$B$33:$B$776,C$119)+'СЕТ СН'!$I$14+СВЦЭМ!$D$10+'СЕТ СН'!$I$5-'СЕТ СН'!$I$24</f>
        <v>3883.8587269499999</v>
      </c>
      <c r="D126" s="36">
        <f>SUMIFS(СВЦЭМ!$D$33:$D$776,СВЦЭМ!$A$33:$A$776,$A126,СВЦЭМ!$B$33:$B$776,D$119)+'СЕТ СН'!$I$14+СВЦЭМ!$D$10+'СЕТ СН'!$I$5-'СЕТ СН'!$I$24</f>
        <v>3959.4851089100002</v>
      </c>
      <c r="E126" s="36">
        <f>SUMIFS(СВЦЭМ!$D$33:$D$776,СВЦЭМ!$A$33:$A$776,$A126,СВЦЭМ!$B$33:$B$776,E$119)+'СЕТ СН'!$I$14+СВЦЭМ!$D$10+'СЕТ СН'!$I$5-'СЕТ СН'!$I$24</f>
        <v>3983.87774442</v>
      </c>
      <c r="F126" s="36">
        <f>SUMIFS(СВЦЭМ!$D$33:$D$776,СВЦЭМ!$A$33:$A$776,$A126,СВЦЭМ!$B$33:$B$776,F$119)+'СЕТ СН'!$I$14+СВЦЭМ!$D$10+'СЕТ СН'!$I$5-'СЕТ СН'!$I$24</f>
        <v>3972.6306249199997</v>
      </c>
      <c r="G126" s="36">
        <f>SUMIFS(СВЦЭМ!$D$33:$D$776,СВЦЭМ!$A$33:$A$776,$A126,СВЦЭМ!$B$33:$B$776,G$119)+'СЕТ СН'!$I$14+СВЦЭМ!$D$10+'СЕТ СН'!$I$5-'СЕТ СН'!$I$24</f>
        <v>3940.9683763900002</v>
      </c>
      <c r="H126" s="36">
        <f>SUMIFS(СВЦЭМ!$D$33:$D$776,СВЦЭМ!$A$33:$A$776,$A126,СВЦЭМ!$B$33:$B$776,H$119)+'СЕТ СН'!$I$14+СВЦЭМ!$D$10+'СЕТ СН'!$I$5-'СЕТ СН'!$I$24</f>
        <v>3859.8612177599998</v>
      </c>
      <c r="I126" s="36">
        <f>SUMIFS(СВЦЭМ!$D$33:$D$776,СВЦЭМ!$A$33:$A$776,$A126,СВЦЭМ!$B$33:$B$776,I$119)+'СЕТ СН'!$I$14+СВЦЭМ!$D$10+'СЕТ СН'!$I$5-'СЕТ СН'!$I$24</f>
        <v>3825.2545620999999</v>
      </c>
      <c r="J126" s="36">
        <f>SUMIFS(СВЦЭМ!$D$33:$D$776,СВЦЭМ!$A$33:$A$776,$A126,СВЦЭМ!$B$33:$B$776,J$119)+'СЕТ СН'!$I$14+СВЦЭМ!$D$10+'СЕТ СН'!$I$5-'СЕТ СН'!$I$24</f>
        <v>2722.00344387</v>
      </c>
      <c r="K126" s="36">
        <f>SUMIFS(СВЦЭМ!$D$33:$D$776,СВЦЭМ!$A$33:$A$776,$A126,СВЦЭМ!$B$33:$B$776,K$119)+'СЕТ СН'!$I$14+СВЦЭМ!$D$10+'СЕТ СН'!$I$5-'СЕТ СН'!$I$24</f>
        <v>2722.00344387</v>
      </c>
      <c r="L126" s="36">
        <f>SUMIFS(СВЦЭМ!$D$33:$D$776,СВЦЭМ!$A$33:$A$776,$A126,СВЦЭМ!$B$33:$B$776,L$119)+'СЕТ СН'!$I$14+СВЦЭМ!$D$10+'СЕТ СН'!$I$5-'СЕТ СН'!$I$24</f>
        <v>2722.00344387</v>
      </c>
      <c r="M126" s="36">
        <f>SUMIFS(СВЦЭМ!$D$33:$D$776,СВЦЭМ!$A$33:$A$776,$A126,СВЦЭМ!$B$33:$B$776,M$119)+'СЕТ СН'!$I$14+СВЦЭМ!$D$10+'СЕТ СН'!$I$5-'СЕТ СН'!$I$24</f>
        <v>2722.00344387</v>
      </c>
      <c r="N126" s="36">
        <f>SUMIFS(СВЦЭМ!$D$33:$D$776,СВЦЭМ!$A$33:$A$776,$A126,СВЦЭМ!$B$33:$B$776,N$119)+'СЕТ СН'!$I$14+СВЦЭМ!$D$10+'СЕТ СН'!$I$5-'СЕТ СН'!$I$24</f>
        <v>2722.00344387</v>
      </c>
      <c r="O126" s="36">
        <f>SUMIFS(СВЦЭМ!$D$33:$D$776,СВЦЭМ!$A$33:$A$776,$A126,СВЦЭМ!$B$33:$B$776,O$119)+'СЕТ СН'!$I$14+СВЦЭМ!$D$10+'СЕТ СН'!$I$5-'СЕТ СН'!$I$24</f>
        <v>2722.00344387</v>
      </c>
      <c r="P126" s="36">
        <f>SUMIFS(СВЦЭМ!$D$33:$D$776,СВЦЭМ!$A$33:$A$776,$A126,СВЦЭМ!$B$33:$B$776,P$119)+'СЕТ СН'!$I$14+СВЦЭМ!$D$10+'СЕТ СН'!$I$5-'СЕТ СН'!$I$24</f>
        <v>2722.00344387</v>
      </c>
      <c r="Q126" s="36">
        <f>SUMIFS(СВЦЭМ!$D$33:$D$776,СВЦЭМ!$A$33:$A$776,$A126,СВЦЭМ!$B$33:$B$776,Q$119)+'СЕТ СН'!$I$14+СВЦЭМ!$D$10+'СЕТ СН'!$I$5-'СЕТ СН'!$I$24</f>
        <v>2722.00344387</v>
      </c>
      <c r="R126" s="36">
        <f>SUMIFS(СВЦЭМ!$D$33:$D$776,СВЦЭМ!$A$33:$A$776,$A126,СВЦЭМ!$B$33:$B$776,R$119)+'СЕТ СН'!$I$14+СВЦЭМ!$D$10+'СЕТ СН'!$I$5-'СЕТ СН'!$I$24</f>
        <v>2722.00344387</v>
      </c>
      <c r="S126" s="36">
        <f>SUMIFS(СВЦЭМ!$D$33:$D$776,СВЦЭМ!$A$33:$A$776,$A126,СВЦЭМ!$B$33:$B$776,S$119)+'СЕТ СН'!$I$14+СВЦЭМ!$D$10+'СЕТ СН'!$I$5-'СЕТ СН'!$I$24</f>
        <v>2722.00344387</v>
      </c>
      <c r="T126" s="36">
        <f>SUMIFS(СВЦЭМ!$D$33:$D$776,СВЦЭМ!$A$33:$A$776,$A126,СВЦЭМ!$B$33:$B$776,T$119)+'СЕТ СН'!$I$14+СВЦЭМ!$D$10+'СЕТ СН'!$I$5-'СЕТ СН'!$I$24</f>
        <v>2722.00344387</v>
      </c>
      <c r="U126" s="36">
        <f>SUMIFS(СВЦЭМ!$D$33:$D$776,СВЦЭМ!$A$33:$A$776,$A126,СВЦЭМ!$B$33:$B$776,U$119)+'СЕТ СН'!$I$14+СВЦЭМ!$D$10+'СЕТ СН'!$I$5-'СЕТ СН'!$I$24</f>
        <v>3499.6531563899998</v>
      </c>
      <c r="V126" s="36">
        <f>SUMIFS(СВЦЭМ!$D$33:$D$776,СВЦЭМ!$A$33:$A$776,$A126,СВЦЭМ!$B$33:$B$776,V$119)+'СЕТ СН'!$I$14+СВЦЭМ!$D$10+'СЕТ СН'!$I$5-'СЕТ СН'!$I$24</f>
        <v>3481.0273093599999</v>
      </c>
      <c r="W126" s="36">
        <f>SUMIFS(СВЦЭМ!$D$33:$D$776,СВЦЭМ!$A$33:$A$776,$A126,СВЦЭМ!$B$33:$B$776,W$119)+'СЕТ СН'!$I$14+СВЦЭМ!$D$10+'СЕТ СН'!$I$5-'СЕТ СН'!$I$24</f>
        <v>3487.1093804299999</v>
      </c>
      <c r="X126" s="36">
        <f>SUMIFS(СВЦЭМ!$D$33:$D$776,СВЦЭМ!$A$33:$A$776,$A126,СВЦЭМ!$B$33:$B$776,X$119)+'СЕТ СН'!$I$14+СВЦЭМ!$D$10+'СЕТ СН'!$I$5-'СЕТ СН'!$I$24</f>
        <v>3536.77141394</v>
      </c>
      <c r="Y126" s="36">
        <f>SUMIFS(СВЦЭМ!$D$33:$D$776,СВЦЭМ!$A$33:$A$776,$A126,СВЦЭМ!$B$33:$B$776,Y$119)+'СЕТ СН'!$I$14+СВЦЭМ!$D$10+'СЕТ СН'!$I$5-'СЕТ СН'!$I$24</f>
        <v>3655.0818258099998</v>
      </c>
    </row>
    <row r="127" spans="1:27" ht="15.75" x14ac:dyDescent="0.2">
      <c r="A127" s="35">
        <f t="shared" si="3"/>
        <v>43563</v>
      </c>
      <c r="B127" s="36">
        <f>SUMIFS(СВЦЭМ!$D$33:$D$776,СВЦЭМ!$A$33:$A$776,$A127,СВЦЭМ!$B$33:$B$776,B$119)+'СЕТ СН'!$I$14+СВЦЭМ!$D$10+'СЕТ СН'!$I$5-'СЕТ СН'!$I$24</f>
        <v>3785.68331743</v>
      </c>
      <c r="C127" s="36">
        <f>SUMIFS(СВЦЭМ!$D$33:$D$776,СВЦЭМ!$A$33:$A$776,$A127,СВЦЭМ!$B$33:$B$776,C$119)+'СЕТ СН'!$I$14+СВЦЭМ!$D$10+'СЕТ СН'!$I$5-'СЕТ СН'!$I$24</f>
        <v>3897.9503461699996</v>
      </c>
      <c r="D127" s="36">
        <f>SUMIFS(СВЦЭМ!$D$33:$D$776,СВЦЭМ!$A$33:$A$776,$A127,СВЦЭМ!$B$33:$B$776,D$119)+'СЕТ СН'!$I$14+СВЦЭМ!$D$10+'СЕТ СН'!$I$5-'СЕТ СН'!$I$24</f>
        <v>3987.0689561300001</v>
      </c>
      <c r="E127" s="36">
        <f>SUMIFS(СВЦЭМ!$D$33:$D$776,СВЦЭМ!$A$33:$A$776,$A127,СВЦЭМ!$B$33:$B$776,E$119)+'СЕТ СН'!$I$14+СВЦЭМ!$D$10+'СЕТ СН'!$I$5-'СЕТ СН'!$I$24</f>
        <v>3987.68893252</v>
      </c>
      <c r="F127" s="36">
        <f>SUMIFS(СВЦЭМ!$D$33:$D$776,СВЦЭМ!$A$33:$A$776,$A127,СВЦЭМ!$B$33:$B$776,F$119)+'СЕТ СН'!$I$14+СВЦЭМ!$D$10+'СЕТ СН'!$I$5-'СЕТ СН'!$I$24</f>
        <v>3951.03285701</v>
      </c>
      <c r="G127" s="36">
        <f>SUMIFS(СВЦЭМ!$D$33:$D$776,СВЦЭМ!$A$33:$A$776,$A127,СВЦЭМ!$B$33:$B$776,G$119)+'СЕТ СН'!$I$14+СВЦЭМ!$D$10+'СЕТ СН'!$I$5-'СЕТ СН'!$I$24</f>
        <v>3930.7834199399999</v>
      </c>
      <c r="H127" s="36">
        <f>SUMIFS(СВЦЭМ!$D$33:$D$776,СВЦЭМ!$A$33:$A$776,$A127,СВЦЭМ!$B$33:$B$776,H$119)+'СЕТ СН'!$I$14+СВЦЭМ!$D$10+'СЕТ СН'!$I$5-'СЕТ СН'!$I$24</f>
        <v>3858.0458538499997</v>
      </c>
      <c r="I127" s="36">
        <f>SUMIFS(СВЦЭМ!$D$33:$D$776,СВЦЭМ!$A$33:$A$776,$A127,СВЦЭМ!$B$33:$B$776,I$119)+'СЕТ СН'!$I$14+СВЦЭМ!$D$10+'СЕТ СН'!$I$5-'СЕТ СН'!$I$24</f>
        <v>3770.9138242199997</v>
      </c>
      <c r="J127" s="36">
        <f>SUMIFS(СВЦЭМ!$D$33:$D$776,СВЦЭМ!$A$33:$A$776,$A127,СВЦЭМ!$B$33:$B$776,J$119)+'СЕТ СН'!$I$14+СВЦЭМ!$D$10+'СЕТ СН'!$I$5-'СЕТ СН'!$I$24</f>
        <v>2722.00344387</v>
      </c>
      <c r="K127" s="36">
        <f>SUMIFS(СВЦЭМ!$D$33:$D$776,СВЦЭМ!$A$33:$A$776,$A127,СВЦЭМ!$B$33:$B$776,K$119)+'СЕТ СН'!$I$14+СВЦЭМ!$D$10+'СЕТ СН'!$I$5-'СЕТ СН'!$I$24</f>
        <v>2722.00344387</v>
      </c>
      <c r="L127" s="36">
        <f>SUMIFS(СВЦЭМ!$D$33:$D$776,СВЦЭМ!$A$33:$A$776,$A127,СВЦЭМ!$B$33:$B$776,L$119)+'СЕТ СН'!$I$14+СВЦЭМ!$D$10+'СЕТ СН'!$I$5-'СЕТ СН'!$I$24</f>
        <v>2722.00344387</v>
      </c>
      <c r="M127" s="36">
        <f>SUMIFS(СВЦЭМ!$D$33:$D$776,СВЦЭМ!$A$33:$A$776,$A127,СВЦЭМ!$B$33:$B$776,M$119)+'СЕТ СН'!$I$14+СВЦЭМ!$D$10+'СЕТ СН'!$I$5-'СЕТ СН'!$I$24</f>
        <v>2722.00344387</v>
      </c>
      <c r="N127" s="36">
        <f>SUMIFS(СВЦЭМ!$D$33:$D$776,СВЦЭМ!$A$33:$A$776,$A127,СВЦЭМ!$B$33:$B$776,N$119)+'СЕТ СН'!$I$14+СВЦЭМ!$D$10+'СЕТ СН'!$I$5-'СЕТ СН'!$I$24</f>
        <v>2722.00344387</v>
      </c>
      <c r="O127" s="36">
        <f>SUMIFS(СВЦЭМ!$D$33:$D$776,СВЦЭМ!$A$33:$A$776,$A127,СВЦЭМ!$B$33:$B$776,O$119)+'СЕТ СН'!$I$14+СВЦЭМ!$D$10+'СЕТ СН'!$I$5-'СЕТ СН'!$I$24</f>
        <v>2722.00344387</v>
      </c>
      <c r="P127" s="36">
        <f>SUMIFS(СВЦЭМ!$D$33:$D$776,СВЦЭМ!$A$33:$A$776,$A127,СВЦЭМ!$B$33:$B$776,P$119)+'СЕТ СН'!$I$14+СВЦЭМ!$D$10+'СЕТ СН'!$I$5-'СЕТ СН'!$I$24</f>
        <v>2722.00344387</v>
      </c>
      <c r="Q127" s="36">
        <f>SUMIFS(СВЦЭМ!$D$33:$D$776,СВЦЭМ!$A$33:$A$776,$A127,СВЦЭМ!$B$33:$B$776,Q$119)+'СЕТ СН'!$I$14+СВЦЭМ!$D$10+'СЕТ СН'!$I$5-'СЕТ СН'!$I$24</f>
        <v>2722.00344387</v>
      </c>
      <c r="R127" s="36">
        <f>SUMIFS(СВЦЭМ!$D$33:$D$776,СВЦЭМ!$A$33:$A$776,$A127,СВЦЭМ!$B$33:$B$776,R$119)+'СЕТ СН'!$I$14+СВЦЭМ!$D$10+'СЕТ СН'!$I$5-'СЕТ СН'!$I$24</f>
        <v>2722.00344387</v>
      </c>
      <c r="S127" s="36">
        <f>SUMIFS(СВЦЭМ!$D$33:$D$776,СВЦЭМ!$A$33:$A$776,$A127,СВЦЭМ!$B$33:$B$776,S$119)+'СЕТ СН'!$I$14+СВЦЭМ!$D$10+'СЕТ СН'!$I$5-'СЕТ СН'!$I$24</f>
        <v>2722.00344387</v>
      </c>
      <c r="T127" s="36">
        <f>SUMIFS(СВЦЭМ!$D$33:$D$776,СВЦЭМ!$A$33:$A$776,$A127,СВЦЭМ!$B$33:$B$776,T$119)+'СЕТ СН'!$I$14+СВЦЭМ!$D$10+'СЕТ СН'!$I$5-'СЕТ СН'!$I$24</f>
        <v>2722.00344387</v>
      </c>
      <c r="U127" s="36">
        <f>SUMIFS(СВЦЭМ!$D$33:$D$776,СВЦЭМ!$A$33:$A$776,$A127,СВЦЭМ!$B$33:$B$776,U$119)+'СЕТ СН'!$I$14+СВЦЭМ!$D$10+'СЕТ СН'!$I$5-'СЕТ СН'!$I$24</f>
        <v>3517.09389556</v>
      </c>
      <c r="V127" s="36">
        <f>SUMIFS(СВЦЭМ!$D$33:$D$776,СВЦЭМ!$A$33:$A$776,$A127,СВЦЭМ!$B$33:$B$776,V$119)+'СЕТ СН'!$I$14+СВЦЭМ!$D$10+'СЕТ СН'!$I$5-'СЕТ СН'!$I$24</f>
        <v>3506.7980859300001</v>
      </c>
      <c r="W127" s="36">
        <f>SUMIFS(СВЦЭМ!$D$33:$D$776,СВЦЭМ!$A$33:$A$776,$A127,СВЦЭМ!$B$33:$B$776,W$119)+'СЕТ СН'!$I$14+СВЦЭМ!$D$10+'СЕТ СН'!$I$5-'СЕТ СН'!$I$24</f>
        <v>3525.0666027500001</v>
      </c>
      <c r="X127" s="36">
        <f>SUMIFS(СВЦЭМ!$D$33:$D$776,СВЦЭМ!$A$33:$A$776,$A127,СВЦЭМ!$B$33:$B$776,X$119)+'СЕТ СН'!$I$14+СВЦЭМ!$D$10+'СЕТ СН'!$I$5-'СЕТ СН'!$I$24</f>
        <v>3594.5023532800001</v>
      </c>
      <c r="Y127" s="36">
        <f>SUMIFS(СВЦЭМ!$D$33:$D$776,СВЦЭМ!$A$33:$A$776,$A127,СВЦЭМ!$B$33:$B$776,Y$119)+'СЕТ СН'!$I$14+СВЦЭМ!$D$10+'СЕТ СН'!$I$5-'СЕТ СН'!$I$24</f>
        <v>3712.8793215000001</v>
      </c>
    </row>
    <row r="128" spans="1:27" ht="15.75" x14ac:dyDescent="0.2">
      <c r="A128" s="35">
        <f t="shared" si="3"/>
        <v>43564</v>
      </c>
      <c r="B128" s="36">
        <f>SUMIFS(СВЦЭМ!$D$33:$D$776,СВЦЭМ!$A$33:$A$776,$A128,СВЦЭМ!$B$33:$B$776,B$119)+'СЕТ СН'!$I$14+СВЦЭМ!$D$10+'СЕТ СН'!$I$5-'СЕТ СН'!$I$24</f>
        <v>3736.69260373</v>
      </c>
      <c r="C128" s="36">
        <f>SUMIFS(СВЦЭМ!$D$33:$D$776,СВЦЭМ!$A$33:$A$776,$A128,СВЦЭМ!$B$33:$B$776,C$119)+'СЕТ СН'!$I$14+СВЦЭМ!$D$10+'СЕТ СН'!$I$5-'СЕТ СН'!$I$24</f>
        <v>3846.8262216100002</v>
      </c>
      <c r="D128" s="36">
        <f>SUMIFS(СВЦЭМ!$D$33:$D$776,СВЦЭМ!$A$33:$A$776,$A128,СВЦЭМ!$B$33:$B$776,D$119)+'СЕТ СН'!$I$14+СВЦЭМ!$D$10+'СЕТ СН'!$I$5-'СЕТ СН'!$I$24</f>
        <v>3929.3135791499999</v>
      </c>
      <c r="E128" s="36">
        <f>SUMIFS(СВЦЭМ!$D$33:$D$776,СВЦЭМ!$A$33:$A$776,$A128,СВЦЭМ!$B$33:$B$776,E$119)+'СЕТ СН'!$I$14+СВЦЭМ!$D$10+'СЕТ СН'!$I$5-'СЕТ СН'!$I$24</f>
        <v>3937.74380217</v>
      </c>
      <c r="F128" s="36">
        <f>SUMIFS(СВЦЭМ!$D$33:$D$776,СВЦЭМ!$A$33:$A$776,$A128,СВЦЭМ!$B$33:$B$776,F$119)+'СЕТ СН'!$I$14+СВЦЭМ!$D$10+'СЕТ СН'!$I$5-'СЕТ СН'!$I$24</f>
        <v>3932.0631039299997</v>
      </c>
      <c r="G128" s="36">
        <f>SUMIFS(СВЦЭМ!$D$33:$D$776,СВЦЭМ!$A$33:$A$776,$A128,СВЦЭМ!$B$33:$B$776,G$119)+'СЕТ СН'!$I$14+СВЦЭМ!$D$10+'СЕТ СН'!$I$5-'СЕТ СН'!$I$24</f>
        <v>3908.42572458</v>
      </c>
      <c r="H128" s="36">
        <f>SUMIFS(СВЦЭМ!$D$33:$D$776,СВЦЭМ!$A$33:$A$776,$A128,СВЦЭМ!$B$33:$B$776,H$119)+'СЕТ СН'!$I$14+СВЦЭМ!$D$10+'СЕТ СН'!$I$5-'СЕТ СН'!$I$24</f>
        <v>3800.52220803</v>
      </c>
      <c r="I128" s="36">
        <f>SUMIFS(СВЦЭМ!$D$33:$D$776,СВЦЭМ!$A$33:$A$776,$A128,СВЦЭМ!$B$33:$B$776,I$119)+'СЕТ СН'!$I$14+СВЦЭМ!$D$10+'СЕТ СН'!$I$5-'СЕТ СН'!$I$24</f>
        <v>3736.17714759</v>
      </c>
      <c r="J128" s="36">
        <f>SUMIFS(СВЦЭМ!$D$33:$D$776,СВЦЭМ!$A$33:$A$776,$A128,СВЦЭМ!$B$33:$B$776,J$119)+'СЕТ СН'!$I$14+СВЦЭМ!$D$10+'СЕТ СН'!$I$5-'СЕТ СН'!$I$24</f>
        <v>3654.8379933299998</v>
      </c>
      <c r="K128" s="36">
        <f>SUMIFS(СВЦЭМ!$D$33:$D$776,СВЦЭМ!$A$33:$A$776,$A128,СВЦЭМ!$B$33:$B$776,K$119)+'СЕТ СН'!$I$14+СВЦЭМ!$D$10+'СЕТ СН'!$I$5-'СЕТ СН'!$I$24</f>
        <v>3591.4981171899999</v>
      </c>
      <c r="L128" s="36">
        <f>SUMIFS(СВЦЭМ!$D$33:$D$776,СВЦЭМ!$A$33:$A$776,$A128,СВЦЭМ!$B$33:$B$776,L$119)+'СЕТ СН'!$I$14+СВЦЭМ!$D$10+'СЕТ СН'!$I$5-'СЕТ СН'!$I$24</f>
        <v>3556.8988862299998</v>
      </c>
      <c r="M128" s="36">
        <f>SUMIFS(СВЦЭМ!$D$33:$D$776,СВЦЭМ!$A$33:$A$776,$A128,СВЦЭМ!$B$33:$B$776,M$119)+'СЕТ СН'!$I$14+СВЦЭМ!$D$10+'СЕТ СН'!$I$5-'СЕТ СН'!$I$24</f>
        <v>3543.6848471499998</v>
      </c>
      <c r="N128" s="36">
        <f>SUMIFS(СВЦЭМ!$D$33:$D$776,СВЦЭМ!$A$33:$A$776,$A128,СВЦЭМ!$B$33:$B$776,N$119)+'СЕТ СН'!$I$14+СВЦЭМ!$D$10+'СЕТ СН'!$I$5-'СЕТ СН'!$I$24</f>
        <v>3538.9897079399998</v>
      </c>
      <c r="O128" s="36">
        <f>SUMIFS(СВЦЭМ!$D$33:$D$776,СВЦЭМ!$A$33:$A$776,$A128,СВЦЭМ!$B$33:$B$776,O$119)+'СЕТ СН'!$I$14+СВЦЭМ!$D$10+'СЕТ СН'!$I$5-'СЕТ СН'!$I$24</f>
        <v>3533.8598208200001</v>
      </c>
      <c r="P128" s="36">
        <f>SUMIFS(СВЦЭМ!$D$33:$D$776,СВЦЭМ!$A$33:$A$776,$A128,СВЦЭМ!$B$33:$B$776,P$119)+'СЕТ СН'!$I$14+СВЦЭМ!$D$10+'СЕТ СН'!$I$5-'СЕТ СН'!$I$24</f>
        <v>3558.1993816599997</v>
      </c>
      <c r="Q128" s="36">
        <f>SUMIFS(СВЦЭМ!$D$33:$D$776,СВЦЭМ!$A$33:$A$776,$A128,СВЦЭМ!$B$33:$B$776,Q$119)+'СЕТ СН'!$I$14+СВЦЭМ!$D$10+'СЕТ СН'!$I$5-'СЕТ СН'!$I$24</f>
        <v>3571.4677159299999</v>
      </c>
      <c r="R128" s="36">
        <f>SUMIFS(СВЦЭМ!$D$33:$D$776,СВЦЭМ!$A$33:$A$776,$A128,СВЦЭМ!$B$33:$B$776,R$119)+'СЕТ СН'!$I$14+СВЦЭМ!$D$10+'СЕТ СН'!$I$5-'СЕТ СН'!$I$24</f>
        <v>3574.2348276399998</v>
      </c>
      <c r="S128" s="36">
        <f>SUMIFS(СВЦЭМ!$D$33:$D$776,СВЦЭМ!$A$33:$A$776,$A128,СВЦЭМ!$B$33:$B$776,S$119)+'СЕТ СН'!$I$14+СВЦЭМ!$D$10+'СЕТ СН'!$I$5-'СЕТ СН'!$I$24</f>
        <v>3577.7988098300002</v>
      </c>
      <c r="T128" s="36">
        <f>SUMIFS(СВЦЭМ!$D$33:$D$776,СВЦЭМ!$A$33:$A$776,$A128,СВЦЭМ!$B$33:$B$776,T$119)+'СЕТ СН'!$I$14+СВЦЭМ!$D$10+'СЕТ СН'!$I$5-'СЕТ СН'!$I$24</f>
        <v>3560.90710218</v>
      </c>
      <c r="U128" s="36">
        <f>SUMIFS(СВЦЭМ!$D$33:$D$776,СВЦЭМ!$A$33:$A$776,$A128,СВЦЭМ!$B$33:$B$776,U$119)+'СЕТ СН'!$I$14+СВЦЭМ!$D$10+'СЕТ СН'!$I$5-'СЕТ СН'!$I$24</f>
        <v>3516.2911607699998</v>
      </c>
      <c r="V128" s="36">
        <f>SUMIFS(СВЦЭМ!$D$33:$D$776,СВЦЭМ!$A$33:$A$776,$A128,СВЦЭМ!$B$33:$B$776,V$119)+'СЕТ СН'!$I$14+СВЦЭМ!$D$10+'СЕТ СН'!$I$5-'СЕТ СН'!$I$24</f>
        <v>3504.7910511999999</v>
      </c>
      <c r="W128" s="36">
        <f>SUMIFS(СВЦЭМ!$D$33:$D$776,СВЦЭМ!$A$33:$A$776,$A128,СВЦЭМ!$B$33:$B$776,W$119)+'СЕТ СН'!$I$14+СВЦЭМ!$D$10+'СЕТ СН'!$I$5-'СЕТ СН'!$I$24</f>
        <v>3514.3842723600001</v>
      </c>
      <c r="X128" s="36">
        <f>SUMIFS(СВЦЭМ!$D$33:$D$776,СВЦЭМ!$A$33:$A$776,$A128,СВЦЭМ!$B$33:$B$776,X$119)+'СЕТ СН'!$I$14+СВЦЭМ!$D$10+'СЕТ СН'!$I$5-'СЕТ СН'!$I$24</f>
        <v>3538.34843495</v>
      </c>
      <c r="Y128" s="36">
        <f>SUMIFS(СВЦЭМ!$D$33:$D$776,СВЦЭМ!$A$33:$A$776,$A128,СВЦЭМ!$B$33:$B$776,Y$119)+'СЕТ СН'!$I$14+СВЦЭМ!$D$10+'СЕТ СН'!$I$5-'СЕТ СН'!$I$24</f>
        <v>3611.32563979</v>
      </c>
    </row>
    <row r="129" spans="1:25" ht="15.75" x14ac:dyDescent="0.2">
      <c r="A129" s="35">
        <f t="shared" si="3"/>
        <v>43565</v>
      </c>
      <c r="B129" s="36">
        <f>SUMIFS(СВЦЭМ!$D$33:$D$776,СВЦЭМ!$A$33:$A$776,$A129,СВЦЭМ!$B$33:$B$776,B$119)+'СЕТ СН'!$I$14+СВЦЭМ!$D$10+'СЕТ СН'!$I$5-'СЕТ СН'!$I$24</f>
        <v>3719.3456748600001</v>
      </c>
      <c r="C129" s="36">
        <f>SUMIFS(СВЦЭМ!$D$33:$D$776,СВЦЭМ!$A$33:$A$776,$A129,СВЦЭМ!$B$33:$B$776,C$119)+'СЕТ СН'!$I$14+СВЦЭМ!$D$10+'СЕТ СН'!$I$5-'СЕТ СН'!$I$24</f>
        <v>3843.4875342300002</v>
      </c>
      <c r="D129" s="36">
        <f>SUMIFS(СВЦЭМ!$D$33:$D$776,СВЦЭМ!$A$33:$A$776,$A129,СВЦЭМ!$B$33:$B$776,D$119)+'СЕТ СН'!$I$14+СВЦЭМ!$D$10+'СЕТ СН'!$I$5-'СЕТ СН'!$I$24</f>
        <v>3932.3714004399999</v>
      </c>
      <c r="E129" s="36">
        <f>SUMIFS(СВЦЭМ!$D$33:$D$776,СВЦЭМ!$A$33:$A$776,$A129,СВЦЭМ!$B$33:$B$776,E$119)+'СЕТ СН'!$I$14+СВЦЭМ!$D$10+'СЕТ СН'!$I$5-'СЕТ СН'!$I$24</f>
        <v>3950.4255080599996</v>
      </c>
      <c r="F129" s="36">
        <f>SUMIFS(СВЦЭМ!$D$33:$D$776,СВЦЭМ!$A$33:$A$776,$A129,СВЦЭМ!$B$33:$B$776,F$119)+'СЕТ СН'!$I$14+СВЦЭМ!$D$10+'СЕТ СН'!$I$5-'СЕТ СН'!$I$24</f>
        <v>3943.5986094600003</v>
      </c>
      <c r="G129" s="36">
        <f>SUMIFS(СВЦЭМ!$D$33:$D$776,СВЦЭМ!$A$33:$A$776,$A129,СВЦЭМ!$B$33:$B$776,G$119)+'СЕТ СН'!$I$14+СВЦЭМ!$D$10+'СЕТ СН'!$I$5-'СЕТ СН'!$I$24</f>
        <v>3926.69197166</v>
      </c>
      <c r="H129" s="36">
        <f>SUMIFS(СВЦЭМ!$D$33:$D$776,СВЦЭМ!$A$33:$A$776,$A129,СВЦЭМ!$B$33:$B$776,H$119)+'СЕТ СН'!$I$14+СВЦЭМ!$D$10+'СЕТ СН'!$I$5-'СЕТ СН'!$I$24</f>
        <v>3838.8227676300003</v>
      </c>
      <c r="I129" s="36">
        <f>SUMIFS(СВЦЭМ!$D$33:$D$776,СВЦЭМ!$A$33:$A$776,$A129,СВЦЭМ!$B$33:$B$776,I$119)+'СЕТ СН'!$I$14+СВЦЭМ!$D$10+'СЕТ СН'!$I$5-'СЕТ СН'!$I$24</f>
        <v>3751.26875883</v>
      </c>
      <c r="J129" s="36">
        <f>SUMIFS(СВЦЭМ!$D$33:$D$776,СВЦЭМ!$A$33:$A$776,$A129,СВЦЭМ!$B$33:$B$776,J$119)+'СЕТ СН'!$I$14+СВЦЭМ!$D$10+'СЕТ СН'!$I$5-'СЕТ СН'!$I$24</f>
        <v>3639.2022998399998</v>
      </c>
      <c r="K129" s="36">
        <f>SUMIFS(СВЦЭМ!$D$33:$D$776,СВЦЭМ!$A$33:$A$776,$A129,СВЦЭМ!$B$33:$B$776,K$119)+'СЕТ СН'!$I$14+СВЦЭМ!$D$10+'СЕТ СН'!$I$5-'СЕТ СН'!$I$24</f>
        <v>3540.1224000799998</v>
      </c>
      <c r="L129" s="36">
        <f>SUMIFS(СВЦЭМ!$D$33:$D$776,СВЦЭМ!$A$33:$A$776,$A129,СВЦЭМ!$B$33:$B$776,L$119)+'СЕТ СН'!$I$14+СВЦЭМ!$D$10+'СЕТ СН'!$I$5-'СЕТ СН'!$I$24</f>
        <v>3513.9913157400001</v>
      </c>
      <c r="M129" s="36">
        <f>SUMIFS(СВЦЭМ!$D$33:$D$776,СВЦЭМ!$A$33:$A$776,$A129,СВЦЭМ!$B$33:$B$776,M$119)+'СЕТ СН'!$I$14+СВЦЭМ!$D$10+'СЕТ СН'!$I$5-'СЕТ СН'!$I$24</f>
        <v>3521.99260568</v>
      </c>
      <c r="N129" s="36">
        <f>SUMIFS(СВЦЭМ!$D$33:$D$776,СВЦЭМ!$A$33:$A$776,$A129,СВЦЭМ!$B$33:$B$776,N$119)+'СЕТ СН'!$I$14+СВЦЭМ!$D$10+'СЕТ СН'!$I$5-'СЕТ СН'!$I$24</f>
        <v>3527.1618780600002</v>
      </c>
      <c r="O129" s="36">
        <f>SUMIFS(СВЦЭМ!$D$33:$D$776,СВЦЭМ!$A$33:$A$776,$A129,СВЦЭМ!$B$33:$B$776,O$119)+'СЕТ СН'!$I$14+СВЦЭМ!$D$10+'СЕТ СН'!$I$5-'СЕТ СН'!$I$24</f>
        <v>3531.3152574400001</v>
      </c>
      <c r="P129" s="36">
        <f>SUMIFS(СВЦЭМ!$D$33:$D$776,СВЦЭМ!$A$33:$A$776,$A129,СВЦЭМ!$B$33:$B$776,P$119)+'СЕТ СН'!$I$14+СВЦЭМ!$D$10+'СЕТ СН'!$I$5-'СЕТ СН'!$I$24</f>
        <v>3542.7060361200001</v>
      </c>
      <c r="Q129" s="36">
        <f>SUMIFS(СВЦЭМ!$D$33:$D$776,СВЦЭМ!$A$33:$A$776,$A129,СВЦЭМ!$B$33:$B$776,Q$119)+'СЕТ СН'!$I$14+СВЦЭМ!$D$10+'СЕТ СН'!$I$5-'СЕТ СН'!$I$24</f>
        <v>3546.1521289399998</v>
      </c>
      <c r="R129" s="36">
        <f>SUMIFS(СВЦЭМ!$D$33:$D$776,СВЦЭМ!$A$33:$A$776,$A129,СВЦЭМ!$B$33:$B$776,R$119)+'СЕТ СН'!$I$14+СВЦЭМ!$D$10+'СЕТ СН'!$I$5-'СЕТ СН'!$I$24</f>
        <v>3551.8915964099997</v>
      </c>
      <c r="S129" s="36">
        <f>SUMIFS(СВЦЭМ!$D$33:$D$776,СВЦЭМ!$A$33:$A$776,$A129,СВЦЭМ!$B$33:$B$776,S$119)+'СЕТ СН'!$I$14+СВЦЭМ!$D$10+'СЕТ СН'!$I$5-'СЕТ СН'!$I$24</f>
        <v>3552.22039838</v>
      </c>
      <c r="T129" s="36">
        <f>SUMIFS(СВЦЭМ!$D$33:$D$776,СВЦЭМ!$A$33:$A$776,$A129,СВЦЭМ!$B$33:$B$776,T$119)+'СЕТ СН'!$I$14+СВЦЭМ!$D$10+'СЕТ СН'!$I$5-'СЕТ СН'!$I$24</f>
        <v>3531.2637642300001</v>
      </c>
      <c r="U129" s="36">
        <f>SUMIFS(СВЦЭМ!$D$33:$D$776,СВЦЭМ!$A$33:$A$776,$A129,СВЦЭМ!$B$33:$B$776,U$119)+'СЕТ СН'!$I$14+СВЦЭМ!$D$10+'СЕТ СН'!$I$5-'СЕТ СН'!$I$24</f>
        <v>3498.6648569999998</v>
      </c>
      <c r="V129" s="36">
        <f>SUMIFS(СВЦЭМ!$D$33:$D$776,СВЦЭМ!$A$33:$A$776,$A129,СВЦЭМ!$B$33:$B$776,V$119)+'СЕТ СН'!$I$14+СВЦЭМ!$D$10+'СЕТ СН'!$I$5-'СЕТ СН'!$I$24</f>
        <v>3473.9583806199998</v>
      </c>
      <c r="W129" s="36">
        <f>SUMIFS(СВЦЭМ!$D$33:$D$776,СВЦЭМ!$A$33:$A$776,$A129,СВЦЭМ!$B$33:$B$776,W$119)+'СЕТ СН'!$I$14+СВЦЭМ!$D$10+'СЕТ СН'!$I$5-'СЕТ СН'!$I$24</f>
        <v>3470.4423623600001</v>
      </c>
      <c r="X129" s="36">
        <f>SUMIFS(СВЦЭМ!$D$33:$D$776,СВЦЭМ!$A$33:$A$776,$A129,СВЦЭМ!$B$33:$B$776,X$119)+'СЕТ СН'!$I$14+СВЦЭМ!$D$10+'СЕТ СН'!$I$5-'СЕТ СН'!$I$24</f>
        <v>3538.6714401700001</v>
      </c>
      <c r="Y129" s="36">
        <f>SUMIFS(СВЦЭМ!$D$33:$D$776,СВЦЭМ!$A$33:$A$776,$A129,СВЦЭМ!$B$33:$B$776,Y$119)+'СЕТ СН'!$I$14+СВЦЭМ!$D$10+'СЕТ СН'!$I$5-'СЕТ СН'!$I$24</f>
        <v>3676.8987136000001</v>
      </c>
    </row>
    <row r="130" spans="1:25" ht="15.75" x14ac:dyDescent="0.2">
      <c r="A130" s="35">
        <f t="shared" si="3"/>
        <v>43566</v>
      </c>
      <c r="B130" s="36">
        <f>SUMIFS(СВЦЭМ!$D$33:$D$776,СВЦЭМ!$A$33:$A$776,$A130,СВЦЭМ!$B$33:$B$776,B$119)+'СЕТ СН'!$I$14+СВЦЭМ!$D$10+'СЕТ СН'!$I$5-'СЕТ СН'!$I$24</f>
        <v>3742.1930403799997</v>
      </c>
      <c r="C130" s="36">
        <f>SUMIFS(СВЦЭМ!$D$33:$D$776,СВЦЭМ!$A$33:$A$776,$A130,СВЦЭМ!$B$33:$B$776,C$119)+'СЕТ СН'!$I$14+СВЦЭМ!$D$10+'СЕТ СН'!$I$5-'СЕТ СН'!$I$24</f>
        <v>3882.8748940400001</v>
      </c>
      <c r="D130" s="36">
        <f>SUMIFS(СВЦЭМ!$D$33:$D$776,СВЦЭМ!$A$33:$A$776,$A130,СВЦЭМ!$B$33:$B$776,D$119)+'СЕТ СН'!$I$14+СВЦЭМ!$D$10+'СЕТ СН'!$I$5-'СЕТ СН'!$I$24</f>
        <v>4046.8741951100001</v>
      </c>
      <c r="E130" s="36">
        <f>SUMIFS(СВЦЭМ!$D$33:$D$776,СВЦЭМ!$A$33:$A$776,$A130,СВЦЭМ!$B$33:$B$776,E$119)+'СЕТ СН'!$I$14+СВЦЭМ!$D$10+'СЕТ СН'!$I$5-'СЕТ СН'!$I$24</f>
        <v>4071.5079279299998</v>
      </c>
      <c r="F130" s="36">
        <f>SUMIFS(СВЦЭМ!$D$33:$D$776,СВЦЭМ!$A$33:$A$776,$A130,СВЦЭМ!$B$33:$B$776,F$119)+'СЕТ СН'!$I$14+СВЦЭМ!$D$10+'СЕТ СН'!$I$5-'СЕТ СН'!$I$24</f>
        <v>4074.2689781999998</v>
      </c>
      <c r="G130" s="36">
        <f>SUMIFS(СВЦЭМ!$D$33:$D$776,СВЦЭМ!$A$33:$A$776,$A130,СВЦЭМ!$B$33:$B$776,G$119)+'СЕТ СН'!$I$14+СВЦЭМ!$D$10+'СЕТ СН'!$I$5-'СЕТ СН'!$I$24</f>
        <v>4070.1777731900002</v>
      </c>
      <c r="H130" s="36">
        <f>SUMIFS(СВЦЭМ!$D$33:$D$776,СВЦЭМ!$A$33:$A$776,$A130,СВЦЭМ!$B$33:$B$776,H$119)+'СЕТ СН'!$I$14+СВЦЭМ!$D$10+'СЕТ СН'!$I$5-'СЕТ СН'!$I$24</f>
        <v>3978.7510399399998</v>
      </c>
      <c r="I130" s="36">
        <f>SUMIFS(СВЦЭМ!$D$33:$D$776,СВЦЭМ!$A$33:$A$776,$A130,СВЦЭМ!$B$33:$B$776,I$119)+'СЕТ СН'!$I$14+СВЦЭМ!$D$10+'СЕТ СН'!$I$5-'СЕТ СН'!$I$24</f>
        <v>3878.4215711500001</v>
      </c>
      <c r="J130" s="36">
        <f>SUMIFS(СВЦЭМ!$D$33:$D$776,СВЦЭМ!$A$33:$A$776,$A130,СВЦЭМ!$B$33:$B$776,J$119)+'СЕТ СН'!$I$14+СВЦЭМ!$D$10+'СЕТ СН'!$I$5-'СЕТ СН'!$I$24</f>
        <v>3739.1563796</v>
      </c>
      <c r="K130" s="36">
        <f>SUMIFS(СВЦЭМ!$D$33:$D$776,СВЦЭМ!$A$33:$A$776,$A130,СВЦЭМ!$B$33:$B$776,K$119)+'СЕТ СН'!$I$14+СВЦЭМ!$D$10+'СЕТ СН'!$I$5-'СЕТ СН'!$I$24</f>
        <v>3635.7266771599998</v>
      </c>
      <c r="L130" s="36">
        <f>SUMIFS(СВЦЭМ!$D$33:$D$776,СВЦЭМ!$A$33:$A$776,$A130,СВЦЭМ!$B$33:$B$776,L$119)+'СЕТ СН'!$I$14+СВЦЭМ!$D$10+'СЕТ СН'!$I$5-'СЕТ СН'!$I$24</f>
        <v>3589.5876271100001</v>
      </c>
      <c r="M130" s="36">
        <f>SUMIFS(СВЦЭМ!$D$33:$D$776,СВЦЭМ!$A$33:$A$776,$A130,СВЦЭМ!$B$33:$B$776,M$119)+'СЕТ СН'!$I$14+СВЦЭМ!$D$10+'СЕТ СН'!$I$5-'СЕТ СН'!$I$24</f>
        <v>3610.6504321799998</v>
      </c>
      <c r="N130" s="36">
        <f>SUMIFS(СВЦЭМ!$D$33:$D$776,СВЦЭМ!$A$33:$A$776,$A130,СВЦЭМ!$B$33:$B$776,N$119)+'СЕТ СН'!$I$14+СВЦЭМ!$D$10+'СЕТ СН'!$I$5-'СЕТ СН'!$I$24</f>
        <v>3595.7770814400001</v>
      </c>
      <c r="O130" s="36">
        <f>SUMIFS(СВЦЭМ!$D$33:$D$776,СВЦЭМ!$A$33:$A$776,$A130,СВЦЭМ!$B$33:$B$776,O$119)+'СЕТ СН'!$I$14+СВЦЭМ!$D$10+'СЕТ СН'!$I$5-'СЕТ СН'!$I$24</f>
        <v>3602.8493949200001</v>
      </c>
      <c r="P130" s="36">
        <f>SUMIFS(СВЦЭМ!$D$33:$D$776,СВЦЭМ!$A$33:$A$776,$A130,СВЦЭМ!$B$33:$B$776,P$119)+'СЕТ СН'!$I$14+СВЦЭМ!$D$10+'СЕТ СН'!$I$5-'СЕТ СН'!$I$24</f>
        <v>3620.0136360699998</v>
      </c>
      <c r="Q130" s="36">
        <f>SUMIFS(СВЦЭМ!$D$33:$D$776,СВЦЭМ!$A$33:$A$776,$A130,СВЦЭМ!$B$33:$B$776,Q$119)+'СЕТ СН'!$I$14+СВЦЭМ!$D$10+'СЕТ СН'!$I$5-'СЕТ СН'!$I$24</f>
        <v>3627.3243398999998</v>
      </c>
      <c r="R130" s="36">
        <f>SUMIFS(СВЦЭМ!$D$33:$D$776,СВЦЭМ!$A$33:$A$776,$A130,СВЦЭМ!$B$33:$B$776,R$119)+'СЕТ СН'!$I$14+СВЦЭМ!$D$10+'СЕТ СН'!$I$5-'СЕТ СН'!$I$24</f>
        <v>3625.4668677999998</v>
      </c>
      <c r="S130" s="36">
        <f>SUMIFS(СВЦЭМ!$D$33:$D$776,СВЦЭМ!$A$33:$A$776,$A130,СВЦЭМ!$B$33:$B$776,S$119)+'СЕТ СН'!$I$14+СВЦЭМ!$D$10+'СЕТ СН'!$I$5-'СЕТ СН'!$I$24</f>
        <v>3631.7493692500002</v>
      </c>
      <c r="T130" s="36">
        <f>SUMIFS(СВЦЭМ!$D$33:$D$776,СВЦЭМ!$A$33:$A$776,$A130,СВЦЭМ!$B$33:$B$776,T$119)+'СЕТ СН'!$I$14+СВЦЭМ!$D$10+'СЕТ СН'!$I$5-'СЕТ СН'!$I$24</f>
        <v>3614.1171594699999</v>
      </c>
      <c r="U130" s="36">
        <f>SUMIFS(СВЦЭМ!$D$33:$D$776,СВЦЭМ!$A$33:$A$776,$A130,СВЦЭМ!$B$33:$B$776,U$119)+'СЕТ СН'!$I$14+СВЦЭМ!$D$10+'СЕТ СН'!$I$5-'СЕТ СН'!$I$24</f>
        <v>3588.2582140300001</v>
      </c>
      <c r="V130" s="36">
        <f>SUMIFS(СВЦЭМ!$D$33:$D$776,СВЦЭМ!$A$33:$A$776,$A130,СВЦЭМ!$B$33:$B$776,V$119)+'СЕТ СН'!$I$14+СВЦЭМ!$D$10+'СЕТ СН'!$I$5-'СЕТ СН'!$I$24</f>
        <v>3584.4683676999998</v>
      </c>
      <c r="W130" s="36">
        <f>SUMIFS(СВЦЭМ!$D$33:$D$776,СВЦЭМ!$A$33:$A$776,$A130,СВЦЭМ!$B$33:$B$776,W$119)+'СЕТ СН'!$I$14+СВЦЭМ!$D$10+'СЕТ СН'!$I$5-'СЕТ СН'!$I$24</f>
        <v>3565.1638528599997</v>
      </c>
      <c r="X130" s="36">
        <f>SUMIFS(СВЦЭМ!$D$33:$D$776,СВЦЭМ!$A$33:$A$776,$A130,СВЦЭМ!$B$33:$B$776,X$119)+'СЕТ СН'!$I$14+СВЦЭМ!$D$10+'СЕТ СН'!$I$5-'СЕТ СН'!$I$24</f>
        <v>3646.7037665099997</v>
      </c>
      <c r="Y130" s="36">
        <f>SUMIFS(СВЦЭМ!$D$33:$D$776,СВЦЭМ!$A$33:$A$776,$A130,СВЦЭМ!$B$33:$B$776,Y$119)+'СЕТ СН'!$I$14+СВЦЭМ!$D$10+'СЕТ СН'!$I$5-'СЕТ СН'!$I$24</f>
        <v>3782.8004526300001</v>
      </c>
    </row>
    <row r="131" spans="1:25" ht="15.75" x14ac:dyDescent="0.2">
      <c r="A131" s="35">
        <f t="shared" si="3"/>
        <v>43567</v>
      </c>
      <c r="B131" s="36">
        <f>SUMIFS(СВЦЭМ!$D$33:$D$776,СВЦЭМ!$A$33:$A$776,$A131,СВЦЭМ!$B$33:$B$776,B$119)+'СЕТ СН'!$I$14+СВЦЭМ!$D$10+'СЕТ СН'!$I$5-'СЕТ СН'!$I$24</f>
        <v>3896.3433916100003</v>
      </c>
      <c r="C131" s="36">
        <f>SUMIFS(СВЦЭМ!$D$33:$D$776,СВЦЭМ!$A$33:$A$776,$A131,СВЦЭМ!$B$33:$B$776,C$119)+'СЕТ СН'!$I$14+СВЦЭМ!$D$10+'СЕТ СН'!$I$5-'СЕТ СН'!$I$24</f>
        <v>3995.0175673100002</v>
      </c>
      <c r="D131" s="36">
        <f>SUMIFS(СВЦЭМ!$D$33:$D$776,СВЦЭМ!$A$33:$A$776,$A131,СВЦЭМ!$B$33:$B$776,D$119)+'СЕТ СН'!$I$14+СВЦЭМ!$D$10+'СЕТ СН'!$I$5-'СЕТ СН'!$I$24</f>
        <v>4048.3154611999998</v>
      </c>
      <c r="E131" s="36">
        <f>SUMIFS(СВЦЭМ!$D$33:$D$776,СВЦЭМ!$A$33:$A$776,$A131,СВЦЭМ!$B$33:$B$776,E$119)+'СЕТ СН'!$I$14+СВЦЭМ!$D$10+'СЕТ СН'!$I$5-'СЕТ СН'!$I$24</f>
        <v>4049.5518195099999</v>
      </c>
      <c r="F131" s="36">
        <f>SUMIFS(СВЦЭМ!$D$33:$D$776,СВЦЭМ!$A$33:$A$776,$A131,СВЦЭМ!$B$33:$B$776,F$119)+'СЕТ СН'!$I$14+СВЦЭМ!$D$10+'СЕТ СН'!$I$5-'СЕТ СН'!$I$24</f>
        <v>4048.7991385300002</v>
      </c>
      <c r="G131" s="36">
        <f>SUMIFS(СВЦЭМ!$D$33:$D$776,СВЦЭМ!$A$33:$A$776,$A131,СВЦЭМ!$B$33:$B$776,G$119)+'СЕТ СН'!$I$14+СВЦЭМ!$D$10+'СЕТ СН'!$I$5-'СЕТ СН'!$I$24</f>
        <v>4033.3002693600001</v>
      </c>
      <c r="H131" s="36">
        <f>SUMIFS(СВЦЭМ!$D$33:$D$776,СВЦЭМ!$A$33:$A$776,$A131,СВЦЭМ!$B$33:$B$776,H$119)+'СЕТ СН'!$I$14+СВЦЭМ!$D$10+'СЕТ СН'!$I$5-'СЕТ СН'!$I$24</f>
        <v>3936.0638497</v>
      </c>
      <c r="I131" s="36">
        <f>SUMIFS(СВЦЭМ!$D$33:$D$776,СВЦЭМ!$A$33:$A$776,$A131,СВЦЭМ!$B$33:$B$776,I$119)+'СЕТ СН'!$I$14+СВЦЭМ!$D$10+'СЕТ СН'!$I$5-'СЕТ СН'!$I$24</f>
        <v>3870.2949395300002</v>
      </c>
      <c r="J131" s="36">
        <f>SUMIFS(СВЦЭМ!$D$33:$D$776,СВЦЭМ!$A$33:$A$776,$A131,СВЦЭМ!$B$33:$B$776,J$119)+'СЕТ СН'!$I$14+СВЦЭМ!$D$10+'СЕТ СН'!$I$5-'СЕТ СН'!$I$24</f>
        <v>3737.3992739300002</v>
      </c>
      <c r="K131" s="36">
        <f>SUMIFS(СВЦЭМ!$D$33:$D$776,СВЦЭМ!$A$33:$A$776,$A131,СВЦЭМ!$B$33:$B$776,K$119)+'СЕТ СН'!$I$14+СВЦЭМ!$D$10+'СЕТ СН'!$I$5-'СЕТ СН'!$I$24</f>
        <v>3637.32607998</v>
      </c>
      <c r="L131" s="36">
        <f>SUMIFS(СВЦЭМ!$D$33:$D$776,СВЦЭМ!$A$33:$A$776,$A131,СВЦЭМ!$B$33:$B$776,L$119)+'СЕТ СН'!$I$14+СВЦЭМ!$D$10+'СЕТ СН'!$I$5-'СЕТ СН'!$I$24</f>
        <v>3593.1787069399998</v>
      </c>
      <c r="M131" s="36">
        <f>SUMIFS(СВЦЭМ!$D$33:$D$776,СВЦЭМ!$A$33:$A$776,$A131,СВЦЭМ!$B$33:$B$776,M$119)+'СЕТ СН'!$I$14+СВЦЭМ!$D$10+'СЕТ СН'!$I$5-'СЕТ СН'!$I$24</f>
        <v>3596.7064564499997</v>
      </c>
      <c r="N131" s="36">
        <f>SUMIFS(СВЦЭМ!$D$33:$D$776,СВЦЭМ!$A$33:$A$776,$A131,СВЦЭМ!$B$33:$B$776,N$119)+'СЕТ СН'!$I$14+СВЦЭМ!$D$10+'СЕТ СН'!$I$5-'СЕТ СН'!$I$24</f>
        <v>3575.5066262400001</v>
      </c>
      <c r="O131" s="36">
        <f>SUMIFS(СВЦЭМ!$D$33:$D$776,СВЦЭМ!$A$33:$A$776,$A131,СВЦЭМ!$B$33:$B$776,O$119)+'СЕТ СН'!$I$14+СВЦЭМ!$D$10+'СЕТ СН'!$I$5-'СЕТ СН'!$I$24</f>
        <v>3585.8030241400002</v>
      </c>
      <c r="P131" s="36">
        <f>SUMIFS(СВЦЭМ!$D$33:$D$776,СВЦЭМ!$A$33:$A$776,$A131,СВЦЭМ!$B$33:$B$776,P$119)+'СЕТ СН'!$I$14+СВЦЭМ!$D$10+'СЕТ СН'!$I$5-'СЕТ СН'!$I$24</f>
        <v>3610.3153521099998</v>
      </c>
      <c r="Q131" s="36">
        <f>SUMIFS(СВЦЭМ!$D$33:$D$776,СВЦЭМ!$A$33:$A$776,$A131,СВЦЭМ!$B$33:$B$776,Q$119)+'СЕТ СН'!$I$14+СВЦЭМ!$D$10+'СЕТ СН'!$I$5-'СЕТ СН'!$I$24</f>
        <v>3622.84471712</v>
      </c>
      <c r="R131" s="36">
        <f>SUMIFS(СВЦЭМ!$D$33:$D$776,СВЦЭМ!$A$33:$A$776,$A131,СВЦЭМ!$B$33:$B$776,R$119)+'СЕТ СН'!$I$14+СВЦЭМ!$D$10+'СЕТ СН'!$I$5-'СЕТ СН'!$I$24</f>
        <v>3632.6815067100001</v>
      </c>
      <c r="S131" s="36">
        <f>SUMIFS(СВЦЭМ!$D$33:$D$776,СВЦЭМ!$A$33:$A$776,$A131,СВЦЭМ!$B$33:$B$776,S$119)+'СЕТ СН'!$I$14+СВЦЭМ!$D$10+'СЕТ СН'!$I$5-'СЕТ СН'!$I$24</f>
        <v>3617.03848126</v>
      </c>
      <c r="T131" s="36">
        <f>SUMIFS(СВЦЭМ!$D$33:$D$776,СВЦЭМ!$A$33:$A$776,$A131,СВЦЭМ!$B$33:$B$776,T$119)+'СЕТ СН'!$I$14+СВЦЭМ!$D$10+'СЕТ СН'!$I$5-'СЕТ СН'!$I$24</f>
        <v>3599.7079410799997</v>
      </c>
      <c r="U131" s="36">
        <f>SUMIFS(СВЦЭМ!$D$33:$D$776,СВЦЭМ!$A$33:$A$776,$A131,СВЦЭМ!$B$33:$B$776,U$119)+'СЕТ СН'!$I$14+СВЦЭМ!$D$10+'СЕТ СН'!$I$5-'СЕТ СН'!$I$24</f>
        <v>3545.3916325700002</v>
      </c>
      <c r="V131" s="36">
        <f>SUMIFS(СВЦЭМ!$D$33:$D$776,СВЦЭМ!$A$33:$A$776,$A131,СВЦЭМ!$B$33:$B$776,V$119)+'СЕТ СН'!$I$14+СВЦЭМ!$D$10+'СЕТ СН'!$I$5-'СЕТ СН'!$I$24</f>
        <v>3543.3529509599998</v>
      </c>
      <c r="W131" s="36">
        <f>SUMIFS(СВЦЭМ!$D$33:$D$776,СВЦЭМ!$A$33:$A$776,$A131,СВЦЭМ!$B$33:$B$776,W$119)+'СЕТ СН'!$I$14+СВЦЭМ!$D$10+'СЕТ СН'!$I$5-'СЕТ СН'!$I$24</f>
        <v>3555.1059549500001</v>
      </c>
      <c r="X131" s="36">
        <f>SUMIFS(СВЦЭМ!$D$33:$D$776,СВЦЭМ!$A$33:$A$776,$A131,СВЦЭМ!$B$33:$B$776,X$119)+'СЕТ СН'!$I$14+СВЦЭМ!$D$10+'СЕТ СН'!$I$5-'СЕТ СН'!$I$24</f>
        <v>3625.0627391200001</v>
      </c>
      <c r="Y131" s="36">
        <f>SUMIFS(СВЦЭМ!$D$33:$D$776,СВЦЭМ!$A$33:$A$776,$A131,СВЦЭМ!$B$33:$B$776,Y$119)+'СЕТ СН'!$I$14+СВЦЭМ!$D$10+'СЕТ СН'!$I$5-'СЕТ СН'!$I$24</f>
        <v>3756.2175633299998</v>
      </c>
    </row>
    <row r="132" spans="1:25" ht="15.75" x14ac:dyDescent="0.2">
      <c r="A132" s="35">
        <f t="shared" si="3"/>
        <v>43568</v>
      </c>
      <c r="B132" s="36">
        <f>SUMIFS(СВЦЭМ!$D$33:$D$776,СВЦЭМ!$A$33:$A$776,$A132,СВЦЭМ!$B$33:$B$776,B$119)+'СЕТ СН'!$I$14+СВЦЭМ!$D$10+'СЕТ СН'!$I$5-'СЕТ СН'!$I$24</f>
        <v>3852.5361532799998</v>
      </c>
      <c r="C132" s="36">
        <f>SUMIFS(СВЦЭМ!$D$33:$D$776,СВЦЭМ!$A$33:$A$776,$A132,СВЦЭМ!$B$33:$B$776,C$119)+'СЕТ СН'!$I$14+СВЦЭМ!$D$10+'СЕТ СН'!$I$5-'СЕТ СН'!$I$24</f>
        <v>3942.5995535699999</v>
      </c>
      <c r="D132" s="36">
        <f>SUMIFS(СВЦЭМ!$D$33:$D$776,СВЦЭМ!$A$33:$A$776,$A132,СВЦЭМ!$B$33:$B$776,D$119)+'СЕТ СН'!$I$14+СВЦЭМ!$D$10+'СЕТ СН'!$I$5-'СЕТ СН'!$I$24</f>
        <v>4030.12437047</v>
      </c>
      <c r="E132" s="36">
        <f>SUMIFS(СВЦЭМ!$D$33:$D$776,СВЦЭМ!$A$33:$A$776,$A132,СВЦЭМ!$B$33:$B$776,E$119)+'СЕТ СН'!$I$14+СВЦЭМ!$D$10+'СЕТ СН'!$I$5-'СЕТ СН'!$I$24</f>
        <v>4040.47233379</v>
      </c>
      <c r="F132" s="36">
        <f>SUMIFS(СВЦЭМ!$D$33:$D$776,СВЦЭМ!$A$33:$A$776,$A132,СВЦЭМ!$B$33:$B$776,F$119)+'СЕТ СН'!$I$14+СВЦЭМ!$D$10+'СЕТ СН'!$I$5-'СЕТ СН'!$I$24</f>
        <v>4038.24372348</v>
      </c>
      <c r="G132" s="36">
        <f>SUMIFS(СВЦЭМ!$D$33:$D$776,СВЦЭМ!$A$33:$A$776,$A132,СВЦЭМ!$B$33:$B$776,G$119)+'СЕТ СН'!$I$14+СВЦЭМ!$D$10+'СЕТ СН'!$I$5-'СЕТ СН'!$I$24</f>
        <v>4008.7627690499999</v>
      </c>
      <c r="H132" s="36">
        <f>SUMIFS(СВЦЭМ!$D$33:$D$776,СВЦЭМ!$A$33:$A$776,$A132,СВЦЭМ!$B$33:$B$776,H$119)+'СЕТ СН'!$I$14+СВЦЭМ!$D$10+'СЕТ СН'!$I$5-'СЕТ СН'!$I$24</f>
        <v>3903.3390048299998</v>
      </c>
      <c r="I132" s="36">
        <f>SUMIFS(СВЦЭМ!$D$33:$D$776,СВЦЭМ!$A$33:$A$776,$A132,СВЦЭМ!$B$33:$B$776,I$119)+'СЕТ СН'!$I$14+СВЦЭМ!$D$10+'СЕТ СН'!$I$5-'СЕТ СН'!$I$24</f>
        <v>3841.3881167700001</v>
      </c>
      <c r="J132" s="36">
        <f>SUMIFS(СВЦЭМ!$D$33:$D$776,СВЦЭМ!$A$33:$A$776,$A132,СВЦЭМ!$B$33:$B$776,J$119)+'СЕТ СН'!$I$14+СВЦЭМ!$D$10+'СЕТ СН'!$I$5-'СЕТ СН'!$I$24</f>
        <v>3772.0925230100001</v>
      </c>
      <c r="K132" s="36">
        <f>SUMIFS(СВЦЭМ!$D$33:$D$776,СВЦЭМ!$A$33:$A$776,$A132,СВЦЭМ!$B$33:$B$776,K$119)+'СЕТ СН'!$I$14+СВЦЭМ!$D$10+'СЕТ СН'!$I$5-'СЕТ СН'!$I$24</f>
        <v>3639.4902145300002</v>
      </c>
      <c r="L132" s="36">
        <f>SUMIFS(СВЦЭМ!$D$33:$D$776,СВЦЭМ!$A$33:$A$776,$A132,СВЦЭМ!$B$33:$B$776,L$119)+'СЕТ СН'!$I$14+СВЦЭМ!$D$10+'СЕТ СН'!$I$5-'СЕТ СН'!$I$24</f>
        <v>3597.8671389000001</v>
      </c>
      <c r="M132" s="36">
        <f>SUMIFS(СВЦЭМ!$D$33:$D$776,СВЦЭМ!$A$33:$A$776,$A132,СВЦЭМ!$B$33:$B$776,M$119)+'СЕТ СН'!$I$14+СВЦЭМ!$D$10+'СЕТ СН'!$I$5-'СЕТ СН'!$I$24</f>
        <v>3589.1195561499999</v>
      </c>
      <c r="N132" s="36">
        <f>SUMIFS(СВЦЭМ!$D$33:$D$776,СВЦЭМ!$A$33:$A$776,$A132,СВЦЭМ!$B$33:$B$776,N$119)+'СЕТ СН'!$I$14+СВЦЭМ!$D$10+'СЕТ СН'!$I$5-'СЕТ СН'!$I$24</f>
        <v>3604.5906492499998</v>
      </c>
      <c r="O132" s="36">
        <f>SUMIFS(СВЦЭМ!$D$33:$D$776,СВЦЭМ!$A$33:$A$776,$A132,СВЦЭМ!$B$33:$B$776,O$119)+'СЕТ СН'!$I$14+СВЦЭМ!$D$10+'СЕТ СН'!$I$5-'СЕТ СН'!$I$24</f>
        <v>3615.3062345200001</v>
      </c>
      <c r="P132" s="36">
        <f>SUMIFS(СВЦЭМ!$D$33:$D$776,СВЦЭМ!$A$33:$A$776,$A132,СВЦЭМ!$B$33:$B$776,P$119)+'СЕТ СН'!$I$14+СВЦЭМ!$D$10+'СЕТ СН'!$I$5-'СЕТ СН'!$I$24</f>
        <v>3625.7885261800002</v>
      </c>
      <c r="Q132" s="36">
        <f>SUMIFS(СВЦЭМ!$D$33:$D$776,СВЦЭМ!$A$33:$A$776,$A132,СВЦЭМ!$B$33:$B$776,Q$119)+'СЕТ СН'!$I$14+СВЦЭМ!$D$10+'СЕТ СН'!$I$5-'СЕТ СН'!$I$24</f>
        <v>3635.6924121500001</v>
      </c>
      <c r="R132" s="36">
        <f>SUMIFS(СВЦЭМ!$D$33:$D$776,СВЦЭМ!$A$33:$A$776,$A132,СВЦЭМ!$B$33:$B$776,R$119)+'СЕТ СН'!$I$14+СВЦЭМ!$D$10+'СЕТ СН'!$I$5-'СЕТ СН'!$I$24</f>
        <v>3638.6261951900001</v>
      </c>
      <c r="S132" s="36">
        <f>SUMIFS(СВЦЭМ!$D$33:$D$776,СВЦЭМ!$A$33:$A$776,$A132,СВЦЭМ!$B$33:$B$776,S$119)+'СЕТ СН'!$I$14+СВЦЭМ!$D$10+'СЕТ СН'!$I$5-'СЕТ СН'!$I$24</f>
        <v>3646.4885469999999</v>
      </c>
      <c r="T132" s="36">
        <f>SUMIFS(СВЦЭМ!$D$33:$D$776,СВЦЭМ!$A$33:$A$776,$A132,СВЦЭМ!$B$33:$B$776,T$119)+'СЕТ СН'!$I$14+СВЦЭМ!$D$10+'СЕТ СН'!$I$5-'СЕТ СН'!$I$24</f>
        <v>3643.4343658299999</v>
      </c>
      <c r="U132" s="36">
        <f>SUMIFS(СВЦЭМ!$D$33:$D$776,СВЦЭМ!$A$33:$A$776,$A132,СВЦЭМ!$B$33:$B$776,U$119)+'СЕТ СН'!$I$14+СВЦЭМ!$D$10+'СЕТ СН'!$I$5-'СЕТ СН'!$I$24</f>
        <v>3621.70335088</v>
      </c>
      <c r="V132" s="36">
        <f>SUMIFS(СВЦЭМ!$D$33:$D$776,СВЦЭМ!$A$33:$A$776,$A132,СВЦЭМ!$B$33:$B$776,V$119)+'СЕТ СН'!$I$14+СВЦЭМ!$D$10+'СЕТ СН'!$I$5-'СЕТ СН'!$I$24</f>
        <v>3593.6235834300001</v>
      </c>
      <c r="W132" s="36">
        <f>SUMIFS(СВЦЭМ!$D$33:$D$776,СВЦЭМ!$A$33:$A$776,$A132,СВЦЭМ!$B$33:$B$776,W$119)+'СЕТ СН'!$I$14+СВЦЭМ!$D$10+'СЕТ СН'!$I$5-'СЕТ СН'!$I$24</f>
        <v>3591.0655051599997</v>
      </c>
      <c r="X132" s="36">
        <f>SUMIFS(СВЦЭМ!$D$33:$D$776,СВЦЭМ!$A$33:$A$776,$A132,СВЦЭМ!$B$33:$B$776,X$119)+'СЕТ СН'!$I$14+СВЦЭМ!$D$10+'СЕТ СН'!$I$5-'СЕТ СН'!$I$24</f>
        <v>3685.9821345299997</v>
      </c>
      <c r="Y132" s="36">
        <f>SUMIFS(СВЦЭМ!$D$33:$D$776,СВЦЭМ!$A$33:$A$776,$A132,СВЦЭМ!$B$33:$B$776,Y$119)+'СЕТ СН'!$I$14+СВЦЭМ!$D$10+'СЕТ СН'!$I$5-'СЕТ СН'!$I$24</f>
        <v>3805.61322251</v>
      </c>
    </row>
    <row r="133" spans="1:25" ht="15.75" x14ac:dyDescent="0.2">
      <c r="A133" s="35">
        <f t="shared" si="3"/>
        <v>43569</v>
      </c>
      <c r="B133" s="36">
        <f>SUMIFS(СВЦЭМ!$D$33:$D$776,СВЦЭМ!$A$33:$A$776,$A133,СВЦЭМ!$B$33:$B$776,B$119)+'СЕТ СН'!$I$14+СВЦЭМ!$D$10+'СЕТ СН'!$I$5-'СЕТ СН'!$I$24</f>
        <v>3875.1823285099999</v>
      </c>
      <c r="C133" s="36">
        <f>SUMIFS(СВЦЭМ!$D$33:$D$776,СВЦЭМ!$A$33:$A$776,$A133,СВЦЭМ!$B$33:$B$776,C$119)+'СЕТ СН'!$I$14+СВЦЭМ!$D$10+'СЕТ СН'!$I$5-'СЕТ СН'!$I$24</f>
        <v>3999.78558058</v>
      </c>
      <c r="D133" s="36">
        <f>SUMIFS(СВЦЭМ!$D$33:$D$776,СВЦЭМ!$A$33:$A$776,$A133,СВЦЭМ!$B$33:$B$776,D$119)+'СЕТ СН'!$I$14+СВЦЭМ!$D$10+'СЕТ СН'!$I$5-'СЕТ СН'!$I$24</f>
        <v>4098.3587028800002</v>
      </c>
      <c r="E133" s="36">
        <f>SUMIFS(СВЦЭМ!$D$33:$D$776,СВЦЭМ!$A$33:$A$776,$A133,СВЦЭМ!$B$33:$B$776,E$119)+'СЕТ СН'!$I$14+СВЦЭМ!$D$10+'СЕТ СН'!$I$5-'СЕТ СН'!$I$24</f>
        <v>4098.7245411499998</v>
      </c>
      <c r="F133" s="36">
        <f>SUMIFS(СВЦЭМ!$D$33:$D$776,СВЦЭМ!$A$33:$A$776,$A133,СВЦЭМ!$B$33:$B$776,F$119)+'СЕТ СН'!$I$14+СВЦЭМ!$D$10+'СЕТ СН'!$I$5-'СЕТ СН'!$I$24</f>
        <v>4087.5050731199999</v>
      </c>
      <c r="G133" s="36">
        <f>SUMIFS(СВЦЭМ!$D$33:$D$776,СВЦЭМ!$A$33:$A$776,$A133,СВЦЭМ!$B$33:$B$776,G$119)+'СЕТ СН'!$I$14+СВЦЭМ!$D$10+'СЕТ СН'!$I$5-'СЕТ СН'!$I$24</f>
        <v>4071.9477382699997</v>
      </c>
      <c r="H133" s="36">
        <f>SUMIFS(СВЦЭМ!$D$33:$D$776,СВЦЭМ!$A$33:$A$776,$A133,СВЦЭМ!$B$33:$B$776,H$119)+'СЕТ СН'!$I$14+СВЦЭМ!$D$10+'СЕТ СН'!$I$5-'СЕТ СН'!$I$24</f>
        <v>3952.1184663100003</v>
      </c>
      <c r="I133" s="36">
        <f>SUMIFS(СВЦЭМ!$D$33:$D$776,СВЦЭМ!$A$33:$A$776,$A133,СВЦЭМ!$B$33:$B$776,I$119)+'СЕТ СН'!$I$14+СВЦЭМ!$D$10+'СЕТ СН'!$I$5-'СЕТ СН'!$I$24</f>
        <v>3870.4529742200002</v>
      </c>
      <c r="J133" s="36">
        <f>SUMIFS(СВЦЭМ!$D$33:$D$776,СВЦЭМ!$A$33:$A$776,$A133,СВЦЭМ!$B$33:$B$776,J$119)+'СЕТ СН'!$I$14+СВЦЭМ!$D$10+'СЕТ СН'!$I$5-'СЕТ СН'!$I$24</f>
        <v>3786.6385815200001</v>
      </c>
      <c r="K133" s="36">
        <f>SUMIFS(СВЦЭМ!$D$33:$D$776,СВЦЭМ!$A$33:$A$776,$A133,СВЦЭМ!$B$33:$B$776,K$119)+'СЕТ СН'!$I$14+СВЦЭМ!$D$10+'СЕТ СН'!$I$5-'СЕТ СН'!$I$24</f>
        <v>3659.7537780399998</v>
      </c>
      <c r="L133" s="36">
        <f>SUMIFS(СВЦЭМ!$D$33:$D$776,СВЦЭМ!$A$33:$A$776,$A133,СВЦЭМ!$B$33:$B$776,L$119)+'СЕТ СН'!$I$14+СВЦЭМ!$D$10+'СЕТ СН'!$I$5-'СЕТ СН'!$I$24</f>
        <v>3595.6087900299999</v>
      </c>
      <c r="M133" s="36">
        <f>SUMIFS(СВЦЭМ!$D$33:$D$776,СВЦЭМ!$A$33:$A$776,$A133,СВЦЭМ!$B$33:$B$776,M$119)+'СЕТ СН'!$I$14+СВЦЭМ!$D$10+'СЕТ СН'!$I$5-'СЕТ СН'!$I$24</f>
        <v>3588.3134663000001</v>
      </c>
      <c r="N133" s="36">
        <f>SUMIFS(СВЦЭМ!$D$33:$D$776,СВЦЭМ!$A$33:$A$776,$A133,СВЦЭМ!$B$33:$B$776,N$119)+'СЕТ СН'!$I$14+СВЦЭМ!$D$10+'СЕТ СН'!$I$5-'СЕТ СН'!$I$24</f>
        <v>3594.8790499500001</v>
      </c>
      <c r="O133" s="36">
        <f>SUMIFS(СВЦЭМ!$D$33:$D$776,СВЦЭМ!$A$33:$A$776,$A133,СВЦЭМ!$B$33:$B$776,O$119)+'СЕТ СН'!$I$14+СВЦЭМ!$D$10+'СЕТ СН'!$I$5-'СЕТ СН'!$I$24</f>
        <v>3602.0699458499998</v>
      </c>
      <c r="P133" s="36">
        <f>SUMIFS(СВЦЭМ!$D$33:$D$776,СВЦЭМ!$A$33:$A$776,$A133,СВЦЭМ!$B$33:$B$776,P$119)+'СЕТ СН'!$I$14+СВЦЭМ!$D$10+'СЕТ СН'!$I$5-'СЕТ СН'!$I$24</f>
        <v>3619.0931108499999</v>
      </c>
      <c r="Q133" s="36">
        <f>SUMIFS(СВЦЭМ!$D$33:$D$776,СВЦЭМ!$A$33:$A$776,$A133,СВЦЭМ!$B$33:$B$776,Q$119)+'СЕТ СН'!$I$14+СВЦЭМ!$D$10+'СЕТ СН'!$I$5-'СЕТ СН'!$I$24</f>
        <v>3621.28277772</v>
      </c>
      <c r="R133" s="36">
        <f>SUMIFS(СВЦЭМ!$D$33:$D$776,СВЦЭМ!$A$33:$A$776,$A133,СВЦЭМ!$B$33:$B$776,R$119)+'СЕТ СН'!$I$14+СВЦЭМ!$D$10+'СЕТ СН'!$I$5-'СЕТ СН'!$I$24</f>
        <v>3619.3346379200002</v>
      </c>
      <c r="S133" s="36">
        <f>SUMIFS(СВЦЭМ!$D$33:$D$776,СВЦЭМ!$A$33:$A$776,$A133,СВЦЭМ!$B$33:$B$776,S$119)+'СЕТ СН'!$I$14+СВЦЭМ!$D$10+'СЕТ СН'!$I$5-'СЕТ СН'!$I$24</f>
        <v>3633.5327680099999</v>
      </c>
      <c r="T133" s="36">
        <f>SUMIFS(СВЦЭМ!$D$33:$D$776,СВЦЭМ!$A$33:$A$776,$A133,СВЦЭМ!$B$33:$B$776,T$119)+'СЕТ СН'!$I$14+СВЦЭМ!$D$10+'СЕТ СН'!$I$5-'СЕТ СН'!$I$24</f>
        <v>3614.4336819700002</v>
      </c>
      <c r="U133" s="36">
        <f>SUMIFS(СВЦЭМ!$D$33:$D$776,СВЦЭМ!$A$33:$A$776,$A133,СВЦЭМ!$B$33:$B$776,U$119)+'СЕТ СН'!$I$14+СВЦЭМ!$D$10+'СЕТ СН'!$I$5-'СЕТ СН'!$I$24</f>
        <v>3585.1228491000002</v>
      </c>
      <c r="V133" s="36">
        <f>SUMIFS(СВЦЭМ!$D$33:$D$776,СВЦЭМ!$A$33:$A$776,$A133,СВЦЭМ!$B$33:$B$776,V$119)+'СЕТ СН'!$I$14+СВЦЭМ!$D$10+'СЕТ СН'!$I$5-'СЕТ СН'!$I$24</f>
        <v>3570.61527252</v>
      </c>
      <c r="W133" s="36">
        <f>SUMIFS(СВЦЭМ!$D$33:$D$776,СВЦЭМ!$A$33:$A$776,$A133,СВЦЭМ!$B$33:$B$776,W$119)+'СЕТ СН'!$I$14+СВЦЭМ!$D$10+'СЕТ СН'!$I$5-'СЕТ СН'!$I$24</f>
        <v>3575.35386195</v>
      </c>
      <c r="X133" s="36">
        <f>SUMIFS(СВЦЭМ!$D$33:$D$776,СВЦЭМ!$A$33:$A$776,$A133,СВЦЭМ!$B$33:$B$776,X$119)+'СЕТ СН'!$I$14+СВЦЭМ!$D$10+'СЕТ СН'!$I$5-'СЕТ СН'!$I$24</f>
        <v>3645.43899134</v>
      </c>
      <c r="Y133" s="36">
        <f>SUMIFS(СВЦЭМ!$D$33:$D$776,СВЦЭМ!$A$33:$A$776,$A133,СВЦЭМ!$B$33:$B$776,Y$119)+'СЕТ СН'!$I$14+СВЦЭМ!$D$10+'СЕТ СН'!$I$5-'СЕТ СН'!$I$24</f>
        <v>3765.9798899500001</v>
      </c>
    </row>
    <row r="134" spans="1:25" ht="15.75" x14ac:dyDescent="0.2">
      <c r="A134" s="35">
        <f t="shared" si="3"/>
        <v>43570</v>
      </c>
      <c r="B134" s="36">
        <f>SUMIFS(СВЦЭМ!$D$33:$D$776,СВЦЭМ!$A$33:$A$776,$A134,СВЦЭМ!$B$33:$B$776,B$119)+'СЕТ СН'!$I$14+СВЦЭМ!$D$10+'СЕТ СН'!$I$5-'СЕТ СН'!$I$24</f>
        <v>3825.2885450100002</v>
      </c>
      <c r="C134" s="36">
        <f>SUMIFS(СВЦЭМ!$D$33:$D$776,СВЦЭМ!$A$33:$A$776,$A134,СВЦЭМ!$B$33:$B$776,C$119)+'СЕТ СН'!$I$14+СВЦЭМ!$D$10+'СЕТ СН'!$I$5-'СЕТ СН'!$I$24</f>
        <v>3939.0750205699997</v>
      </c>
      <c r="D134" s="36">
        <f>SUMIFS(СВЦЭМ!$D$33:$D$776,СВЦЭМ!$A$33:$A$776,$A134,СВЦЭМ!$B$33:$B$776,D$119)+'СЕТ СН'!$I$14+СВЦЭМ!$D$10+'СЕТ СН'!$I$5-'СЕТ СН'!$I$24</f>
        <v>4004.5123327399997</v>
      </c>
      <c r="E134" s="36">
        <f>SUMIFS(СВЦЭМ!$D$33:$D$776,СВЦЭМ!$A$33:$A$776,$A134,СВЦЭМ!$B$33:$B$776,E$119)+'СЕТ СН'!$I$14+СВЦЭМ!$D$10+'СЕТ СН'!$I$5-'СЕТ СН'!$I$24</f>
        <v>4014.2654997</v>
      </c>
      <c r="F134" s="36">
        <f>SUMIFS(СВЦЭМ!$D$33:$D$776,СВЦЭМ!$A$33:$A$776,$A134,СВЦЭМ!$B$33:$B$776,F$119)+'СЕТ СН'!$I$14+СВЦЭМ!$D$10+'СЕТ СН'!$I$5-'СЕТ СН'!$I$24</f>
        <v>4009.2327012799997</v>
      </c>
      <c r="G134" s="36">
        <f>SUMIFS(СВЦЭМ!$D$33:$D$776,СВЦЭМ!$A$33:$A$776,$A134,СВЦЭМ!$B$33:$B$776,G$119)+'СЕТ СН'!$I$14+СВЦЭМ!$D$10+'СЕТ СН'!$I$5-'СЕТ СН'!$I$24</f>
        <v>4008.7013141500001</v>
      </c>
      <c r="H134" s="36">
        <f>SUMIFS(СВЦЭМ!$D$33:$D$776,СВЦЭМ!$A$33:$A$776,$A134,СВЦЭМ!$B$33:$B$776,H$119)+'СЕТ СН'!$I$14+СВЦЭМ!$D$10+'СЕТ СН'!$I$5-'СЕТ СН'!$I$24</f>
        <v>3915.9028820499998</v>
      </c>
      <c r="I134" s="36">
        <f>SUMIFS(СВЦЭМ!$D$33:$D$776,СВЦЭМ!$A$33:$A$776,$A134,СВЦЭМ!$B$33:$B$776,I$119)+'СЕТ СН'!$I$14+СВЦЭМ!$D$10+'СЕТ СН'!$I$5-'СЕТ СН'!$I$24</f>
        <v>3861.2031565500001</v>
      </c>
      <c r="J134" s="36">
        <f>SUMIFS(СВЦЭМ!$D$33:$D$776,СВЦЭМ!$A$33:$A$776,$A134,СВЦЭМ!$B$33:$B$776,J$119)+'СЕТ СН'!$I$14+СВЦЭМ!$D$10+'СЕТ СН'!$I$5-'СЕТ СН'!$I$24</f>
        <v>3754.6069802299999</v>
      </c>
      <c r="K134" s="36">
        <f>SUMIFS(СВЦЭМ!$D$33:$D$776,СВЦЭМ!$A$33:$A$776,$A134,СВЦЭМ!$B$33:$B$776,K$119)+'СЕТ СН'!$I$14+СВЦЭМ!$D$10+'СЕТ СН'!$I$5-'СЕТ СН'!$I$24</f>
        <v>3658.3239876099997</v>
      </c>
      <c r="L134" s="36">
        <f>SUMIFS(СВЦЭМ!$D$33:$D$776,СВЦЭМ!$A$33:$A$776,$A134,СВЦЭМ!$B$33:$B$776,L$119)+'СЕТ СН'!$I$14+СВЦЭМ!$D$10+'СЕТ СН'!$I$5-'СЕТ СН'!$I$24</f>
        <v>3623.6808644900002</v>
      </c>
      <c r="M134" s="36">
        <f>SUMIFS(СВЦЭМ!$D$33:$D$776,СВЦЭМ!$A$33:$A$776,$A134,СВЦЭМ!$B$33:$B$776,M$119)+'СЕТ СН'!$I$14+СВЦЭМ!$D$10+'СЕТ СН'!$I$5-'СЕТ СН'!$I$24</f>
        <v>3626.3594552300001</v>
      </c>
      <c r="N134" s="36">
        <f>SUMIFS(СВЦЭМ!$D$33:$D$776,СВЦЭМ!$A$33:$A$776,$A134,СВЦЭМ!$B$33:$B$776,N$119)+'СЕТ СН'!$I$14+СВЦЭМ!$D$10+'СЕТ СН'!$I$5-'СЕТ СН'!$I$24</f>
        <v>3623.05374226</v>
      </c>
      <c r="O134" s="36">
        <f>SUMIFS(СВЦЭМ!$D$33:$D$776,СВЦЭМ!$A$33:$A$776,$A134,СВЦЭМ!$B$33:$B$776,O$119)+'СЕТ СН'!$I$14+СВЦЭМ!$D$10+'СЕТ СН'!$I$5-'СЕТ СН'!$I$24</f>
        <v>3635.2652396399999</v>
      </c>
      <c r="P134" s="36">
        <f>SUMIFS(СВЦЭМ!$D$33:$D$776,СВЦЭМ!$A$33:$A$776,$A134,СВЦЭМ!$B$33:$B$776,P$119)+'СЕТ СН'!$I$14+СВЦЭМ!$D$10+'СЕТ СН'!$I$5-'СЕТ СН'!$I$24</f>
        <v>3649.4469120899998</v>
      </c>
      <c r="Q134" s="36">
        <f>SUMIFS(СВЦЭМ!$D$33:$D$776,СВЦЭМ!$A$33:$A$776,$A134,СВЦЭМ!$B$33:$B$776,Q$119)+'СЕТ СН'!$I$14+СВЦЭМ!$D$10+'СЕТ СН'!$I$5-'СЕТ СН'!$I$24</f>
        <v>3656.1549304499999</v>
      </c>
      <c r="R134" s="36">
        <f>SUMIFS(СВЦЭМ!$D$33:$D$776,СВЦЭМ!$A$33:$A$776,$A134,СВЦЭМ!$B$33:$B$776,R$119)+'СЕТ СН'!$I$14+СВЦЭМ!$D$10+'СЕТ СН'!$I$5-'СЕТ СН'!$I$24</f>
        <v>3655.95141061</v>
      </c>
      <c r="S134" s="36">
        <f>SUMIFS(СВЦЭМ!$D$33:$D$776,СВЦЭМ!$A$33:$A$776,$A134,СВЦЭМ!$B$33:$B$776,S$119)+'СЕТ СН'!$I$14+СВЦЭМ!$D$10+'СЕТ СН'!$I$5-'СЕТ СН'!$I$24</f>
        <v>3660.5473457799999</v>
      </c>
      <c r="T134" s="36">
        <f>SUMIFS(СВЦЭМ!$D$33:$D$776,СВЦЭМ!$A$33:$A$776,$A134,СВЦЭМ!$B$33:$B$776,T$119)+'СЕТ СН'!$I$14+СВЦЭМ!$D$10+'СЕТ СН'!$I$5-'СЕТ СН'!$I$24</f>
        <v>3641.19400305</v>
      </c>
      <c r="U134" s="36">
        <f>SUMIFS(СВЦЭМ!$D$33:$D$776,СВЦЭМ!$A$33:$A$776,$A134,СВЦЭМ!$B$33:$B$776,U$119)+'СЕТ СН'!$I$14+СВЦЭМ!$D$10+'СЕТ СН'!$I$5-'СЕТ СН'!$I$24</f>
        <v>3611.9170522999998</v>
      </c>
      <c r="V134" s="36">
        <f>SUMIFS(СВЦЭМ!$D$33:$D$776,СВЦЭМ!$A$33:$A$776,$A134,СВЦЭМ!$B$33:$B$776,V$119)+'СЕТ СН'!$I$14+СВЦЭМ!$D$10+'СЕТ СН'!$I$5-'СЕТ СН'!$I$24</f>
        <v>3615.6851902099997</v>
      </c>
      <c r="W134" s="36">
        <f>SUMIFS(СВЦЭМ!$D$33:$D$776,СВЦЭМ!$A$33:$A$776,$A134,СВЦЭМ!$B$33:$B$776,W$119)+'СЕТ СН'!$I$14+СВЦЭМ!$D$10+'СЕТ СН'!$I$5-'СЕТ СН'!$I$24</f>
        <v>3617.1420733800001</v>
      </c>
      <c r="X134" s="36">
        <f>SUMIFS(СВЦЭМ!$D$33:$D$776,СВЦЭМ!$A$33:$A$776,$A134,СВЦЭМ!$B$33:$B$776,X$119)+'СЕТ СН'!$I$14+СВЦЭМ!$D$10+'СЕТ СН'!$I$5-'СЕТ СН'!$I$24</f>
        <v>3666.20998452</v>
      </c>
      <c r="Y134" s="36">
        <f>SUMIFS(СВЦЭМ!$D$33:$D$776,СВЦЭМ!$A$33:$A$776,$A134,СВЦЭМ!$B$33:$B$776,Y$119)+'СЕТ СН'!$I$14+СВЦЭМ!$D$10+'СЕТ СН'!$I$5-'СЕТ СН'!$I$24</f>
        <v>3764.0212378900001</v>
      </c>
    </row>
    <row r="135" spans="1:25" ht="15.75" x14ac:dyDescent="0.2">
      <c r="A135" s="35">
        <f t="shared" si="3"/>
        <v>43571</v>
      </c>
      <c r="B135" s="36">
        <f>SUMIFS(СВЦЭМ!$D$33:$D$776,СВЦЭМ!$A$33:$A$776,$A135,СВЦЭМ!$B$33:$B$776,B$119)+'СЕТ СН'!$I$14+СВЦЭМ!$D$10+'СЕТ СН'!$I$5-'СЕТ СН'!$I$24</f>
        <v>3831.45189325</v>
      </c>
      <c r="C135" s="36">
        <f>SUMIFS(СВЦЭМ!$D$33:$D$776,СВЦЭМ!$A$33:$A$776,$A135,СВЦЭМ!$B$33:$B$776,C$119)+'СЕТ СН'!$I$14+СВЦЭМ!$D$10+'СЕТ СН'!$I$5-'СЕТ СН'!$I$24</f>
        <v>3917.3672102599999</v>
      </c>
      <c r="D135" s="36">
        <f>SUMIFS(СВЦЭМ!$D$33:$D$776,СВЦЭМ!$A$33:$A$776,$A135,СВЦЭМ!$B$33:$B$776,D$119)+'СЕТ СН'!$I$14+СВЦЭМ!$D$10+'СЕТ СН'!$I$5-'СЕТ СН'!$I$24</f>
        <v>4010.51359452</v>
      </c>
      <c r="E135" s="36">
        <f>SUMIFS(СВЦЭМ!$D$33:$D$776,СВЦЭМ!$A$33:$A$776,$A135,СВЦЭМ!$B$33:$B$776,E$119)+'СЕТ СН'!$I$14+СВЦЭМ!$D$10+'СЕТ СН'!$I$5-'СЕТ СН'!$I$24</f>
        <v>4022.27177846</v>
      </c>
      <c r="F135" s="36">
        <f>SUMIFS(СВЦЭМ!$D$33:$D$776,СВЦЭМ!$A$33:$A$776,$A135,СВЦЭМ!$B$33:$B$776,F$119)+'СЕТ СН'!$I$14+СВЦЭМ!$D$10+'СЕТ СН'!$I$5-'СЕТ СН'!$I$24</f>
        <v>4023.0649245300001</v>
      </c>
      <c r="G135" s="36">
        <f>SUMIFS(СВЦЭМ!$D$33:$D$776,СВЦЭМ!$A$33:$A$776,$A135,СВЦЭМ!$B$33:$B$776,G$119)+'СЕТ СН'!$I$14+СВЦЭМ!$D$10+'СЕТ СН'!$I$5-'СЕТ СН'!$I$24</f>
        <v>4019.38418766</v>
      </c>
      <c r="H135" s="36">
        <f>SUMIFS(СВЦЭМ!$D$33:$D$776,СВЦЭМ!$A$33:$A$776,$A135,СВЦЭМ!$B$33:$B$776,H$119)+'СЕТ СН'!$I$14+СВЦЭМ!$D$10+'СЕТ СН'!$I$5-'СЕТ СН'!$I$24</f>
        <v>3950.3959685299997</v>
      </c>
      <c r="I135" s="36">
        <f>SUMIFS(СВЦЭМ!$D$33:$D$776,СВЦЭМ!$A$33:$A$776,$A135,СВЦЭМ!$B$33:$B$776,I$119)+'СЕТ СН'!$I$14+СВЦЭМ!$D$10+'СЕТ СН'!$I$5-'СЕТ СН'!$I$24</f>
        <v>3882.01884479</v>
      </c>
      <c r="J135" s="36">
        <f>SUMIFS(СВЦЭМ!$D$33:$D$776,СВЦЭМ!$A$33:$A$776,$A135,СВЦЭМ!$B$33:$B$776,J$119)+'СЕТ СН'!$I$14+СВЦЭМ!$D$10+'СЕТ СН'!$I$5-'СЕТ СН'!$I$24</f>
        <v>3768.8103241700001</v>
      </c>
      <c r="K135" s="36">
        <f>SUMIFS(СВЦЭМ!$D$33:$D$776,СВЦЭМ!$A$33:$A$776,$A135,СВЦЭМ!$B$33:$B$776,K$119)+'СЕТ СН'!$I$14+СВЦЭМ!$D$10+'СЕТ СН'!$I$5-'СЕТ СН'!$I$24</f>
        <v>3690.8182170199998</v>
      </c>
      <c r="L135" s="36">
        <f>SUMIFS(СВЦЭМ!$D$33:$D$776,СВЦЭМ!$A$33:$A$776,$A135,СВЦЭМ!$B$33:$B$776,L$119)+'СЕТ СН'!$I$14+СВЦЭМ!$D$10+'СЕТ СН'!$I$5-'СЕТ СН'!$I$24</f>
        <v>3659.3885383799998</v>
      </c>
      <c r="M135" s="36">
        <f>SUMIFS(СВЦЭМ!$D$33:$D$776,СВЦЭМ!$A$33:$A$776,$A135,СВЦЭМ!$B$33:$B$776,M$119)+'СЕТ СН'!$I$14+СВЦЭМ!$D$10+'СЕТ СН'!$I$5-'СЕТ СН'!$I$24</f>
        <v>3633.4213564500001</v>
      </c>
      <c r="N135" s="36">
        <f>SUMIFS(СВЦЭМ!$D$33:$D$776,СВЦЭМ!$A$33:$A$776,$A135,СВЦЭМ!$B$33:$B$776,N$119)+'СЕТ СН'!$I$14+СВЦЭМ!$D$10+'СЕТ СН'!$I$5-'СЕТ СН'!$I$24</f>
        <v>3648.1274466</v>
      </c>
      <c r="O135" s="36">
        <f>SUMIFS(СВЦЭМ!$D$33:$D$776,СВЦЭМ!$A$33:$A$776,$A135,СВЦЭМ!$B$33:$B$776,O$119)+'СЕТ СН'!$I$14+СВЦЭМ!$D$10+'СЕТ СН'!$I$5-'СЕТ СН'!$I$24</f>
        <v>3661.65276898</v>
      </c>
      <c r="P135" s="36">
        <f>SUMIFS(СВЦЭМ!$D$33:$D$776,СВЦЭМ!$A$33:$A$776,$A135,СВЦЭМ!$B$33:$B$776,P$119)+'СЕТ СН'!$I$14+СВЦЭМ!$D$10+'СЕТ СН'!$I$5-'СЕТ СН'!$I$24</f>
        <v>3664.6789842500002</v>
      </c>
      <c r="Q135" s="36">
        <f>SUMIFS(СВЦЭМ!$D$33:$D$776,СВЦЭМ!$A$33:$A$776,$A135,СВЦЭМ!$B$33:$B$776,Q$119)+'СЕТ СН'!$I$14+СВЦЭМ!$D$10+'СЕТ СН'!$I$5-'СЕТ СН'!$I$24</f>
        <v>3663.6072587600001</v>
      </c>
      <c r="R135" s="36">
        <f>SUMIFS(СВЦЭМ!$D$33:$D$776,СВЦЭМ!$A$33:$A$776,$A135,СВЦЭМ!$B$33:$B$776,R$119)+'СЕТ СН'!$I$14+СВЦЭМ!$D$10+'СЕТ СН'!$I$5-'СЕТ СН'!$I$24</f>
        <v>3653.0979403299998</v>
      </c>
      <c r="S135" s="36">
        <f>SUMIFS(СВЦЭМ!$D$33:$D$776,СВЦЭМ!$A$33:$A$776,$A135,СВЦЭМ!$B$33:$B$776,S$119)+'СЕТ СН'!$I$14+СВЦЭМ!$D$10+'СЕТ СН'!$I$5-'СЕТ СН'!$I$24</f>
        <v>3651.5085889699999</v>
      </c>
      <c r="T135" s="36">
        <f>SUMIFS(СВЦЭМ!$D$33:$D$776,СВЦЭМ!$A$33:$A$776,$A135,СВЦЭМ!$B$33:$B$776,T$119)+'СЕТ СН'!$I$14+СВЦЭМ!$D$10+'СЕТ СН'!$I$5-'СЕТ СН'!$I$24</f>
        <v>3665.1191374499999</v>
      </c>
      <c r="U135" s="36">
        <f>SUMIFS(СВЦЭМ!$D$33:$D$776,СВЦЭМ!$A$33:$A$776,$A135,СВЦЭМ!$B$33:$B$776,U$119)+'СЕТ СН'!$I$14+СВЦЭМ!$D$10+'СЕТ СН'!$I$5-'СЕТ СН'!$I$24</f>
        <v>3621.2356110599999</v>
      </c>
      <c r="V135" s="36">
        <f>SUMIFS(СВЦЭМ!$D$33:$D$776,СВЦЭМ!$A$33:$A$776,$A135,СВЦЭМ!$B$33:$B$776,V$119)+'СЕТ СН'!$I$14+СВЦЭМ!$D$10+'СЕТ СН'!$I$5-'СЕТ СН'!$I$24</f>
        <v>3637.9368745900001</v>
      </c>
      <c r="W135" s="36">
        <f>SUMIFS(СВЦЭМ!$D$33:$D$776,СВЦЭМ!$A$33:$A$776,$A135,СВЦЭМ!$B$33:$B$776,W$119)+'СЕТ СН'!$I$14+СВЦЭМ!$D$10+'СЕТ СН'!$I$5-'СЕТ СН'!$I$24</f>
        <v>3629.3398735599999</v>
      </c>
      <c r="X135" s="36">
        <f>SUMIFS(СВЦЭМ!$D$33:$D$776,СВЦЭМ!$A$33:$A$776,$A135,СВЦЭМ!$B$33:$B$776,X$119)+'СЕТ СН'!$I$14+СВЦЭМ!$D$10+'СЕТ СН'!$I$5-'СЕТ СН'!$I$24</f>
        <v>3723.9525479599997</v>
      </c>
      <c r="Y135" s="36">
        <f>SUMIFS(СВЦЭМ!$D$33:$D$776,СВЦЭМ!$A$33:$A$776,$A135,СВЦЭМ!$B$33:$B$776,Y$119)+'СЕТ СН'!$I$14+СВЦЭМ!$D$10+'СЕТ СН'!$I$5-'СЕТ СН'!$I$24</f>
        <v>3811.4547380200001</v>
      </c>
    </row>
    <row r="136" spans="1:25" ht="15.75" x14ac:dyDescent="0.2">
      <c r="A136" s="35">
        <f t="shared" si="3"/>
        <v>43572</v>
      </c>
      <c r="B136" s="36">
        <f>SUMIFS(СВЦЭМ!$D$33:$D$776,СВЦЭМ!$A$33:$A$776,$A136,СВЦЭМ!$B$33:$B$776,B$119)+'СЕТ СН'!$I$14+СВЦЭМ!$D$10+'СЕТ СН'!$I$5-'СЕТ СН'!$I$24</f>
        <v>3849.0652555400002</v>
      </c>
      <c r="C136" s="36">
        <f>SUMIFS(СВЦЭМ!$D$33:$D$776,СВЦЭМ!$A$33:$A$776,$A136,СВЦЭМ!$B$33:$B$776,C$119)+'СЕТ СН'!$I$14+СВЦЭМ!$D$10+'СЕТ СН'!$I$5-'СЕТ СН'!$I$24</f>
        <v>3924.5579040799998</v>
      </c>
      <c r="D136" s="36">
        <f>SUMIFS(СВЦЭМ!$D$33:$D$776,СВЦЭМ!$A$33:$A$776,$A136,СВЦЭМ!$B$33:$B$776,D$119)+'СЕТ СН'!$I$14+СВЦЭМ!$D$10+'СЕТ СН'!$I$5-'СЕТ СН'!$I$24</f>
        <v>3982.6470439599998</v>
      </c>
      <c r="E136" s="36">
        <f>SUMIFS(СВЦЭМ!$D$33:$D$776,СВЦЭМ!$A$33:$A$776,$A136,СВЦЭМ!$B$33:$B$776,E$119)+'СЕТ СН'!$I$14+СВЦЭМ!$D$10+'СЕТ СН'!$I$5-'СЕТ СН'!$I$24</f>
        <v>3992.7503114000001</v>
      </c>
      <c r="F136" s="36">
        <f>SUMIFS(СВЦЭМ!$D$33:$D$776,СВЦЭМ!$A$33:$A$776,$A136,СВЦЭМ!$B$33:$B$776,F$119)+'СЕТ СН'!$I$14+СВЦЭМ!$D$10+'СЕТ СН'!$I$5-'СЕТ СН'!$I$24</f>
        <v>3994.1801784499999</v>
      </c>
      <c r="G136" s="36">
        <f>SUMIFS(СВЦЭМ!$D$33:$D$776,СВЦЭМ!$A$33:$A$776,$A136,СВЦЭМ!$B$33:$B$776,G$119)+'СЕТ СН'!$I$14+СВЦЭМ!$D$10+'СЕТ СН'!$I$5-'СЕТ СН'!$I$24</f>
        <v>3993.5509199399999</v>
      </c>
      <c r="H136" s="36">
        <f>SUMIFS(СВЦЭМ!$D$33:$D$776,СВЦЭМ!$A$33:$A$776,$A136,СВЦЭМ!$B$33:$B$776,H$119)+'СЕТ СН'!$I$14+СВЦЭМ!$D$10+'СЕТ СН'!$I$5-'СЕТ СН'!$I$24</f>
        <v>3920.64894792</v>
      </c>
      <c r="I136" s="36">
        <f>SUMIFS(СВЦЭМ!$D$33:$D$776,СВЦЭМ!$A$33:$A$776,$A136,СВЦЭМ!$B$33:$B$776,I$119)+'СЕТ СН'!$I$14+СВЦЭМ!$D$10+'СЕТ СН'!$I$5-'СЕТ СН'!$I$24</f>
        <v>3855.88158436</v>
      </c>
      <c r="J136" s="36">
        <f>SUMIFS(СВЦЭМ!$D$33:$D$776,СВЦЭМ!$A$33:$A$776,$A136,СВЦЭМ!$B$33:$B$776,J$119)+'СЕТ СН'!$I$14+СВЦЭМ!$D$10+'СЕТ СН'!$I$5-'СЕТ СН'!$I$24</f>
        <v>3748.8920480699999</v>
      </c>
      <c r="K136" s="36">
        <f>SUMIFS(СВЦЭМ!$D$33:$D$776,СВЦЭМ!$A$33:$A$776,$A136,СВЦЭМ!$B$33:$B$776,K$119)+'СЕТ СН'!$I$14+СВЦЭМ!$D$10+'СЕТ СН'!$I$5-'СЕТ СН'!$I$24</f>
        <v>3673.7320092</v>
      </c>
      <c r="L136" s="36">
        <f>SUMIFS(СВЦЭМ!$D$33:$D$776,СВЦЭМ!$A$33:$A$776,$A136,СВЦЭМ!$B$33:$B$776,L$119)+'СЕТ СН'!$I$14+СВЦЭМ!$D$10+'СЕТ СН'!$I$5-'СЕТ СН'!$I$24</f>
        <v>3638.45994359</v>
      </c>
      <c r="M136" s="36">
        <f>SUMIFS(СВЦЭМ!$D$33:$D$776,СВЦЭМ!$A$33:$A$776,$A136,СВЦЭМ!$B$33:$B$776,M$119)+'СЕТ СН'!$I$14+СВЦЭМ!$D$10+'СЕТ СН'!$I$5-'СЕТ СН'!$I$24</f>
        <v>3645.9927649000001</v>
      </c>
      <c r="N136" s="36">
        <f>SUMIFS(СВЦЭМ!$D$33:$D$776,СВЦЭМ!$A$33:$A$776,$A136,СВЦЭМ!$B$33:$B$776,N$119)+'СЕТ СН'!$I$14+СВЦЭМ!$D$10+'СЕТ СН'!$I$5-'СЕТ СН'!$I$24</f>
        <v>3632.6360427</v>
      </c>
      <c r="O136" s="36">
        <f>SUMIFS(СВЦЭМ!$D$33:$D$776,СВЦЭМ!$A$33:$A$776,$A136,СВЦЭМ!$B$33:$B$776,O$119)+'СЕТ СН'!$I$14+СВЦЭМ!$D$10+'СЕТ СН'!$I$5-'СЕТ СН'!$I$24</f>
        <v>3636.3910444200001</v>
      </c>
      <c r="P136" s="36">
        <f>SUMIFS(СВЦЭМ!$D$33:$D$776,СВЦЭМ!$A$33:$A$776,$A136,СВЦЭМ!$B$33:$B$776,P$119)+'СЕТ СН'!$I$14+СВЦЭМ!$D$10+'СЕТ СН'!$I$5-'СЕТ СН'!$I$24</f>
        <v>3649.1632131299998</v>
      </c>
      <c r="Q136" s="36">
        <f>SUMIFS(СВЦЭМ!$D$33:$D$776,СВЦЭМ!$A$33:$A$776,$A136,СВЦЭМ!$B$33:$B$776,Q$119)+'СЕТ СН'!$I$14+СВЦЭМ!$D$10+'СЕТ СН'!$I$5-'СЕТ СН'!$I$24</f>
        <v>3672.4098823499999</v>
      </c>
      <c r="R136" s="36">
        <f>SUMIFS(СВЦЭМ!$D$33:$D$776,СВЦЭМ!$A$33:$A$776,$A136,СВЦЭМ!$B$33:$B$776,R$119)+'СЕТ СН'!$I$14+СВЦЭМ!$D$10+'СЕТ СН'!$I$5-'СЕТ СН'!$I$24</f>
        <v>3669.65776065</v>
      </c>
      <c r="S136" s="36">
        <f>SUMIFS(СВЦЭМ!$D$33:$D$776,СВЦЭМ!$A$33:$A$776,$A136,СВЦЭМ!$B$33:$B$776,S$119)+'СЕТ СН'!$I$14+СВЦЭМ!$D$10+'СЕТ СН'!$I$5-'СЕТ СН'!$I$24</f>
        <v>3653.1751518999999</v>
      </c>
      <c r="T136" s="36">
        <f>SUMIFS(СВЦЭМ!$D$33:$D$776,СВЦЭМ!$A$33:$A$776,$A136,СВЦЭМ!$B$33:$B$776,T$119)+'СЕТ СН'!$I$14+СВЦЭМ!$D$10+'СЕТ СН'!$I$5-'СЕТ СН'!$I$24</f>
        <v>3661.30013074</v>
      </c>
      <c r="U136" s="36">
        <f>SUMIFS(СВЦЭМ!$D$33:$D$776,СВЦЭМ!$A$33:$A$776,$A136,СВЦЭМ!$B$33:$B$776,U$119)+'СЕТ СН'!$I$14+СВЦЭМ!$D$10+'СЕТ СН'!$I$5-'СЕТ СН'!$I$24</f>
        <v>3664.5832865299999</v>
      </c>
      <c r="V136" s="36">
        <f>SUMIFS(СВЦЭМ!$D$33:$D$776,СВЦЭМ!$A$33:$A$776,$A136,СВЦЭМ!$B$33:$B$776,V$119)+'СЕТ СН'!$I$14+СВЦЭМ!$D$10+'СЕТ СН'!$I$5-'СЕТ СН'!$I$24</f>
        <v>3655.4629138</v>
      </c>
      <c r="W136" s="36">
        <f>SUMIFS(СВЦЭМ!$D$33:$D$776,СВЦЭМ!$A$33:$A$776,$A136,СВЦЭМ!$B$33:$B$776,W$119)+'СЕТ СН'!$I$14+СВЦЭМ!$D$10+'СЕТ СН'!$I$5-'СЕТ СН'!$I$24</f>
        <v>3666.5012623499997</v>
      </c>
      <c r="X136" s="36">
        <f>SUMIFS(СВЦЭМ!$D$33:$D$776,СВЦЭМ!$A$33:$A$776,$A136,СВЦЭМ!$B$33:$B$776,X$119)+'СЕТ СН'!$I$14+СВЦЭМ!$D$10+'СЕТ СН'!$I$5-'СЕТ СН'!$I$24</f>
        <v>3703.22273047</v>
      </c>
      <c r="Y136" s="36">
        <f>SUMIFS(СВЦЭМ!$D$33:$D$776,СВЦЭМ!$A$33:$A$776,$A136,СВЦЭМ!$B$33:$B$776,Y$119)+'СЕТ СН'!$I$14+СВЦЭМ!$D$10+'СЕТ СН'!$I$5-'СЕТ СН'!$I$24</f>
        <v>3787.4023117400002</v>
      </c>
    </row>
    <row r="137" spans="1:25" ht="15.75" x14ac:dyDescent="0.2">
      <c r="A137" s="35">
        <f t="shared" si="3"/>
        <v>43573</v>
      </c>
      <c r="B137" s="36">
        <f>SUMIFS(СВЦЭМ!$D$33:$D$776,СВЦЭМ!$A$33:$A$776,$A137,СВЦЭМ!$B$33:$B$776,B$119)+'СЕТ СН'!$I$14+СВЦЭМ!$D$10+'СЕТ СН'!$I$5-'СЕТ СН'!$I$24</f>
        <v>3826.4508751100002</v>
      </c>
      <c r="C137" s="36">
        <f>SUMIFS(СВЦЭМ!$D$33:$D$776,СВЦЭМ!$A$33:$A$776,$A137,СВЦЭМ!$B$33:$B$776,C$119)+'СЕТ СН'!$I$14+СВЦЭМ!$D$10+'СЕТ СН'!$I$5-'СЕТ СН'!$I$24</f>
        <v>3906.1596556499999</v>
      </c>
      <c r="D137" s="36">
        <f>SUMIFS(СВЦЭМ!$D$33:$D$776,СВЦЭМ!$A$33:$A$776,$A137,СВЦЭМ!$B$33:$B$776,D$119)+'СЕТ СН'!$I$14+СВЦЭМ!$D$10+'СЕТ СН'!$I$5-'СЕТ СН'!$I$24</f>
        <v>3974.47471898</v>
      </c>
      <c r="E137" s="36">
        <f>SUMIFS(СВЦЭМ!$D$33:$D$776,СВЦЭМ!$A$33:$A$776,$A137,СВЦЭМ!$B$33:$B$776,E$119)+'СЕТ СН'!$I$14+СВЦЭМ!$D$10+'СЕТ СН'!$I$5-'СЕТ СН'!$I$24</f>
        <v>3970.3230234900002</v>
      </c>
      <c r="F137" s="36">
        <f>SUMIFS(СВЦЭМ!$D$33:$D$776,СВЦЭМ!$A$33:$A$776,$A137,СВЦЭМ!$B$33:$B$776,F$119)+'СЕТ СН'!$I$14+СВЦЭМ!$D$10+'СЕТ СН'!$I$5-'СЕТ СН'!$I$24</f>
        <v>3976.3043457799999</v>
      </c>
      <c r="G137" s="36">
        <f>SUMIFS(СВЦЭМ!$D$33:$D$776,СВЦЭМ!$A$33:$A$776,$A137,СВЦЭМ!$B$33:$B$776,G$119)+'СЕТ СН'!$I$14+СВЦЭМ!$D$10+'СЕТ СН'!$I$5-'СЕТ СН'!$I$24</f>
        <v>3974.9694083699997</v>
      </c>
      <c r="H137" s="36">
        <f>SUMIFS(СВЦЭМ!$D$33:$D$776,СВЦЭМ!$A$33:$A$776,$A137,СВЦЭМ!$B$33:$B$776,H$119)+'СЕТ СН'!$I$14+СВЦЭМ!$D$10+'СЕТ СН'!$I$5-'СЕТ СН'!$I$24</f>
        <v>3907.6354968999999</v>
      </c>
      <c r="I137" s="36">
        <f>SUMIFS(СВЦЭМ!$D$33:$D$776,СВЦЭМ!$A$33:$A$776,$A137,СВЦЭМ!$B$33:$B$776,I$119)+'СЕТ СН'!$I$14+СВЦЭМ!$D$10+'СЕТ СН'!$I$5-'СЕТ СН'!$I$24</f>
        <v>3841.1215211999997</v>
      </c>
      <c r="J137" s="36">
        <f>SUMIFS(СВЦЭМ!$D$33:$D$776,СВЦЭМ!$A$33:$A$776,$A137,СВЦЭМ!$B$33:$B$776,J$119)+'СЕТ СН'!$I$14+СВЦЭМ!$D$10+'СЕТ СН'!$I$5-'СЕТ СН'!$I$24</f>
        <v>3751.6647615000002</v>
      </c>
      <c r="K137" s="36">
        <f>SUMIFS(СВЦЭМ!$D$33:$D$776,СВЦЭМ!$A$33:$A$776,$A137,СВЦЭМ!$B$33:$B$776,K$119)+'СЕТ СН'!$I$14+СВЦЭМ!$D$10+'СЕТ СН'!$I$5-'СЕТ СН'!$I$24</f>
        <v>3657.7531374800001</v>
      </c>
      <c r="L137" s="36">
        <f>SUMIFS(СВЦЭМ!$D$33:$D$776,СВЦЭМ!$A$33:$A$776,$A137,СВЦЭМ!$B$33:$B$776,L$119)+'СЕТ СН'!$I$14+СВЦЭМ!$D$10+'СЕТ СН'!$I$5-'СЕТ СН'!$I$24</f>
        <v>3619.68602749</v>
      </c>
      <c r="M137" s="36">
        <f>SUMIFS(СВЦЭМ!$D$33:$D$776,СВЦЭМ!$A$33:$A$776,$A137,СВЦЭМ!$B$33:$B$776,M$119)+'СЕТ СН'!$I$14+СВЦЭМ!$D$10+'СЕТ СН'!$I$5-'СЕТ СН'!$I$24</f>
        <v>3639.4409810899997</v>
      </c>
      <c r="N137" s="36">
        <f>SUMIFS(СВЦЭМ!$D$33:$D$776,СВЦЭМ!$A$33:$A$776,$A137,СВЦЭМ!$B$33:$B$776,N$119)+'СЕТ СН'!$I$14+СВЦЭМ!$D$10+'СЕТ СН'!$I$5-'СЕТ СН'!$I$24</f>
        <v>3620.60332715</v>
      </c>
      <c r="O137" s="36">
        <f>SUMIFS(СВЦЭМ!$D$33:$D$776,СВЦЭМ!$A$33:$A$776,$A137,СВЦЭМ!$B$33:$B$776,O$119)+'СЕТ СН'!$I$14+СВЦЭМ!$D$10+'СЕТ СН'!$I$5-'СЕТ СН'!$I$24</f>
        <v>3625.4712190700002</v>
      </c>
      <c r="P137" s="36">
        <f>SUMIFS(СВЦЭМ!$D$33:$D$776,СВЦЭМ!$A$33:$A$776,$A137,СВЦЭМ!$B$33:$B$776,P$119)+'СЕТ СН'!$I$14+СВЦЭМ!$D$10+'СЕТ СН'!$I$5-'СЕТ СН'!$I$24</f>
        <v>3621.8185343300001</v>
      </c>
      <c r="Q137" s="36">
        <f>SUMIFS(СВЦЭМ!$D$33:$D$776,СВЦЭМ!$A$33:$A$776,$A137,СВЦЭМ!$B$33:$B$776,Q$119)+'СЕТ СН'!$I$14+СВЦЭМ!$D$10+'СЕТ СН'!$I$5-'СЕТ СН'!$I$24</f>
        <v>3622.4769077000001</v>
      </c>
      <c r="R137" s="36">
        <f>SUMIFS(СВЦЭМ!$D$33:$D$776,СВЦЭМ!$A$33:$A$776,$A137,СВЦЭМ!$B$33:$B$776,R$119)+'СЕТ СН'!$I$14+СВЦЭМ!$D$10+'СЕТ СН'!$I$5-'СЕТ СН'!$I$24</f>
        <v>3622.6828338599998</v>
      </c>
      <c r="S137" s="36">
        <f>SUMIFS(СВЦЭМ!$D$33:$D$776,СВЦЭМ!$A$33:$A$776,$A137,СВЦЭМ!$B$33:$B$776,S$119)+'СЕТ СН'!$I$14+СВЦЭМ!$D$10+'СЕТ СН'!$I$5-'СЕТ СН'!$I$24</f>
        <v>3625.4066918399999</v>
      </c>
      <c r="T137" s="36">
        <f>SUMIFS(СВЦЭМ!$D$33:$D$776,СВЦЭМ!$A$33:$A$776,$A137,СВЦЭМ!$B$33:$B$776,T$119)+'СЕТ СН'!$I$14+СВЦЭМ!$D$10+'СЕТ СН'!$I$5-'СЕТ СН'!$I$24</f>
        <v>3629.07887605</v>
      </c>
      <c r="U137" s="36">
        <f>SUMIFS(СВЦЭМ!$D$33:$D$776,СВЦЭМ!$A$33:$A$776,$A137,СВЦЭМ!$B$33:$B$776,U$119)+'СЕТ СН'!$I$14+СВЦЭМ!$D$10+'СЕТ СН'!$I$5-'СЕТ СН'!$I$24</f>
        <v>3630.8033338599998</v>
      </c>
      <c r="V137" s="36">
        <f>SUMIFS(СВЦЭМ!$D$33:$D$776,СВЦЭМ!$A$33:$A$776,$A137,СВЦЭМ!$B$33:$B$776,V$119)+'СЕТ СН'!$I$14+СВЦЭМ!$D$10+'СЕТ СН'!$I$5-'СЕТ СН'!$I$24</f>
        <v>3631.2886242300001</v>
      </c>
      <c r="W137" s="36">
        <f>SUMIFS(СВЦЭМ!$D$33:$D$776,СВЦЭМ!$A$33:$A$776,$A137,СВЦЭМ!$B$33:$B$776,W$119)+'СЕТ СН'!$I$14+СВЦЭМ!$D$10+'СЕТ СН'!$I$5-'СЕТ СН'!$I$24</f>
        <v>3613.0311908899998</v>
      </c>
      <c r="X137" s="36">
        <f>SUMIFS(СВЦЭМ!$D$33:$D$776,СВЦЭМ!$A$33:$A$776,$A137,СВЦЭМ!$B$33:$B$776,X$119)+'СЕТ СН'!$I$14+СВЦЭМ!$D$10+'СЕТ СН'!$I$5-'СЕТ СН'!$I$24</f>
        <v>3653.52932268</v>
      </c>
      <c r="Y137" s="36">
        <f>SUMIFS(СВЦЭМ!$D$33:$D$776,СВЦЭМ!$A$33:$A$776,$A137,СВЦЭМ!$B$33:$B$776,Y$119)+'СЕТ СН'!$I$14+СВЦЭМ!$D$10+'СЕТ СН'!$I$5-'СЕТ СН'!$I$24</f>
        <v>3734.5436170799999</v>
      </c>
    </row>
    <row r="138" spans="1:25" ht="15.75" x14ac:dyDescent="0.2">
      <c r="A138" s="35">
        <f t="shared" si="3"/>
        <v>43574</v>
      </c>
      <c r="B138" s="36">
        <f>SUMIFS(СВЦЭМ!$D$33:$D$776,СВЦЭМ!$A$33:$A$776,$A138,СВЦЭМ!$B$33:$B$776,B$119)+'СЕТ СН'!$I$14+СВЦЭМ!$D$10+'СЕТ СН'!$I$5-'СЕТ СН'!$I$24</f>
        <v>3829.4132564500001</v>
      </c>
      <c r="C138" s="36">
        <f>SUMIFS(СВЦЭМ!$D$33:$D$776,СВЦЭМ!$A$33:$A$776,$A138,СВЦЭМ!$B$33:$B$776,C$119)+'СЕТ СН'!$I$14+СВЦЭМ!$D$10+'СЕТ СН'!$I$5-'СЕТ СН'!$I$24</f>
        <v>3907.86564469</v>
      </c>
      <c r="D138" s="36">
        <f>SUMIFS(СВЦЭМ!$D$33:$D$776,СВЦЭМ!$A$33:$A$776,$A138,СВЦЭМ!$B$33:$B$776,D$119)+'СЕТ СН'!$I$14+СВЦЭМ!$D$10+'СЕТ СН'!$I$5-'СЕТ СН'!$I$24</f>
        <v>3972.7500017499997</v>
      </c>
      <c r="E138" s="36">
        <f>SUMIFS(СВЦЭМ!$D$33:$D$776,СВЦЭМ!$A$33:$A$776,$A138,СВЦЭМ!$B$33:$B$776,E$119)+'СЕТ СН'!$I$14+СВЦЭМ!$D$10+'СЕТ СН'!$I$5-'СЕТ СН'!$I$24</f>
        <v>3977.8381841</v>
      </c>
      <c r="F138" s="36">
        <f>SUMIFS(СВЦЭМ!$D$33:$D$776,СВЦЭМ!$A$33:$A$776,$A138,СВЦЭМ!$B$33:$B$776,F$119)+'СЕТ СН'!$I$14+СВЦЭМ!$D$10+'СЕТ СН'!$I$5-'СЕТ СН'!$I$24</f>
        <v>3978.4660807299997</v>
      </c>
      <c r="G138" s="36">
        <f>SUMIFS(СВЦЭМ!$D$33:$D$776,СВЦЭМ!$A$33:$A$776,$A138,СВЦЭМ!$B$33:$B$776,G$119)+'СЕТ СН'!$I$14+СВЦЭМ!$D$10+'СЕТ СН'!$I$5-'СЕТ СН'!$I$24</f>
        <v>3977.9990899200002</v>
      </c>
      <c r="H138" s="36">
        <f>SUMIFS(СВЦЭМ!$D$33:$D$776,СВЦЭМ!$A$33:$A$776,$A138,СВЦЭМ!$B$33:$B$776,H$119)+'СЕТ СН'!$I$14+СВЦЭМ!$D$10+'СЕТ СН'!$I$5-'СЕТ СН'!$I$24</f>
        <v>3916.8992549599998</v>
      </c>
      <c r="I138" s="36">
        <f>SUMIFS(СВЦЭМ!$D$33:$D$776,СВЦЭМ!$A$33:$A$776,$A138,СВЦЭМ!$B$33:$B$776,I$119)+'СЕТ СН'!$I$14+СВЦЭМ!$D$10+'СЕТ СН'!$I$5-'СЕТ СН'!$I$24</f>
        <v>3841.28659191</v>
      </c>
      <c r="J138" s="36">
        <f>SUMIFS(СВЦЭМ!$D$33:$D$776,СВЦЭМ!$A$33:$A$776,$A138,СВЦЭМ!$B$33:$B$776,J$119)+'СЕТ СН'!$I$14+СВЦЭМ!$D$10+'СЕТ СН'!$I$5-'СЕТ СН'!$I$24</f>
        <v>3745.6279581999997</v>
      </c>
      <c r="K138" s="36">
        <f>SUMIFS(СВЦЭМ!$D$33:$D$776,СВЦЭМ!$A$33:$A$776,$A138,СВЦЭМ!$B$33:$B$776,K$119)+'СЕТ СН'!$I$14+СВЦЭМ!$D$10+'СЕТ СН'!$I$5-'СЕТ СН'!$I$24</f>
        <v>3665.5851032099999</v>
      </c>
      <c r="L138" s="36">
        <f>SUMIFS(СВЦЭМ!$D$33:$D$776,СВЦЭМ!$A$33:$A$776,$A138,СВЦЭМ!$B$33:$B$776,L$119)+'СЕТ СН'!$I$14+СВЦЭМ!$D$10+'СЕТ СН'!$I$5-'СЕТ СН'!$I$24</f>
        <v>3625.9965753400002</v>
      </c>
      <c r="M138" s="36">
        <f>SUMIFS(СВЦЭМ!$D$33:$D$776,СВЦЭМ!$A$33:$A$776,$A138,СВЦЭМ!$B$33:$B$776,M$119)+'СЕТ СН'!$I$14+СВЦЭМ!$D$10+'СЕТ СН'!$I$5-'СЕТ СН'!$I$24</f>
        <v>3624.9615210299999</v>
      </c>
      <c r="N138" s="36">
        <f>SUMIFS(СВЦЭМ!$D$33:$D$776,СВЦЭМ!$A$33:$A$776,$A138,СВЦЭМ!$B$33:$B$776,N$119)+'СЕТ СН'!$I$14+СВЦЭМ!$D$10+'СЕТ СН'!$I$5-'СЕТ СН'!$I$24</f>
        <v>3611.9951960399999</v>
      </c>
      <c r="O138" s="36">
        <f>SUMIFS(СВЦЭМ!$D$33:$D$776,СВЦЭМ!$A$33:$A$776,$A138,СВЦЭМ!$B$33:$B$776,O$119)+'СЕТ СН'!$I$14+СВЦЭМ!$D$10+'СЕТ СН'!$I$5-'СЕТ СН'!$I$24</f>
        <v>3610.55933228</v>
      </c>
      <c r="P138" s="36">
        <f>SUMIFS(СВЦЭМ!$D$33:$D$776,СВЦЭМ!$A$33:$A$776,$A138,СВЦЭМ!$B$33:$B$776,P$119)+'СЕТ СН'!$I$14+СВЦЭМ!$D$10+'СЕТ СН'!$I$5-'СЕТ СН'!$I$24</f>
        <v>3614.85258411</v>
      </c>
      <c r="Q138" s="36">
        <f>SUMIFS(СВЦЭМ!$D$33:$D$776,СВЦЭМ!$A$33:$A$776,$A138,СВЦЭМ!$B$33:$B$776,Q$119)+'СЕТ СН'!$I$14+СВЦЭМ!$D$10+'СЕТ СН'!$I$5-'СЕТ СН'!$I$24</f>
        <v>3614.04191055</v>
      </c>
      <c r="R138" s="36">
        <f>SUMIFS(СВЦЭМ!$D$33:$D$776,СВЦЭМ!$A$33:$A$776,$A138,СВЦЭМ!$B$33:$B$776,R$119)+'СЕТ СН'!$I$14+СВЦЭМ!$D$10+'СЕТ СН'!$I$5-'СЕТ СН'!$I$24</f>
        <v>3612.9123457000001</v>
      </c>
      <c r="S138" s="36">
        <f>SUMIFS(СВЦЭМ!$D$33:$D$776,СВЦЭМ!$A$33:$A$776,$A138,СВЦЭМ!$B$33:$B$776,S$119)+'СЕТ СН'!$I$14+СВЦЭМ!$D$10+'СЕТ СН'!$I$5-'СЕТ СН'!$I$24</f>
        <v>3603.3832733899999</v>
      </c>
      <c r="T138" s="36">
        <f>SUMIFS(СВЦЭМ!$D$33:$D$776,СВЦЭМ!$A$33:$A$776,$A138,СВЦЭМ!$B$33:$B$776,T$119)+'СЕТ СН'!$I$14+СВЦЭМ!$D$10+'СЕТ СН'!$I$5-'СЕТ СН'!$I$24</f>
        <v>3608.4999413400001</v>
      </c>
      <c r="U138" s="36">
        <f>SUMIFS(СВЦЭМ!$D$33:$D$776,СВЦЭМ!$A$33:$A$776,$A138,СВЦЭМ!$B$33:$B$776,U$119)+'СЕТ СН'!$I$14+СВЦЭМ!$D$10+'СЕТ СН'!$I$5-'СЕТ СН'!$I$24</f>
        <v>3610.1239201899998</v>
      </c>
      <c r="V138" s="36">
        <f>SUMIFS(СВЦЭМ!$D$33:$D$776,СВЦЭМ!$A$33:$A$776,$A138,СВЦЭМ!$B$33:$B$776,V$119)+'СЕТ СН'!$I$14+СВЦЭМ!$D$10+'СЕТ СН'!$I$5-'СЕТ СН'!$I$24</f>
        <v>3619.8853169399999</v>
      </c>
      <c r="W138" s="36">
        <f>SUMIFS(СВЦЭМ!$D$33:$D$776,СВЦЭМ!$A$33:$A$776,$A138,СВЦЭМ!$B$33:$B$776,W$119)+'СЕТ СН'!$I$14+СВЦЭМ!$D$10+'СЕТ СН'!$I$5-'СЕТ СН'!$I$24</f>
        <v>3614.8852696599997</v>
      </c>
      <c r="X138" s="36">
        <f>SUMIFS(СВЦЭМ!$D$33:$D$776,СВЦЭМ!$A$33:$A$776,$A138,СВЦЭМ!$B$33:$B$776,X$119)+'СЕТ СН'!$I$14+СВЦЭМ!$D$10+'СЕТ СН'!$I$5-'СЕТ СН'!$I$24</f>
        <v>3638.9589639199999</v>
      </c>
      <c r="Y138" s="36">
        <f>SUMIFS(СВЦЭМ!$D$33:$D$776,СВЦЭМ!$A$33:$A$776,$A138,СВЦЭМ!$B$33:$B$776,Y$119)+'СЕТ СН'!$I$14+СВЦЭМ!$D$10+'СЕТ СН'!$I$5-'СЕТ СН'!$I$24</f>
        <v>3726.6135610199999</v>
      </c>
    </row>
    <row r="139" spans="1:25" ht="15.75" x14ac:dyDescent="0.2">
      <c r="A139" s="35">
        <f t="shared" si="3"/>
        <v>43575</v>
      </c>
      <c r="B139" s="36">
        <f>SUMIFS(СВЦЭМ!$D$33:$D$776,СВЦЭМ!$A$33:$A$776,$A139,СВЦЭМ!$B$33:$B$776,B$119)+'СЕТ СН'!$I$14+СВЦЭМ!$D$10+'СЕТ СН'!$I$5-'СЕТ СН'!$I$24</f>
        <v>3832.8889867299999</v>
      </c>
      <c r="C139" s="36">
        <f>SUMIFS(СВЦЭМ!$D$33:$D$776,СВЦЭМ!$A$33:$A$776,$A139,СВЦЭМ!$B$33:$B$776,C$119)+'СЕТ СН'!$I$14+СВЦЭМ!$D$10+'СЕТ СН'!$I$5-'СЕТ СН'!$I$24</f>
        <v>3913.12251483</v>
      </c>
      <c r="D139" s="36">
        <f>SUMIFS(СВЦЭМ!$D$33:$D$776,СВЦЭМ!$A$33:$A$776,$A139,СВЦЭМ!$B$33:$B$776,D$119)+'СЕТ СН'!$I$14+СВЦЭМ!$D$10+'СЕТ СН'!$I$5-'СЕТ СН'!$I$24</f>
        <v>3982.9950739599999</v>
      </c>
      <c r="E139" s="36">
        <f>SUMIFS(СВЦЭМ!$D$33:$D$776,СВЦЭМ!$A$33:$A$776,$A139,СВЦЭМ!$B$33:$B$776,E$119)+'СЕТ СН'!$I$14+СВЦЭМ!$D$10+'СЕТ СН'!$I$5-'СЕТ СН'!$I$24</f>
        <v>3987.5781990099999</v>
      </c>
      <c r="F139" s="36">
        <f>SUMIFS(СВЦЭМ!$D$33:$D$776,СВЦЭМ!$A$33:$A$776,$A139,СВЦЭМ!$B$33:$B$776,F$119)+'СЕТ СН'!$I$14+СВЦЭМ!$D$10+'СЕТ СН'!$I$5-'СЕТ СН'!$I$24</f>
        <v>3991.9234536200001</v>
      </c>
      <c r="G139" s="36">
        <f>SUMIFS(СВЦЭМ!$D$33:$D$776,СВЦЭМ!$A$33:$A$776,$A139,СВЦЭМ!$B$33:$B$776,G$119)+'СЕТ СН'!$I$14+СВЦЭМ!$D$10+'СЕТ СН'!$I$5-'СЕТ СН'!$I$24</f>
        <v>3983.1715351299999</v>
      </c>
      <c r="H139" s="36">
        <f>SUMIFS(СВЦЭМ!$D$33:$D$776,СВЦЭМ!$A$33:$A$776,$A139,СВЦЭМ!$B$33:$B$776,H$119)+'СЕТ СН'!$I$14+СВЦЭМ!$D$10+'СЕТ СН'!$I$5-'СЕТ СН'!$I$24</f>
        <v>3913.7512924399998</v>
      </c>
      <c r="I139" s="36">
        <f>SUMIFS(СВЦЭМ!$D$33:$D$776,СВЦЭМ!$A$33:$A$776,$A139,СВЦЭМ!$B$33:$B$776,I$119)+'СЕТ СН'!$I$14+СВЦЭМ!$D$10+'СЕТ СН'!$I$5-'СЕТ СН'!$I$24</f>
        <v>3875.6033044699998</v>
      </c>
      <c r="J139" s="36">
        <f>SUMIFS(СВЦЭМ!$D$33:$D$776,СВЦЭМ!$A$33:$A$776,$A139,СВЦЭМ!$B$33:$B$776,J$119)+'СЕТ СН'!$I$14+СВЦЭМ!$D$10+'СЕТ СН'!$I$5-'СЕТ СН'!$I$24</f>
        <v>3783.4746728600003</v>
      </c>
      <c r="K139" s="36">
        <f>SUMIFS(СВЦЭМ!$D$33:$D$776,СВЦЭМ!$A$33:$A$776,$A139,СВЦЭМ!$B$33:$B$776,K$119)+'СЕТ СН'!$I$14+СВЦЭМ!$D$10+'СЕТ СН'!$I$5-'СЕТ СН'!$I$24</f>
        <v>3641.0327876000001</v>
      </c>
      <c r="L139" s="36">
        <f>SUMIFS(СВЦЭМ!$D$33:$D$776,СВЦЭМ!$A$33:$A$776,$A139,СВЦЭМ!$B$33:$B$776,L$119)+'СЕТ СН'!$I$14+СВЦЭМ!$D$10+'СЕТ СН'!$I$5-'СЕТ СН'!$I$24</f>
        <v>3588.0993145699999</v>
      </c>
      <c r="M139" s="36">
        <f>SUMIFS(СВЦЭМ!$D$33:$D$776,СВЦЭМ!$A$33:$A$776,$A139,СВЦЭМ!$B$33:$B$776,M$119)+'СЕТ СН'!$I$14+СВЦЭМ!$D$10+'СЕТ СН'!$I$5-'СЕТ СН'!$I$24</f>
        <v>3593.8219276300001</v>
      </c>
      <c r="N139" s="36">
        <f>SUMIFS(СВЦЭМ!$D$33:$D$776,СВЦЭМ!$A$33:$A$776,$A139,СВЦЭМ!$B$33:$B$776,N$119)+'СЕТ СН'!$I$14+СВЦЭМ!$D$10+'СЕТ СН'!$I$5-'СЕТ СН'!$I$24</f>
        <v>3601.7323981300001</v>
      </c>
      <c r="O139" s="36">
        <f>SUMIFS(СВЦЭМ!$D$33:$D$776,СВЦЭМ!$A$33:$A$776,$A139,СВЦЭМ!$B$33:$B$776,O$119)+'СЕТ СН'!$I$14+СВЦЭМ!$D$10+'СЕТ СН'!$I$5-'СЕТ СН'!$I$24</f>
        <v>3610.3627246400001</v>
      </c>
      <c r="P139" s="36">
        <f>SUMIFS(СВЦЭМ!$D$33:$D$776,СВЦЭМ!$A$33:$A$776,$A139,СВЦЭМ!$B$33:$B$776,P$119)+'СЕТ СН'!$I$14+СВЦЭМ!$D$10+'СЕТ СН'!$I$5-'СЕТ СН'!$I$24</f>
        <v>3616.9485392699999</v>
      </c>
      <c r="Q139" s="36">
        <f>SUMIFS(СВЦЭМ!$D$33:$D$776,СВЦЭМ!$A$33:$A$776,$A139,СВЦЭМ!$B$33:$B$776,Q$119)+'СЕТ СН'!$I$14+СВЦЭМ!$D$10+'СЕТ СН'!$I$5-'СЕТ СН'!$I$24</f>
        <v>3627.8141761900001</v>
      </c>
      <c r="R139" s="36">
        <f>SUMIFS(СВЦЭМ!$D$33:$D$776,СВЦЭМ!$A$33:$A$776,$A139,СВЦЭМ!$B$33:$B$776,R$119)+'СЕТ СН'!$I$14+СВЦЭМ!$D$10+'СЕТ СН'!$I$5-'СЕТ СН'!$I$24</f>
        <v>3627.16477158</v>
      </c>
      <c r="S139" s="36">
        <f>SUMIFS(СВЦЭМ!$D$33:$D$776,СВЦЭМ!$A$33:$A$776,$A139,СВЦЭМ!$B$33:$B$776,S$119)+'СЕТ СН'!$I$14+СВЦЭМ!$D$10+'СЕТ СН'!$I$5-'СЕТ СН'!$I$24</f>
        <v>3636.0090457299998</v>
      </c>
      <c r="T139" s="36">
        <f>SUMIFS(СВЦЭМ!$D$33:$D$776,СВЦЭМ!$A$33:$A$776,$A139,СВЦЭМ!$B$33:$B$776,T$119)+'СЕТ СН'!$I$14+СВЦЭМ!$D$10+'СЕТ СН'!$I$5-'СЕТ СН'!$I$24</f>
        <v>3627.4134859999999</v>
      </c>
      <c r="U139" s="36">
        <f>SUMIFS(СВЦЭМ!$D$33:$D$776,СВЦЭМ!$A$33:$A$776,$A139,СВЦЭМ!$B$33:$B$776,U$119)+'СЕТ СН'!$I$14+СВЦЭМ!$D$10+'СЕТ СН'!$I$5-'СЕТ СН'!$I$24</f>
        <v>3581.6610548099998</v>
      </c>
      <c r="V139" s="36">
        <f>SUMIFS(СВЦЭМ!$D$33:$D$776,СВЦЭМ!$A$33:$A$776,$A139,СВЦЭМ!$B$33:$B$776,V$119)+'СЕТ СН'!$I$14+СВЦЭМ!$D$10+'СЕТ СН'!$I$5-'СЕТ СН'!$I$24</f>
        <v>3583.5279776500001</v>
      </c>
      <c r="W139" s="36">
        <f>SUMIFS(СВЦЭМ!$D$33:$D$776,СВЦЭМ!$A$33:$A$776,$A139,СВЦЭМ!$B$33:$B$776,W$119)+'СЕТ СН'!$I$14+СВЦЭМ!$D$10+'СЕТ СН'!$I$5-'СЕТ СН'!$I$24</f>
        <v>3697.24095175</v>
      </c>
      <c r="X139" s="36">
        <f>SUMIFS(СВЦЭМ!$D$33:$D$776,СВЦЭМ!$A$33:$A$776,$A139,СВЦЭМ!$B$33:$B$776,X$119)+'СЕТ СН'!$I$14+СВЦЭМ!$D$10+'СЕТ СН'!$I$5-'СЕТ СН'!$I$24</f>
        <v>3827.5458105999996</v>
      </c>
      <c r="Y139" s="36">
        <f>SUMIFS(СВЦЭМ!$D$33:$D$776,СВЦЭМ!$A$33:$A$776,$A139,СВЦЭМ!$B$33:$B$776,Y$119)+'СЕТ СН'!$I$14+СВЦЭМ!$D$10+'СЕТ СН'!$I$5-'СЕТ СН'!$I$24</f>
        <v>3878.1496723600003</v>
      </c>
    </row>
    <row r="140" spans="1:25" ht="15.75" x14ac:dyDescent="0.2">
      <c r="A140" s="35">
        <f t="shared" si="3"/>
        <v>43576</v>
      </c>
      <c r="B140" s="36">
        <f>SUMIFS(СВЦЭМ!$D$33:$D$776,СВЦЭМ!$A$33:$A$776,$A140,СВЦЭМ!$B$33:$B$776,B$119)+'СЕТ СН'!$I$14+СВЦЭМ!$D$10+'СЕТ СН'!$I$5-'СЕТ СН'!$I$24</f>
        <v>3763.2260558799999</v>
      </c>
      <c r="C140" s="36">
        <f>SUMIFS(СВЦЭМ!$D$33:$D$776,СВЦЭМ!$A$33:$A$776,$A140,СВЦЭМ!$B$33:$B$776,C$119)+'СЕТ СН'!$I$14+СВЦЭМ!$D$10+'СЕТ СН'!$I$5-'СЕТ СН'!$I$24</f>
        <v>3792.39704975</v>
      </c>
      <c r="D140" s="36">
        <f>SUMIFS(СВЦЭМ!$D$33:$D$776,СВЦЭМ!$A$33:$A$776,$A140,СВЦЭМ!$B$33:$B$776,D$119)+'СЕТ СН'!$I$14+СВЦЭМ!$D$10+'СЕТ СН'!$I$5-'СЕТ СН'!$I$24</f>
        <v>3826.2888302900001</v>
      </c>
      <c r="E140" s="36">
        <f>SUMIFS(СВЦЭМ!$D$33:$D$776,СВЦЭМ!$A$33:$A$776,$A140,СВЦЭМ!$B$33:$B$776,E$119)+'СЕТ СН'!$I$14+СВЦЭМ!$D$10+'СЕТ СН'!$I$5-'СЕТ СН'!$I$24</f>
        <v>3834.0115551500003</v>
      </c>
      <c r="F140" s="36">
        <f>SUMIFS(СВЦЭМ!$D$33:$D$776,СВЦЭМ!$A$33:$A$776,$A140,СВЦЭМ!$B$33:$B$776,F$119)+'СЕТ СН'!$I$14+СВЦЭМ!$D$10+'СЕТ СН'!$I$5-'СЕТ СН'!$I$24</f>
        <v>3838.5633275099999</v>
      </c>
      <c r="G140" s="36">
        <f>SUMIFS(СВЦЭМ!$D$33:$D$776,СВЦЭМ!$A$33:$A$776,$A140,СВЦЭМ!$B$33:$B$776,G$119)+'СЕТ СН'!$I$14+СВЦЭМ!$D$10+'СЕТ СН'!$I$5-'СЕТ СН'!$I$24</f>
        <v>3827.0905424600001</v>
      </c>
      <c r="H140" s="36">
        <f>SUMIFS(СВЦЭМ!$D$33:$D$776,СВЦЭМ!$A$33:$A$776,$A140,СВЦЭМ!$B$33:$B$776,H$119)+'СЕТ СН'!$I$14+СВЦЭМ!$D$10+'СЕТ СН'!$I$5-'СЕТ СН'!$I$24</f>
        <v>3810.3319687599997</v>
      </c>
      <c r="I140" s="36">
        <f>SUMIFS(СВЦЭМ!$D$33:$D$776,СВЦЭМ!$A$33:$A$776,$A140,СВЦЭМ!$B$33:$B$776,I$119)+'СЕТ СН'!$I$14+СВЦЭМ!$D$10+'СЕТ СН'!$I$5-'СЕТ СН'!$I$24</f>
        <v>3797.3012054399996</v>
      </c>
      <c r="J140" s="36">
        <f>SUMIFS(СВЦЭМ!$D$33:$D$776,СВЦЭМ!$A$33:$A$776,$A140,СВЦЭМ!$B$33:$B$776,J$119)+'СЕТ СН'!$I$14+СВЦЭМ!$D$10+'СЕТ СН'!$I$5-'СЕТ СН'!$I$24</f>
        <v>3749.1873057799999</v>
      </c>
      <c r="K140" s="36">
        <f>SUMIFS(СВЦЭМ!$D$33:$D$776,СВЦЭМ!$A$33:$A$776,$A140,СВЦЭМ!$B$33:$B$776,K$119)+'СЕТ СН'!$I$14+СВЦЭМ!$D$10+'СЕТ СН'!$I$5-'СЕТ СН'!$I$24</f>
        <v>3703.9425771299998</v>
      </c>
      <c r="L140" s="36">
        <f>SUMIFS(СВЦЭМ!$D$33:$D$776,СВЦЭМ!$A$33:$A$776,$A140,СВЦЭМ!$B$33:$B$776,L$119)+'СЕТ СН'!$I$14+СВЦЭМ!$D$10+'СЕТ СН'!$I$5-'СЕТ СН'!$I$24</f>
        <v>3683.03702673</v>
      </c>
      <c r="M140" s="36">
        <f>SUMIFS(СВЦЭМ!$D$33:$D$776,СВЦЭМ!$A$33:$A$776,$A140,СВЦЭМ!$B$33:$B$776,M$119)+'СЕТ СН'!$I$14+СВЦЭМ!$D$10+'СЕТ СН'!$I$5-'СЕТ СН'!$I$24</f>
        <v>3695.3351901599999</v>
      </c>
      <c r="N140" s="36">
        <f>SUMIFS(СВЦЭМ!$D$33:$D$776,СВЦЭМ!$A$33:$A$776,$A140,СВЦЭМ!$B$33:$B$776,N$119)+'СЕТ СН'!$I$14+СВЦЭМ!$D$10+'СЕТ СН'!$I$5-'СЕТ СН'!$I$24</f>
        <v>3711.6784801399999</v>
      </c>
      <c r="O140" s="36">
        <f>SUMIFS(СВЦЭМ!$D$33:$D$776,СВЦЭМ!$A$33:$A$776,$A140,СВЦЭМ!$B$33:$B$776,O$119)+'СЕТ СН'!$I$14+СВЦЭМ!$D$10+'СЕТ СН'!$I$5-'СЕТ СН'!$I$24</f>
        <v>3726.0427329099998</v>
      </c>
      <c r="P140" s="36">
        <f>SUMIFS(СВЦЭМ!$D$33:$D$776,СВЦЭМ!$A$33:$A$776,$A140,СВЦЭМ!$B$33:$B$776,P$119)+'СЕТ СН'!$I$14+СВЦЭМ!$D$10+'СЕТ СН'!$I$5-'СЕТ СН'!$I$24</f>
        <v>3733.0481660300002</v>
      </c>
      <c r="Q140" s="36">
        <f>SUMIFS(СВЦЭМ!$D$33:$D$776,СВЦЭМ!$A$33:$A$776,$A140,СВЦЭМ!$B$33:$B$776,Q$119)+'СЕТ СН'!$I$14+СВЦЭМ!$D$10+'СЕТ СН'!$I$5-'СЕТ СН'!$I$24</f>
        <v>3754.8915311299997</v>
      </c>
      <c r="R140" s="36">
        <f>SUMIFS(СВЦЭМ!$D$33:$D$776,СВЦЭМ!$A$33:$A$776,$A140,СВЦЭМ!$B$33:$B$776,R$119)+'СЕТ СН'!$I$14+СВЦЭМ!$D$10+'СЕТ СН'!$I$5-'СЕТ СН'!$I$24</f>
        <v>3776.9736289699999</v>
      </c>
      <c r="S140" s="36">
        <f>SUMIFS(СВЦЭМ!$D$33:$D$776,СВЦЭМ!$A$33:$A$776,$A140,СВЦЭМ!$B$33:$B$776,S$119)+'СЕТ СН'!$I$14+СВЦЭМ!$D$10+'СЕТ СН'!$I$5-'СЕТ СН'!$I$24</f>
        <v>3757.7430300599999</v>
      </c>
      <c r="T140" s="36">
        <f>SUMIFS(СВЦЭМ!$D$33:$D$776,СВЦЭМ!$A$33:$A$776,$A140,СВЦЭМ!$B$33:$B$776,T$119)+'СЕТ СН'!$I$14+СВЦЭМ!$D$10+'СЕТ СН'!$I$5-'СЕТ СН'!$I$24</f>
        <v>3719.5071087699998</v>
      </c>
      <c r="U140" s="36">
        <f>SUMIFS(СВЦЭМ!$D$33:$D$776,СВЦЭМ!$A$33:$A$776,$A140,СВЦЭМ!$B$33:$B$776,U$119)+'СЕТ СН'!$I$14+СВЦЭМ!$D$10+'СЕТ СН'!$I$5-'СЕТ СН'!$I$24</f>
        <v>3692.7285287</v>
      </c>
      <c r="V140" s="36">
        <f>SUMIFS(СВЦЭМ!$D$33:$D$776,СВЦЭМ!$A$33:$A$776,$A140,СВЦЭМ!$B$33:$B$776,V$119)+'СЕТ СН'!$I$14+СВЦЭМ!$D$10+'СЕТ СН'!$I$5-'СЕТ СН'!$I$24</f>
        <v>3656.87539294</v>
      </c>
      <c r="W140" s="36">
        <f>SUMIFS(СВЦЭМ!$D$33:$D$776,СВЦЭМ!$A$33:$A$776,$A140,СВЦЭМ!$B$33:$B$776,W$119)+'СЕТ СН'!$I$14+СВЦЭМ!$D$10+'СЕТ СН'!$I$5-'СЕТ СН'!$I$24</f>
        <v>3656.3757912199999</v>
      </c>
      <c r="X140" s="36">
        <f>SUMIFS(СВЦЭМ!$D$33:$D$776,СВЦЭМ!$A$33:$A$776,$A140,СВЦЭМ!$B$33:$B$776,X$119)+'СЕТ СН'!$I$14+СВЦЭМ!$D$10+'СЕТ СН'!$I$5-'СЕТ СН'!$I$24</f>
        <v>3659.1286407899997</v>
      </c>
      <c r="Y140" s="36">
        <f>SUMIFS(СВЦЭМ!$D$33:$D$776,СВЦЭМ!$A$33:$A$776,$A140,СВЦЭМ!$B$33:$B$776,Y$119)+'СЕТ СН'!$I$14+СВЦЭМ!$D$10+'СЕТ СН'!$I$5-'СЕТ СН'!$I$24</f>
        <v>3712.4808112000001</v>
      </c>
    </row>
    <row r="141" spans="1:25" ht="15.75" x14ac:dyDescent="0.2">
      <c r="A141" s="35">
        <f t="shared" si="3"/>
        <v>43577</v>
      </c>
      <c r="B141" s="36">
        <f>SUMIFS(СВЦЭМ!$D$33:$D$776,СВЦЭМ!$A$33:$A$776,$A141,СВЦЭМ!$B$33:$B$776,B$119)+'СЕТ СН'!$I$14+СВЦЭМ!$D$10+'СЕТ СН'!$I$5-'СЕТ СН'!$I$24</f>
        <v>3719.36117345</v>
      </c>
      <c r="C141" s="36">
        <f>SUMIFS(СВЦЭМ!$D$33:$D$776,СВЦЭМ!$A$33:$A$776,$A141,СВЦЭМ!$B$33:$B$776,C$119)+'СЕТ СН'!$I$14+СВЦЭМ!$D$10+'СЕТ СН'!$I$5-'СЕТ СН'!$I$24</f>
        <v>3741.76127021</v>
      </c>
      <c r="D141" s="36">
        <f>SUMIFS(СВЦЭМ!$D$33:$D$776,СВЦЭМ!$A$33:$A$776,$A141,СВЦЭМ!$B$33:$B$776,D$119)+'СЕТ СН'!$I$14+СВЦЭМ!$D$10+'СЕТ СН'!$I$5-'СЕТ СН'!$I$24</f>
        <v>3790.7646455499998</v>
      </c>
      <c r="E141" s="36">
        <f>SUMIFS(СВЦЭМ!$D$33:$D$776,СВЦЭМ!$A$33:$A$776,$A141,СВЦЭМ!$B$33:$B$776,E$119)+'СЕТ СН'!$I$14+СВЦЭМ!$D$10+'СЕТ СН'!$I$5-'СЕТ СН'!$I$24</f>
        <v>3829.5817140499998</v>
      </c>
      <c r="F141" s="36">
        <f>SUMIFS(СВЦЭМ!$D$33:$D$776,СВЦЭМ!$A$33:$A$776,$A141,СВЦЭМ!$B$33:$B$776,F$119)+'СЕТ СН'!$I$14+СВЦЭМ!$D$10+'СЕТ СН'!$I$5-'СЕТ СН'!$I$24</f>
        <v>3844.0736401200002</v>
      </c>
      <c r="G141" s="36">
        <f>SUMIFS(СВЦЭМ!$D$33:$D$776,СВЦЭМ!$A$33:$A$776,$A141,СВЦЭМ!$B$33:$B$776,G$119)+'СЕТ СН'!$I$14+СВЦЭМ!$D$10+'СЕТ СН'!$I$5-'СЕТ СН'!$I$24</f>
        <v>3794.50234714</v>
      </c>
      <c r="H141" s="36">
        <f>SUMIFS(СВЦЭМ!$D$33:$D$776,СВЦЭМ!$A$33:$A$776,$A141,СВЦЭМ!$B$33:$B$776,H$119)+'СЕТ СН'!$I$14+СВЦЭМ!$D$10+'СЕТ СН'!$I$5-'СЕТ СН'!$I$24</f>
        <v>3772.5192603999999</v>
      </c>
      <c r="I141" s="36">
        <f>SUMIFS(СВЦЭМ!$D$33:$D$776,СВЦЭМ!$A$33:$A$776,$A141,СВЦЭМ!$B$33:$B$776,I$119)+'СЕТ СН'!$I$14+СВЦЭМ!$D$10+'СЕТ СН'!$I$5-'СЕТ СН'!$I$24</f>
        <v>3766.0813067600002</v>
      </c>
      <c r="J141" s="36">
        <f>SUMIFS(СВЦЭМ!$D$33:$D$776,СВЦЭМ!$A$33:$A$776,$A141,СВЦЭМ!$B$33:$B$776,J$119)+'СЕТ СН'!$I$14+СВЦЭМ!$D$10+'СЕТ СН'!$I$5-'СЕТ СН'!$I$24</f>
        <v>3757.1504947200001</v>
      </c>
      <c r="K141" s="36">
        <f>SUMIFS(СВЦЭМ!$D$33:$D$776,СВЦЭМ!$A$33:$A$776,$A141,СВЦЭМ!$B$33:$B$776,K$119)+'СЕТ СН'!$I$14+СВЦЭМ!$D$10+'СЕТ СН'!$I$5-'СЕТ СН'!$I$24</f>
        <v>3762.5065871500001</v>
      </c>
      <c r="L141" s="36">
        <f>SUMIFS(СВЦЭМ!$D$33:$D$776,СВЦЭМ!$A$33:$A$776,$A141,СВЦЭМ!$B$33:$B$776,L$119)+'СЕТ СН'!$I$14+СВЦЭМ!$D$10+'СЕТ СН'!$I$5-'СЕТ СН'!$I$24</f>
        <v>3755.1185247499998</v>
      </c>
      <c r="M141" s="36">
        <f>SUMIFS(СВЦЭМ!$D$33:$D$776,СВЦЭМ!$A$33:$A$776,$A141,СВЦЭМ!$B$33:$B$776,M$119)+'СЕТ СН'!$I$14+СВЦЭМ!$D$10+'СЕТ СН'!$I$5-'СЕТ СН'!$I$24</f>
        <v>3752.95618646</v>
      </c>
      <c r="N141" s="36">
        <f>SUMIFS(СВЦЭМ!$D$33:$D$776,СВЦЭМ!$A$33:$A$776,$A141,СВЦЭМ!$B$33:$B$776,N$119)+'СЕТ СН'!$I$14+СВЦЭМ!$D$10+'СЕТ СН'!$I$5-'СЕТ СН'!$I$24</f>
        <v>3751.14511821</v>
      </c>
      <c r="O141" s="36">
        <f>SUMIFS(СВЦЭМ!$D$33:$D$776,СВЦЭМ!$A$33:$A$776,$A141,СВЦЭМ!$B$33:$B$776,O$119)+'СЕТ СН'!$I$14+СВЦЭМ!$D$10+'СЕТ СН'!$I$5-'СЕТ СН'!$I$24</f>
        <v>3758.7716060399998</v>
      </c>
      <c r="P141" s="36">
        <f>SUMIFS(СВЦЭМ!$D$33:$D$776,СВЦЭМ!$A$33:$A$776,$A141,СВЦЭМ!$B$33:$B$776,P$119)+'СЕТ СН'!$I$14+СВЦЭМ!$D$10+'СЕТ СН'!$I$5-'СЕТ СН'!$I$24</f>
        <v>3764.96116205</v>
      </c>
      <c r="Q141" s="36">
        <f>SUMIFS(СВЦЭМ!$D$33:$D$776,СВЦЭМ!$A$33:$A$776,$A141,СВЦЭМ!$B$33:$B$776,Q$119)+'СЕТ СН'!$I$14+СВЦЭМ!$D$10+'СЕТ СН'!$I$5-'СЕТ СН'!$I$24</f>
        <v>3775.8466142400002</v>
      </c>
      <c r="R141" s="36">
        <f>SUMIFS(СВЦЭМ!$D$33:$D$776,СВЦЭМ!$A$33:$A$776,$A141,СВЦЭМ!$B$33:$B$776,R$119)+'СЕТ СН'!$I$14+СВЦЭМ!$D$10+'СЕТ СН'!$I$5-'СЕТ СН'!$I$24</f>
        <v>3773.6376159399997</v>
      </c>
      <c r="S141" s="36">
        <f>SUMIFS(СВЦЭМ!$D$33:$D$776,СВЦЭМ!$A$33:$A$776,$A141,СВЦЭМ!$B$33:$B$776,S$119)+'СЕТ СН'!$I$14+СВЦЭМ!$D$10+'СЕТ СН'!$I$5-'СЕТ СН'!$I$24</f>
        <v>3750.0131132899996</v>
      </c>
      <c r="T141" s="36">
        <f>SUMIFS(СВЦЭМ!$D$33:$D$776,СВЦЭМ!$A$33:$A$776,$A141,СВЦЭМ!$B$33:$B$776,T$119)+'СЕТ СН'!$I$14+СВЦЭМ!$D$10+'СЕТ СН'!$I$5-'СЕТ СН'!$I$24</f>
        <v>3747.3559608999999</v>
      </c>
      <c r="U141" s="36">
        <f>SUMIFS(СВЦЭМ!$D$33:$D$776,СВЦЭМ!$A$33:$A$776,$A141,СВЦЭМ!$B$33:$B$776,U$119)+'СЕТ СН'!$I$14+СВЦЭМ!$D$10+'СЕТ СН'!$I$5-'СЕТ СН'!$I$24</f>
        <v>3731.5857444799999</v>
      </c>
      <c r="V141" s="36">
        <f>SUMIFS(СВЦЭМ!$D$33:$D$776,СВЦЭМ!$A$33:$A$776,$A141,СВЦЭМ!$B$33:$B$776,V$119)+'СЕТ СН'!$I$14+СВЦЭМ!$D$10+'СЕТ СН'!$I$5-'СЕТ СН'!$I$24</f>
        <v>3717.7178109500001</v>
      </c>
      <c r="W141" s="36">
        <f>SUMIFS(СВЦЭМ!$D$33:$D$776,СВЦЭМ!$A$33:$A$776,$A141,СВЦЭМ!$B$33:$B$776,W$119)+'СЕТ СН'!$I$14+СВЦЭМ!$D$10+'СЕТ СН'!$I$5-'СЕТ СН'!$I$24</f>
        <v>3722.1109639000001</v>
      </c>
      <c r="X141" s="36">
        <f>SUMIFS(СВЦЭМ!$D$33:$D$776,СВЦЭМ!$A$33:$A$776,$A141,СВЦЭМ!$B$33:$B$776,X$119)+'СЕТ СН'!$I$14+СВЦЭМ!$D$10+'СЕТ СН'!$I$5-'СЕТ СН'!$I$24</f>
        <v>3753.5201431400001</v>
      </c>
      <c r="Y141" s="36">
        <f>SUMIFS(СВЦЭМ!$D$33:$D$776,СВЦЭМ!$A$33:$A$776,$A141,СВЦЭМ!$B$33:$B$776,Y$119)+'СЕТ СН'!$I$14+СВЦЭМ!$D$10+'СЕТ СН'!$I$5-'СЕТ СН'!$I$24</f>
        <v>3769.24288484</v>
      </c>
    </row>
    <row r="142" spans="1:25" ht="15.75" x14ac:dyDescent="0.2">
      <c r="A142" s="35">
        <f t="shared" si="3"/>
        <v>43578</v>
      </c>
      <c r="B142" s="36">
        <f>SUMIFS(СВЦЭМ!$D$33:$D$776,СВЦЭМ!$A$33:$A$776,$A142,СВЦЭМ!$B$33:$B$776,B$119)+'СЕТ СН'!$I$14+СВЦЭМ!$D$10+'СЕТ СН'!$I$5-'СЕТ СН'!$I$24</f>
        <v>3733.0389658499998</v>
      </c>
      <c r="C142" s="36">
        <f>SUMIFS(СВЦЭМ!$D$33:$D$776,СВЦЭМ!$A$33:$A$776,$A142,СВЦЭМ!$B$33:$B$776,C$119)+'СЕТ СН'!$I$14+СВЦЭМ!$D$10+'СЕТ СН'!$I$5-'СЕТ СН'!$I$24</f>
        <v>3785.2223239200002</v>
      </c>
      <c r="D142" s="36">
        <f>SUMIFS(СВЦЭМ!$D$33:$D$776,СВЦЭМ!$A$33:$A$776,$A142,СВЦЭМ!$B$33:$B$776,D$119)+'СЕТ СН'!$I$14+СВЦЭМ!$D$10+'СЕТ СН'!$I$5-'СЕТ СН'!$I$24</f>
        <v>3820.9992209800002</v>
      </c>
      <c r="E142" s="36">
        <f>SUMIFS(СВЦЭМ!$D$33:$D$776,СВЦЭМ!$A$33:$A$776,$A142,СВЦЭМ!$B$33:$B$776,E$119)+'СЕТ СН'!$I$14+СВЦЭМ!$D$10+'СЕТ СН'!$I$5-'СЕТ СН'!$I$24</f>
        <v>3833.3520022900002</v>
      </c>
      <c r="F142" s="36">
        <f>SUMIFS(СВЦЭМ!$D$33:$D$776,СВЦЭМ!$A$33:$A$776,$A142,СВЦЭМ!$B$33:$B$776,F$119)+'СЕТ СН'!$I$14+СВЦЭМ!$D$10+'СЕТ СН'!$I$5-'СЕТ СН'!$I$24</f>
        <v>3838.3373592799999</v>
      </c>
      <c r="G142" s="36">
        <f>SUMIFS(СВЦЭМ!$D$33:$D$776,СВЦЭМ!$A$33:$A$776,$A142,СВЦЭМ!$B$33:$B$776,G$119)+'СЕТ СН'!$I$14+СВЦЭМ!$D$10+'СЕТ СН'!$I$5-'СЕТ СН'!$I$24</f>
        <v>3806.2339176799996</v>
      </c>
      <c r="H142" s="36">
        <f>SUMIFS(СВЦЭМ!$D$33:$D$776,СВЦЭМ!$A$33:$A$776,$A142,СВЦЭМ!$B$33:$B$776,H$119)+'СЕТ СН'!$I$14+СВЦЭМ!$D$10+'СЕТ СН'!$I$5-'СЕТ СН'!$I$24</f>
        <v>3784.51694619</v>
      </c>
      <c r="I142" s="36">
        <f>SUMIFS(СВЦЭМ!$D$33:$D$776,СВЦЭМ!$A$33:$A$776,$A142,СВЦЭМ!$B$33:$B$776,I$119)+'СЕТ СН'!$I$14+СВЦЭМ!$D$10+'СЕТ СН'!$I$5-'СЕТ СН'!$I$24</f>
        <v>3799.2110068399998</v>
      </c>
      <c r="J142" s="36">
        <f>SUMIFS(СВЦЭМ!$D$33:$D$776,СВЦЭМ!$A$33:$A$776,$A142,СВЦЭМ!$B$33:$B$776,J$119)+'СЕТ СН'!$I$14+СВЦЭМ!$D$10+'СЕТ СН'!$I$5-'СЕТ СН'!$I$24</f>
        <v>3764.3347698099997</v>
      </c>
      <c r="K142" s="36">
        <f>SUMIFS(СВЦЭМ!$D$33:$D$776,СВЦЭМ!$A$33:$A$776,$A142,СВЦЭМ!$B$33:$B$776,K$119)+'СЕТ СН'!$I$14+СВЦЭМ!$D$10+'СЕТ СН'!$I$5-'СЕТ СН'!$I$24</f>
        <v>3768.1992602</v>
      </c>
      <c r="L142" s="36">
        <f>SUMIFS(СВЦЭМ!$D$33:$D$776,СВЦЭМ!$A$33:$A$776,$A142,СВЦЭМ!$B$33:$B$776,L$119)+'СЕТ СН'!$I$14+СВЦЭМ!$D$10+'СЕТ СН'!$I$5-'СЕТ СН'!$I$24</f>
        <v>3752.0818544599997</v>
      </c>
      <c r="M142" s="36">
        <f>SUMIFS(СВЦЭМ!$D$33:$D$776,СВЦЭМ!$A$33:$A$776,$A142,СВЦЭМ!$B$33:$B$776,M$119)+'СЕТ СН'!$I$14+СВЦЭМ!$D$10+'СЕТ СН'!$I$5-'СЕТ СН'!$I$24</f>
        <v>3764.3294577500001</v>
      </c>
      <c r="N142" s="36">
        <f>SUMIFS(СВЦЭМ!$D$33:$D$776,СВЦЭМ!$A$33:$A$776,$A142,СВЦЭМ!$B$33:$B$776,N$119)+'СЕТ СН'!$I$14+СВЦЭМ!$D$10+'СЕТ СН'!$I$5-'СЕТ СН'!$I$24</f>
        <v>3753.3696019700001</v>
      </c>
      <c r="O142" s="36">
        <f>SUMIFS(СВЦЭМ!$D$33:$D$776,СВЦЭМ!$A$33:$A$776,$A142,СВЦЭМ!$B$33:$B$776,O$119)+'СЕТ СН'!$I$14+СВЦЭМ!$D$10+'СЕТ СН'!$I$5-'СЕТ СН'!$I$24</f>
        <v>3760.7760564199998</v>
      </c>
      <c r="P142" s="36">
        <f>SUMIFS(СВЦЭМ!$D$33:$D$776,СВЦЭМ!$A$33:$A$776,$A142,СВЦЭМ!$B$33:$B$776,P$119)+'СЕТ СН'!$I$14+СВЦЭМ!$D$10+'СЕТ СН'!$I$5-'СЕТ СН'!$I$24</f>
        <v>3781.5507737500002</v>
      </c>
      <c r="Q142" s="36">
        <f>SUMIFS(СВЦЭМ!$D$33:$D$776,СВЦЭМ!$A$33:$A$776,$A142,СВЦЭМ!$B$33:$B$776,Q$119)+'СЕТ СН'!$I$14+СВЦЭМ!$D$10+'СЕТ СН'!$I$5-'СЕТ СН'!$I$24</f>
        <v>3793.2904841999998</v>
      </c>
      <c r="R142" s="36">
        <f>SUMIFS(СВЦЭМ!$D$33:$D$776,СВЦЭМ!$A$33:$A$776,$A142,СВЦЭМ!$B$33:$B$776,R$119)+'СЕТ СН'!$I$14+СВЦЭМ!$D$10+'СЕТ СН'!$I$5-'СЕТ СН'!$I$24</f>
        <v>3790.0879820999999</v>
      </c>
      <c r="S142" s="36">
        <f>SUMIFS(СВЦЭМ!$D$33:$D$776,СВЦЭМ!$A$33:$A$776,$A142,СВЦЭМ!$B$33:$B$776,S$119)+'СЕТ СН'!$I$14+СВЦЭМ!$D$10+'СЕТ СН'!$I$5-'СЕТ СН'!$I$24</f>
        <v>3799.5508864900003</v>
      </c>
      <c r="T142" s="36">
        <f>SUMIFS(СВЦЭМ!$D$33:$D$776,СВЦЭМ!$A$33:$A$776,$A142,СВЦЭМ!$B$33:$B$776,T$119)+'СЕТ СН'!$I$14+СВЦЭМ!$D$10+'СЕТ СН'!$I$5-'СЕТ СН'!$I$24</f>
        <v>3782.4431040299996</v>
      </c>
      <c r="U142" s="36">
        <f>SUMIFS(СВЦЭМ!$D$33:$D$776,СВЦЭМ!$A$33:$A$776,$A142,СВЦЭМ!$B$33:$B$776,U$119)+'СЕТ СН'!$I$14+СВЦЭМ!$D$10+'СЕТ СН'!$I$5-'СЕТ СН'!$I$24</f>
        <v>3753.9929822399999</v>
      </c>
      <c r="V142" s="36">
        <f>SUMIFS(СВЦЭМ!$D$33:$D$776,СВЦЭМ!$A$33:$A$776,$A142,СВЦЭМ!$B$33:$B$776,V$119)+'СЕТ СН'!$I$14+СВЦЭМ!$D$10+'СЕТ СН'!$I$5-'СЕТ СН'!$I$24</f>
        <v>3736.6964957499999</v>
      </c>
      <c r="W142" s="36">
        <f>SUMIFS(СВЦЭМ!$D$33:$D$776,СВЦЭМ!$A$33:$A$776,$A142,СВЦЭМ!$B$33:$B$776,W$119)+'СЕТ СН'!$I$14+СВЦЭМ!$D$10+'СЕТ СН'!$I$5-'СЕТ СН'!$I$24</f>
        <v>3733.25444827</v>
      </c>
      <c r="X142" s="36">
        <f>SUMIFS(СВЦЭМ!$D$33:$D$776,СВЦЭМ!$A$33:$A$776,$A142,СВЦЭМ!$B$33:$B$776,X$119)+'СЕТ СН'!$I$14+СВЦЭМ!$D$10+'СЕТ СН'!$I$5-'СЕТ СН'!$I$24</f>
        <v>3771.80140536</v>
      </c>
      <c r="Y142" s="36">
        <f>SUMIFS(СВЦЭМ!$D$33:$D$776,СВЦЭМ!$A$33:$A$776,$A142,СВЦЭМ!$B$33:$B$776,Y$119)+'СЕТ СН'!$I$14+СВЦЭМ!$D$10+'СЕТ СН'!$I$5-'СЕТ СН'!$I$24</f>
        <v>3810.59187157</v>
      </c>
    </row>
    <row r="143" spans="1:25" ht="15.75" x14ac:dyDescent="0.2">
      <c r="A143" s="35">
        <f t="shared" si="3"/>
        <v>43579</v>
      </c>
      <c r="B143" s="36">
        <f>SUMIFS(СВЦЭМ!$D$33:$D$776,СВЦЭМ!$A$33:$A$776,$A143,СВЦЭМ!$B$33:$B$776,B$119)+'СЕТ СН'!$I$14+СВЦЭМ!$D$10+'СЕТ СН'!$I$5-'СЕТ СН'!$I$24</f>
        <v>3685.4109115000001</v>
      </c>
      <c r="C143" s="36">
        <f>SUMIFS(СВЦЭМ!$D$33:$D$776,СВЦЭМ!$A$33:$A$776,$A143,СВЦЭМ!$B$33:$B$776,C$119)+'СЕТ СН'!$I$14+СВЦЭМ!$D$10+'СЕТ СН'!$I$5-'СЕТ СН'!$I$24</f>
        <v>3733.3377312900002</v>
      </c>
      <c r="D143" s="36">
        <f>SUMIFS(СВЦЭМ!$D$33:$D$776,СВЦЭМ!$A$33:$A$776,$A143,СВЦЭМ!$B$33:$B$776,D$119)+'СЕТ СН'!$I$14+СВЦЭМ!$D$10+'СЕТ СН'!$I$5-'СЕТ СН'!$I$24</f>
        <v>3772.7117575399998</v>
      </c>
      <c r="E143" s="36">
        <f>SUMIFS(СВЦЭМ!$D$33:$D$776,СВЦЭМ!$A$33:$A$776,$A143,СВЦЭМ!$B$33:$B$776,E$119)+'СЕТ СН'!$I$14+СВЦЭМ!$D$10+'СЕТ СН'!$I$5-'СЕТ СН'!$I$24</f>
        <v>3782.3608123699996</v>
      </c>
      <c r="F143" s="36">
        <f>SUMIFS(СВЦЭМ!$D$33:$D$776,СВЦЭМ!$A$33:$A$776,$A143,СВЦЭМ!$B$33:$B$776,F$119)+'СЕТ СН'!$I$14+СВЦЭМ!$D$10+'СЕТ СН'!$I$5-'СЕТ СН'!$I$24</f>
        <v>3808.2353907400002</v>
      </c>
      <c r="G143" s="36">
        <f>SUMIFS(СВЦЭМ!$D$33:$D$776,СВЦЭМ!$A$33:$A$776,$A143,СВЦЭМ!$B$33:$B$776,G$119)+'СЕТ СН'!$I$14+СВЦЭМ!$D$10+'СЕТ СН'!$I$5-'СЕТ СН'!$I$24</f>
        <v>3801.5077452699998</v>
      </c>
      <c r="H143" s="36">
        <f>SUMIFS(СВЦЭМ!$D$33:$D$776,СВЦЭМ!$A$33:$A$776,$A143,СВЦЭМ!$B$33:$B$776,H$119)+'СЕТ СН'!$I$14+СВЦЭМ!$D$10+'СЕТ СН'!$I$5-'СЕТ СН'!$I$24</f>
        <v>3778.6375745</v>
      </c>
      <c r="I143" s="36">
        <f>SUMIFS(СВЦЭМ!$D$33:$D$776,СВЦЭМ!$A$33:$A$776,$A143,СВЦЭМ!$B$33:$B$776,I$119)+'СЕТ СН'!$I$14+СВЦЭМ!$D$10+'СЕТ СН'!$I$5-'СЕТ СН'!$I$24</f>
        <v>3738.5388062299999</v>
      </c>
      <c r="J143" s="36">
        <f>SUMIFS(СВЦЭМ!$D$33:$D$776,СВЦЭМ!$A$33:$A$776,$A143,СВЦЭМ!$B$33:$B$776,J$119)+'СЕТ СН'!$I$14+СВЦЭМ!$D$10+'СЕТ СН'!$I$5-'СЕТ СН'!$I$24</f>
        <v>3696.7674542200002</v>
      </c>
      <c r="K143" s="36">
        <f>SUMIFS(СВЦЭМ!$D$33:$D$776,СВЦЭМ!$A$33:$A$776,$A143,СВЦЭМ!$B$33:$B$776,K$119)+'СЕТ СН'!$I$14+СВЦЭМ!$D$10+'СЕТ СН'!$I$5-'СЕТ СН'!$I$24</f>
        <v>3715.0319488099999</v>
      </c>
      <c r="L143" s="36">
        <f>SUMIFS(СВЦЭМ!$D$33:$D$776,СВЦЭМ!$A$33:$A$776,$A143,СВЦЭМ!$B$33:$B$776,L$119)+'СЕТ СН'!$I$14+СВЦЭМ!$D$10+'СЕТ СН'!$I$5-'СЕТ СН'!$I$24</f>
        <v>3752.2203625399998</v>
      </c>
      <c r="M143" s="36">
        <f>SUMIFS(СВЦЭМ!$D$33:$D$776,СВЦЭМ!$A$33:$A$776,$A143,СВЦЭМ!$B$33:$B$776,M$119)+'СЕТ СН'!$I$14+СВЦЭМ!$D$10+'СЕТ СН'!$I$5-'СЕТ СН'!$I$24</f>
        <v>3772.9125537600003</v>
      </c>
      <c r="N143" s="36">
        <f>SUMIFS(СВЦЭМ!$D$33:$D$776,СВЦЭМ!$A$33:$A$776,$A143,СВЦЭМ!$B$33:$B$776,N$119)+'СЕТ СН'!$I$14+СВЦЭМ!$D$10+'СЕТ СН'!$I$5-'СЕТ СН'!$I$24</f>
        <v>3760.0611415499998</v>
      </c>
      <c r="O143" s="36">
        <f>SUMIFS(СВЦЭМ!$D$33:$D$776,СВЦЭМ!$A$33:$A$776,$A143,СВЦЭМ!$B$33:$B$776,O$119)+'СЕТ СН'!$I$14+СВЦЭМ!$D$10+'СЕТ СН'!$I$5-'СЕТ СН'!$I$24</f>
        <v>3768.8971783799998</v>
      </c>
      <c r="P143" s="36">
        <f>SUMIFS(СВЦЭМ!$D$33:$D$776,СВЦЭМ!$A$33:$A$776,$A143,СВЦЭМ!$B$33:$B$776,P$119)+'СЕТ СН'!$I$14+СВЦЭМ!$D$10+'СЕТ СН'!$I$5-'СЕТ СН'!$I$24</f>
        <v>3778.2865473800002</v>
      </c>
      <c r="Q143" s="36">
        <f>SUMIFS(СВЦЭМ!$D$33:$D$776,СВЦЭМ!$A$33:$A$776,$A143,СВЦЭМ!$B$33:$B$776,Q$119)+'СЕТ СН'!$I$14+СВЦЭМ!$D$10+'СЕТ СН'!$I$5-'СЕТ СН'!$I$24</f>
        <v>3783.53921623</v>
      </c>
      <c r="R143" s="36">
        <f>SUMIFS(СВЦЭМ!$D$33:$D$776,СВЦЭМ!$A$33:$A$776,$A143,СВЦЭМ!$B$33:$B$776,R$119)+'СЕТ СН'!$I$14+СВЦЭМ!$D$10+'СЕТ СН'!$I$5-'СЕТ СН'!$I$24</f>
        <v>3786.4954999699999</v>
      </c>
      <c r="S143" s="36">
        <f>SUMIFS(СВЦЭМ!$D$33:$D$776,СВЦЭМ!$A$33:$A$776,$A143,СВЦЭМ!$B$33:$B$776,S$119)+'СЕТ СН'!$I$14+СВЦЭМ!$D$10+'СЕТ СН'!$I$5-'СЕТ СН'!$I$24</f>
        <v>3787.8405604899999</v>
      </c>
      <c r="T143" s="36">
        <f>SUMIFS(СВЦЭМ!$D$33:$D$776,СВЦЭМ!$A$33:$A$776,$A143,СВЦЭМ!$B$33:$B$776,T$119)+'СЕТ СН'!$I$14+СВЦЭМ!$D$10+'СЕТ СН'!$I$5-'СЕТ СН'!$I$24</f>
        <v>3773.3884750400002</v>
      </c>
      <c r="U143" s="36">
        <f>SUMIFS(СВЦЭМ!$D$33:$D$776,СВЦЭМ!$A$33:$A$776,$A143,СВЦЭМ!$B$33:$B$776,U$119)+'СЕТ СН'!$I$14+СВЦЭМ!$D$10+'СЕТ СН'!$I$5-'СЕТ СН'!$I$24</f>
        <v>3766.6317496000001</v>
      </c>
      <c r="V143" s="36">
        <f>SUMIFS(СВЦЭМ!$D$33:$D$776,СВЦЭМ!$A$33:$A$776,$A143,СВЦЭМ!$B$33:$B$776,V$119)+'СЕТ СН'!$I$14+СВЦЭМ!$D$10+'СЕТ СН'!$I$5-'СЕТ СН'!$I$24</f>
        <v>3740.0528513700001</v>
      </c>
      <c r="W143" s="36">
        <f>SUMIFS(СВЦЭМ!$D$33:$D$776,СВЦЭМ!$A$33:$A$776,$A143,СВЦЭМ!$B$33:$B$776,W$119)+'СЕТ СН'!$I$14+СВЦЭМ!$D$10+'СЕТ СН'!$I$5-'СЕТ СН'!$I$24</f>
        <v>3726.8184048399999</v>
      </c>
      <c r="X143" s="36">
        <f>SUMIFS(СВЦЭМ!$D$33:$D$776,СВЦЭМ!$A$33:$A$776,$A143,СВЦЭМ!$B$33:$B$776,X$119)+'СЕТ СН'!$I$14+СВЦЭМ!$D$10+'СЕТ СН'!$I$5-'СЕТ СН'!$I$24</f>
        <v>3738.92999203</v>
      </c>
      <c r="Y143" s="36">
        <f>SUMIFS(СВЦЭМ!$D$33:$D$776,СВЦЭМ!$A$33:$A$776,$A143,СВЦЭМ!$B$33:$B$776,Y$119)+'СЕТ СН'!$I$14+СВЦЭМ!$D$10+'СЕТ СН'!$I$5-'СЕТ СН'!$I$24</f>
        <v>3782.2129542299999</v>
      </c>
    </row>
    <row r="144" spans="1:25" ht="15.75" x14ac:dyDescent="0.2">
      <c r="A144" s="35">
        <f t="shared" si="3"/>
        <v>43580</v>
      </c>
      <c r="B144" s="36">
        <f>SUMIFS(СВЦЭМ!$D$33:$D$776,СВЦЭМ!$A$33:$A$776,$A144,СВЦЭМ!$B$33:$B$776,B$119)+'СЕТ СН'!$I$14+СВЦЭМ!$D$10+'СЕТ СН'!$I$5-'СЕТ СН'!$I$24</f>
        <v>3765.6147546399998</v>
      </c>
      <c r="C144" s="36">
        <f>SUMIFS(СВЦЭМ!$D$33:$D$776,СВЦЭМ!$A$33:$A$776,$A144,СВЦЭМ!$B$33:$B$776,C$119)+'СЕТ СН'!$I$14+СВЦЭМ!$D$10+'СЕТ СН'!$I$5-'СЕТ СН'!$I$24</f>
        <v>3807.4023709200001</v>
      </c>
      <c r="D144" s="36">
        <f>SUMIFS(СВЦЭМ!$D$33:$D$776,СВЦЭМ!$A$33:$A$776,$A144,СВЦЭМ!$B$33:$B$776,D$119)+'СЕТ СН'!$I$14+СВЦЭМ!$D$10+'СЕТ СН'!$I$5-'СЕТ СН'!$I$24</f>
        <v>3843.3295554300003</v>
      </c>
      <c r="E144" s="36">
        <f>SUMIFS(СВЦЭМ!$D$33:$D$776,СВЦЭМ!$A$33:$A$776,$A144,СВЦЭМ!$B$33:$B$776,E$119)+'СЕТ СН'!$I$14+СВЦЭМ!$D$10+'СЕТ СН'!$I$5-'СЕТ СН'!$I$24</f>
        <v>3859.68372314</v>
      </c>
      <c r="F144" s="36">
        <f>SUMIFS(СВЦЭМ!$D$33:$D$776,СВЦЭМ!$A$33:$A$776,$A144,СВЦЭМ!$B$33:$B$776,F$119)+'СЕТ СН'!$I$14+СВЦЭМ!$D$10+'СЕТ СН'!$I$5-'СЕТ СН'!$I$24</f>
        <v>3864.0583022199999</v>
      </c>
      <c r="G144" s="36">
        <f>SUMIFS(СВЦЭМ!$D$33:$D$776,СВЦЭМ!$A$33:$A$776,$A144,СВЦЭМ!$B$33:$B$776,G$119)+'СЕТ СН'!$I$14+СВЦЭМ!$D$10+'СЕТ СН'!$I$5-'СЕТ СН'!$I$24</f>
        <v>3845.5872151599997</v>
      </c>
      <c r="H144" s="36">
        <f>SUMIFS(СВЦЭМ!$D$33:$D$776,СВЦЭМ!$A$33:$A$776,$A144,СВЦЭМ!$B$33:$B$776,H$119)+'СЕТ СН'!$I$14+СВЦЭМ!$D$10+'СЕТ СН'!$I$5-'СЕТ СН'!$I$24</f>
        <v>3802.5339979800001</v>
      </c>
      <c r="I144" s="36">
        <f>SUMIFS(СВЦЭМ!$D$33:$D$776,СВЦЭМ!$A$33:$A$776,$A144,СВЦЭМ!$B$33:$B$776,I$119)+'СЕТ СН'!$I$14+СВЦЭМ!$D$10+'СЕТ СН'!$I$5-'СЕТ СН'!$I$24</f>
        <v>3754.32945131</v>
      </c>
      <c r="J144" s="36">
        <f>SUMIFS(СВЦЭМ!$D$33:$D$776,СВЦЭМ!$A$33:$A$776,$A144,СВЦЭМ!$B$33:$B$776,J$119)+'СЕТ СН'!$I$14+СВЦЭМ!$D$10+'СЕТ СН'!$I$5-'СЕТ СН'!$I$24</f>
        <v>3710.90066286</v>
      </c>
      <c r="K144" s="36">
        <f>SUMIFS(СВЦЭМ!$D$33:$D$776,СВЦЭМ!$A$33:$A$776,$A144,СВЦЭМ!$B$33:$B$776,K$119)+'СЕТ СН'!$I$14+СВЦЭМ!$D$10+'СЕТ СН'!$I$5-'СЕТ СН'!$I$24</f>
        <v>3706.2269340100002</v>
      </c>
      <c r="L144" s="36">
        <f>SUMIFS(СВЦЭМ!$D$33:$D$776,СВЦЭМ!$A$33:$A$776,$A144,СВЦЭМ!$B$33:$B$776,L$119)+'СЕТ СН'!$I$14+СВЦЭМ!$D$10+'СЕТ СН'!$I$5-'СЕТ СН'!$I$24</f>
        <v>3698.5977766199999</v>
      </c>
      <c r="M144" s="36">
        <f>SUMIFS(СВЦЭМ!$D$33:$D$776,СВЦЭМ!$A$33:$A$776,$A144,СВЦЭМ!$B$33:$B$776,M$119)+'СЕТ СН'!$I$14+СВЦЭМ!$D$10+'СЕТ СН'!$I$5-'СЕТ СН'!$I$24</f>
        <v>3717.32240783</v>
      </c>
      <c r="N144" s="36">
        <f>SUMIFS(СВЦЭМ!$D$33:$D$776,СВЦЭМ!$A$33:$A$776,$A144,СВЦЭМ!$B$33:$B$776,N$119)+'СЕТ СН'!$I$14+СВЦЭМ!$D$10+'СЕТ СН'!$I$5-'СЕТ СН'!$I$24</f>
        <v>3707.8247615599998</v>
      </c>
      <c r="O144" s="36">
        <f>SUMIFS(СВЦЭМ!$D$33:$D$776,СВЦЭМ!$A$33:$A$776,$A144,СВЦЭМ!$B$33:$B$776,O$119)+'СЕТ СН'!$I$14+СВЦЭМ!$D$10+'СЕТ СН'!$I$5-'СЕТ СН'!$I$24</f>
        <v>3708.2373373800001</v>
      </c>
      <c r="P144" s="36">
        <f>SUMIFS(СВЦЭМ!$D$33:$D$776,СВЦЭМ!$A$33:$A$776,$A144,СВЦЭМ!$B$33:$B$776,P$119)+'СЕТ СН'!$I$14+СВЦЭМ!$D$10+'СЕТ СН'!$I$5-'СЕТ СН'!$I$24</f>
        <v>3719.5882991099998</v>
      </c>
      <c r="Q144" s="36">
        <f>SUMIFS(СВЦЭМ!$D$33:$D$776,СВЦЭМ!$A$33:$A$776,$A144,СВЦЭМ!$B$33:$B$776,Q$119)+'СЕТ СН'!$I$14+СВЦЭМ!$D$10+'СЕТ СН'!$I$5-'СЕТ СН'!$I$24</f>
        <v>3740.6192724299999</v>
      </c>
      <c r="R144" s="36">
        <f>SUMIFS(СВЦЭМ!$D$33:$D$776,СВЦЭМ!$A$33:$A$776,$A144,СВЦЭМ!$B$33:$B$776,R$119)+'СЕТ СН'!$I$14+СВЦЭМ!$D$10+'СЕТ СН'!$I$5-'СЕТ СН'!$I$24</f>
        <v>3752.9553410999997</v>
      </c>
      <c r="S144" s="36">
        <f>SUMIFS(СВЦЭМ!$D$33:$D$776,СВЦЭМ!$A$33:$A$776,$A144,СВЦЭМ!$B$33:$B$776,S$119)+'СЕТ СН'!$I$14+СВЦЭМ!$D$10+'СЕТ СН'!$I$5-'СЕТ СН'!$I$24</f>
        <v>3751.8711866599997</v>
      </c>
      <c r="T144" s="36">
        <f>SUMIFS(СВЦЭМ!$D$33:$D$776,СВЦЭМ!$A$33:$A$776,$A144,СВЦЭМ!$B$33:$B$776,T$119)+'СЕТ СН'!$I$14+СВЦЭМ!$D$10+'СЕТ СН'!$I$5-'СЕТ СН'!$I$24</f>
        <v>3735.3982860000001</v>
      </c>
      <c r="U144" s="36">
        <f>SUMIFS(СВЦЭМ!$D$33:$D$776,СВЦЭМ!$A$33:$A$776,$A144,СВЦЭМ!$B$33:$B$776,U$119)+'СЕТ СН'!$I$14+СВЦЭМ!$D$10+'СЕТ СН'!$I$5-'СЕТ СН'!$I$24</f>
        <v>3714.44527586</v>
      </c>
      <c r="V144" s="36">
        <f>SUMIFS(СВЦЭМ!$D$33:$D$776,СВЦЭМ!$A$33:$A$776,$A144,СВЦЭМ!$B$33:$B$776,V$119)+'СЕТ СН'!$I$14+СВЦЭМ!$D$10+'СЕТ СН'!$I$5-'СЕТ СН'!$I$24</f>
        <v>3697.07561046</v>
      </c>
      <c r="W144" s="36">
        <f>SUMIFS(СВЦЭМ!$D$33:$D$776,СВЦЭМ!$A$33:$A$776,$A144,СВЦЭМ!$B$33:$B$776,W$119)+'СЕТ СН'!$I$14+СВЦЭМ!$D$10+'СЕТ СН'!$I$5-'СЕТ СН'!$I$24</f>
        <v>3696.7154203099999</v>
      </c>
      <c r="X144" s="36">
        <f>SUMIFS(СВЦЭМ!$D$33:$D$776,СВЦЭМ!$A$33:$A$776,$A144,СВЦЭМ!$B$33:$B$776,X$119)+'СЕТ СН'!$I$14+СВЦЭМ!$D$10+'СЕТ СН'!$I$5-'СЕТ СН'!$I$24</f>
        <v>3679.0365406400001</v>
      </c>
      <c r="Y144" s="36">
        <f>SUMIFS(СВЦЭМ!$D$33:$D$776,СВЦЭМ!$A$33:$A$776,$A144,СВЦЭМ!$B$33:$B$776,Y$119)+'СЕТ СН'!$I$14+СВЦЭМ!$D$10+'СЕТ СН'!$I$5-'СЕТ СН'!$I$24</f>
        <v>3747.96726257</v>
      </c>
    </row>
    <row r="145" spans="1:27" ht="15.75" x14ac:dyDescent="0.2">
      <c r="A145" s="35">
        <f t="shared" si="3"/>
        <v>43581</v>
      </c>
      <c r="B145" s="36">
        <f>SUMIFS(СВЦЭМ!$D$33:$D$776,СВЦЭМ!$A$33:$A$776,$A145,СВЦЭМ!$B$33:$B$776,B$119)+'СЕТ СН'!$I$14+СВЦЭМ!$D$10+'СЕТ СН'!$I$5-'СЕТ СН'!$I$24</f>
        <v>3786.47943777</v>
      </c>
      <c r="C145" s="36">
        <f>SUMIFS(СВЦЭМ!$D$33:$D$776,СВЦЭМ!$A$33:$A$776,$A145,СВЦЭМ!$B$33:$B$776,C$119)+'СЕТ СН'!$I$14+СВЦЭМ!$D$10+'СЕТ СН'!$I$5-'СЕТ СН'!$I$24</f>
        <v>3826.8849435100001</v>
      </c>
      <c r="D145" s="36">
        <f>SUMIFS(СВЦЭМ!$D$33:$D$776,СВЦЭМ!$A$33:$A$776,$A145,СВЦЭМ!$B$33:$B$776,D$119)+'СЕТ СН'!$I$14+СВЦЭМ!$D$10+'СЕТ СН'!$I$5-'СЕТ СН'!$I$24</f>
        <v>3844.76809164</v>
      </c>
      <c r="E145" s="36">
        <f>SUMIFS(СВЦЭМ!$D$33:$D$776,СВЦЭМ!$A$33:$A$776,$A145,СВЦЭМ!$B$33:$B$776,E$119)+'СЕТ СН'!$I$14+СВЦЭМ!$D$10+'СЕТ СН'!$I$5-'СЕТ СН'!$I$24</f>
        <v>3852.9444257699997</v>
      </c>
      <c r="F145" s="36">
        <f>SUMIFS(СВЦЭМ!$D$33:$D$776,СВЦЭМ!$A$33:$A$776,$A145,СВЦЭМ!$B$33:$B$776,F$119)+'СЕТ СН'!$I$14+СВЦЭМ!$D$10+'СЕТ СН'!$I$5-'СЕТ СН'!$I$24</f>
        <v>3859.8256674499999</v>
      </c>
      <c r="G145" s="36">
        <f>SUMIFS(СВЦЭМ!$D$33:$D$776,СВЦЭМ!$A$33:$A$776,$A145,СВЦЭМ!$B$33:$B$776,G$119)+'СЕТ СН'!$I$14+СВЦЭМ!$D$10+'СЕТ СН'!$I$5-'СЕТ СН'!$I$24</f>
        <v>3845.5718449999999</v>
      </c>
      <c r="H145" s="36">
        <f>SUMIFS(СВЦЭМ!$D$33:$D$776,СВЦЭМ!$A$33:$A$776,$A145,СВЦЭМ!$B$33:$B$776,H$119)+'СЕТ СН'!$I$14+СВЦЭМ!$D$10+'СЕТ СН'!$I$5-'СЕТ СН'!$I$24</f>
        <v>3805.8256840699996</v>
      </c>
      <c r="I145" s="36">
        <f>SUMIFS(СВЦЭМ!$D$33:$D$776,СВЦЭМ!$A$33:$A$776,$A145,СВЦЭМ!$B$33:$B$776,I$119)+'СЕТ СН'!$I$14+СВЦЭМ!$D$10+'СЕТ СН'!$I$5-'СЕТ СН'!$I$24</f>
        <v>3760.4364085299999</v>
      </c>
      <c r="J145" s="36">
        <f>SUMIFS(СВЦЭМ!$D$33:$D$776,СВЦЭМ!$A$33:$A$776,$A145,СВЦЭМ!$B$33:$B$776,J$119)+'СЕТ СН'!$I$14+СВЦЭМ!$D$10+'СЕТ СН'!$I$5-'СЕТ СН'!$I$24</f>
        <v>3723.8520032500001</v>
      </c>
      <c r="K145" s="36">
        <f>SUMIFS(СВЦЭМ!$D$33:$D$776,СВЦЭМ!$A$33:$A$776,$A145,СВЦЭМ!$B$33:$B$776,K$119)+'СЕТ СН'!$I$14+СВЦЭМ!$D$10+'СЕТ СН'!$I$5-'СЕТ СН'!$I$24</f>
        <v>3712.4492167099997</v>
      </c>
      <c r="L145" s="36">
        <f>SUMIFS(СВЦЭМ!$D$33:$D$776,СВЦЭМ!$A$33:$A$776,$A145,СВЦЭМ!$B$33:$B$776,L$119)+'СЕТ СН'!$I$14+СВЦЭМ!$D$10+'СЕТ СН'!$I$5-'СЕТ СН'!$I$24</f>
        <v>3714.90434925</v>
      </c>
      <c r="M145" s="36">
        <f>SUMIFS(СВЦЭМ!$D$33:$D$776,СВЦЭМ!$A$33:$A$776,$A145,СВЦЭМ!$B$33:$B$776,M$119)+'СЕТ СН'!$I$14+СВЦЭМ!$D$10+'СЕТ СН'!$I$5-'СЕТ СН'!$I$24</f>
        <v>3723.8064637699999</v>
      </c>
      <c r="N145" s="36">
        <f>SUMIFS(СВЦЭМ!$D$33:$D$776,СВЦЭМ!$A$33:$A$776,$A145,СВЦЭМ!$B$33:$B$776,N$119)+'СЕТ СН'!$I$14+СВЦЭМ!$D$10+'СЕТ СН'!$I$5-'СЕТ СН'!$I$24</f>
        <v>3728.0226081299998</v>
      </c>
      <c r="O145" s="36">
        <f>SUMIFS(СВЦЭМ!$D$33:$D$776,СВЦЭМ!$A$33:$A$776,$A145,СВЦЭМ!$B$33:$B$776,O$119)+'СЕТ СН'!$I$14+СВЦЭМ!$D$10+'СЕТ СН'!$I$5-'СЕТ СН'!$I$24</f>
        <v>3730.9494038900002</v>
      </c>
      <c r="P145" s="36">
        <f>SUMIFS(СВЦЭМ!$D$33:$D$776,СВЦЭМ!$A$33:$A$776,$A145,СВЦЭМ!$B$33:$B$776,P$119)+'СЕТ СН'!$I$14+СВЦЭМ!$D$10+'СЕТ СН'!$I$5-'СЕТ СН'!$I$24</f>
        <v>3739.2704586300001</v>
      </c>
      <c r="Q145" s="36">
        <f>SUMIFS(СВЦЭМ!$D$33:$D$776,СВЦЭМ!$A$33:$A$776,$A145,СВЦЭМ!$B$33:$B$776,Q$119)+'СЕТ СН'!$I$14+СВЦЭМ!$D$10+'СЕТ СН'!$I$5-'СЕТ СН'!$I$24</f>
        <v>3749.1811870399997</v>
      </c>
      <c r="R145" s="36">
        <f>SUMIFS(СВЦЭМ!$D$33:$D$776,СВЦЭМ!$A$33:$A$776,$A145,СВЦЭМ!$B$33:$B$776,R$119)+'СЕТ СН'!$I$14+СВЦЭМ!$D$10+'СЕТ СН'!$I$5-'СЕТ СН'!$I$24</f>
        <v>3754.3450178000003</v>
      </c>
      <c r="S145" s="36">
        <f>SUMIFS(СВЦЭМ!$D$33:$D$776,СВЦЭМ!$A$33:$A$776,$A145,СВЦЭМ!$B$33:$B$776,S$119)+'СЕТ СН'!$I$14+СВЦЭМ!$D$10+'СЕТ СН'!$I$5-'СЕТ СН'!$I$24</f>
        <v>3737.8887337400001</v>
      </c>
      <c r="T145" s="36">
        <f>SUMIFS(СВЦЭМ!$D$33:$D$776,СВЦЭМ!$A$33:$A$776,$A145,СВЦЭМ!$B$33:$B$776,T$119)+'СЕТ СН'!$I$14+СВЦЭМ!$D$10+'СЕТ СН'!$I$5-'СЕТ СН'!$I$24</f>
        <v>3715.0715355399998</v>
      </c>
      <c r="U145" s="36">
        <f>SUMIFS(СВЦЭМ!$D$33:$D$776,СВЦЭМ!$A$33:$A$776,$A145,СВЦЭМ!$B$33:$B$776,U$119)+'СЕТ СН'!$I$14+СВЦЭМ!$D$10+'СЕТ СН'!$I$5-'СЕТ СН'!$I$24</f>
        <v>3678.0556645900001</v>
      </c>
      <c r="V145" s="36">
        <f>SUMIFS(СВЦЭМ!$D$33:$D$776,СВЦЭМ!$A$33:$A$776,$A145,СВЦЭМ!$B$33:$B$776,V$119)+'СЕТ СН'!$I$14+СВЦЭМ!$D$10+'СЕТ СН'!$I$5-'СЕТ СН'!$I$24</f>
        <v>3669.77837808</v>
      </c>
      <c r="W145" s="36">
        <f>SUMIFS(СВЦЭМ!$D$33:$D$776,СВЦЭМ!$A$33:$A$776,$A145,СВЦЭМ!$B$33:$B$776,W$119)+'СЕТ СН'!$I$14+СВЦЭМ!$D$10+'СЕТ СН'!$I$5-'СЕТ СН'!$I$24</f>
        <v>3689.2891634699999</v>
      </c>
      <c r="X145" s="36">
        <f>SUMIFS(СВЦЭМ!$D$33:$D$776,СВЦЭМ!$A$33:$A$776,$A145,СВЦЭМ!$B$33:$B$776,X$119)+'СЕТ СН'!$I$14+СВЦЭМ!$D$10+'СЕТ СН'!$I$5-'СЕТ СН'!$I$24</f>
        <v>3727.7867828500002</v>
      </c>
      <c r="Y145" s="36">
        <f>SUMIFS(СВЦЭМ!$D$33:$D$776,СВЦЭМ!$A$33:$A$776,$A145,СВЦЭМ!$B$33:$B$776,Y$119)+'СЕТ СН'!$I$14+СВЦЭМ!$D$10+'СЕТ СН'!$I$5-'СЕТ СН'!$I$24</f>
        <v>3766.9562230199999</v>
      </c>
    </row>
    <row r="146" spans="1:27" ht="15.75" x14ac:dyDescent="0.2">
      <c r="A146" s="35">
        <f t="shared" si="3"/>
        <v>43582</v>
      </c>
      <c r="B146" s="36">
        <f>SUMIFS(СВЦЭМ!$D$33:$D$776,СВЦЭМ!$A$33:$A$776,$A146,СВЦЭМ!$B$33:$B$776,B$119)+'СЕТ СН'!$I$14+СВЦЭМ!$D$10+'СЕТ СН'!$I$5-'СЕТ СН'!$I$24</f>
        <v>3768.6471829800003</v>
      </c>
      <c r="C146" s="36">
        <f>SUMIFS(СВЦЭМ!$D$33:$D$776,СВЦЭМ!$A$33:$A$776,$A146,СВЦЭМ!$B$33:$B$776,C$119)+'СЕТ СН'!$I$14+СВЦЭМ!$D$10+'СЕТ СН'!$I$5-'СЕТ СН'!$I$24</f>
        <v>3758.4033715699998</v>
      </c>
      <c r="D146" s="36">
        <f>SUMIFS(СВЦЭМ!$D$33:$D$776,СВЦЭМ!$A$33:$A$776,$A146,СВЦЭМ!$B$33:$B$776,D$119)+'СЕТ СН'!$I$14+СВЦЭМ!$D$10+'СЕТ СН'!$I$5-'СЕТ СН'!$I$24</f>
        <v>3769.05830715</v>
      </c>
      <c r="E146" s="36">
        <f>SUMIFS(СВЦЭМ!$D$33:$D$776,СВЦЭМ!$A$33:$A$776,$A146,СВЦЭМ!$B$33:$B$776,E$119)+'СЕТ СН'!$I$14+СВЦЭМ!$D$10+'СЕТ СН'!$I$5-'СЕТ СН'!$I$24</f>
        <v>3778.9609287100002</v>
      </c>
      <c r="F146" s="36">
        <f>SUMIFS(СВЦЭМ!$D$33:$D$776,СВЦЭМ!$A$33:$A$776,$A146,СВЦЭМ!$B$33:$B$776,F$119)+'СЕТ СН'!$I$14+СВЦЭМ!$D$10+'СЕТ СН'!$I$5-'СЕТ СН'!$I$24</f>
        <v>3808.6901028499997</v>
      </c>
      <c r="G146" s="36">
        <f>SUMIFS(СВЦЭМ!$D$33:$D$776,СВЦЭМ!$A$33:$A$776,$A146,СВЦЭМ!$B$33:$B$776,G$119)+'СЕТ СН'!$I$14+СВЦЭМ!$D$10+'СЕТ СН'!$I$5-'СЕТ СН'!$I$24</f>
        <v>3786.4504155599998</v>
      </c>
      <c r="H146" s="36">
        <f>SUMIFS(СВЦЭМ!$D$33:$D$776,СВЦЭМ!$A$33:$A$776,$A146,СВЦЭМ!$B$33:$B$776,H$119)+'СЕТ СН'!$I$14+СВЦЭМ!$D$10+'СЕТ СН'!$I$5-'СЕТ СН'!$I$24</f>
        <v>3783.8311976300001</v>
      </c>
      <c r="I146" s="36">
        <f>SUMIFS(СВЦЭМ!$D$33:$D$776,СВЦЭМ!$A$33:$A$776,$A146,СВЦЭМ!$B$33:$B$776,I$119)+'СЕТ СН'!$I$14+СВЦЭМ!$D$10+'СЕТ СН'!$I$5-'СЕТ СН'!$I$24</f>
        <v>3757.6518174100001</v>
      </c>
      <c r="J146" s="36">
        <f>SUMIFS(СВЦЭМ!$D$33:$D$776,СВЦЭМ!$A$33:$A$776,$A146,СВЦЭМ!$B$33:$B$776,J$119)+'СЕТ СН'!$I$14+СВЦЭМ!$D$10+'СЕТ СН'!$I$5-'СЕТ СН'!$I$24</f>
        <v>2722.00344387</v>
      </c>
      <c r="K146" s="36">
        <f>SUMIFS(СВЦЭМ!$D$33:$D$776,СВЦЭМ!$A$33:$A$776,$A146,СВЦЭМ!$B$33:$B$776,K$119)+'СЕТ СН'!$I$14+СВЦЭМ!$D$10+'СЕТ СН'!$I$5-'СЕТ СН'!$I$24</f>
        <v>2722.00344387</v>
      </c>
      <c r="L146" s="36">
        <f>SUMIFS(СВЦЭМ!$D$33:$D$776,СВЦЭМ!$A$33:$A$776,$A146,СВЦЭМ!$B$33:$B$776,L$119)+'СЕТ СН'!$I$14+СВЦЭМ!$D$10+'СЕТ СН'!$I$5-'СЕТ СН'!$I$24</f>
        <v>2722.00344387</v>
      </c>
      <c r="M146" s="36">
        <f>SUMIFS(СВЦЭМ!$D$33:$D$776,СВЦЭМ!$A$33:$A$776,$A146,СВЦЭМ!$B$33:$B$776,M$119)+'СЕТ СН'!$I$14+СВЦЭМ!$D$10+'СЕТ СН'!$I$5-'СЕТ СН'!$I$24</f>
        <v>2722.00344387</v>
      </c>
      <c r="N146" s="36">
        <f>SUMIFS(СВЦЭМ!$D$33:$D$776,СВЦЭМ!$A$33:$A$776,$A146,СВЦЭМ!$B$33:$B$776,N$119)+'СЕТ СН'!$I$14+СВЦЭМ!$D$10+'СЕТ СН'!$I$5-'СЕТ СН'!$I$24</f>
        <v>2722.00344387</v>
      </c>
      <c r="O146" s="36">
        <f>SUMIFS(СВЦЭМ!$D$33:$D$776,СВЦЭМ!$A$33:$A$776,$A146,СВЦЭМ!$B$33:$B$776,O$119)+'СЕТ СН'!$I$14+СВЦЭМ!$D$10+'СЕТ СН'!$I$5-'СЕТ СН'!$I$24</f>
        <v>2722.00344387</v>
      </c>
      <c r="P146" s="36">
        <f>SUMIFS(СВЦЭМ!$D$33:$D$776,СВЦЭМ!$A$33:$A$776,$A146,СВЦЭМ!$B$33:$B$776,P$119)+'СЕТ СН'!$I$14+СВЦЭМ!$D$10+'СЕТ СН'!$I$5-'СЕТ СН'!$I$24</f>
        <v>2722.00344387</v>
      </c>
      <c r="Q146" s="36">
        <f>SUMIFS(СВЦЭМ!$D$33:$D$776,СВЦЭМ!$A$33:$A$776,$A146,СВЦЭМ!$B$33:$B$776,Q$119)+'СЕТ СН'!$I$14+СВЦЭМ!$D$10+'СЕТ СН'!$I$5-'СЕТ СН'!$I$24</f>
        <v>2722.00344387</v>
      </c>
      <c r="R146" s="36">
        <f>SUMIFS(СВЦЭМ!$D$33:$D$776,СВЦЭМ!$A$33:$A$776,$A146,СВЦЭМ!$B$33:$B$776,R$119)+'СЕТ СН'!$I$14+СВЦЭМ!$D$10+'СЕТ СН'!$I$5-'СЕТ СН'!$I$24</f>
        <v>2722.00344387</v>
      </c>
      <c r="S146" s="36">
        <f>SUMIFS(СВЦЭМ!$D$33:$D$776,СВЦЭМ!$A$33:$A$776,$A146,СВЦЭМ!$B$33:$B$776,S$119)+'СЕТ СН'!$I$14+СВЦЭМ!$D$10+'СЕТ СН'!$I$5-'СЕТ СН'!$I$24</f>
        <v>2722.00344387</v>
      </c>
      <c r="T146" s="36">
        <f>SUMIFS(СВЦЭМ!$D$33:$D$776,СВЦЭМ!$A$33:$A$776,$A146,СВЦЭМ!$B$33:$B$776,T$119)+'СЕТ СН'!$I$14+СВЦЭМ!$D$10+'СЕТ СН'!$I$5-'СЕТ СН'!$I$24</f>
        <v>2722.00344387</v>
      </c>
      <c r="U146" s="36">
        <f>SUMIFS(СВЦЭМ!$D$33:$D$776,СВЦЭМ!$A$33:$A$776,$A146,СВЦЭМ!$B$33:$B$776,U$119)+'СЕТ СН'!$I$14+СВЦЭМ!$D$10+'СЕТ СН'!$I$5-'СЕТ СН'!$I$24</f>
        <v>2722.00344387</v>
      </c>
      <c r="V146" s="36">
        <f>SUMIFS(СВЦЭМ!$D$33:$D$776,СВЦЭМ!$A$33:$A$776,$A146,СВЦЭМ!$B$33:$B$776,V$119)+'СЕТ СН'!$I$14+СВЦЭМ!$D$10+'СЕТ СН'!$I$5-'СЕТ СН'!$I$24</f>
        <v>3702.6035129000002</v>
      </c>
      <c r="W146" s="36">
        <f>SUMIFS(СВЦЭМ!$D$33:$D$776,СВЦЭМ!$A$33:$A$776,$A146,СВЦЭМ!$B$33:$B$776,W$119)+'СЕТ СН'!$I$14+СВЦЭМ!$D$10+'СЕТ СН'!$I$5-'СЕТ СН'!$I$24</f>
        <v>3690.6360421199997</v>
      </c>
      <c r="X146" s="36">
        <f>SUMIFS(СВЦЭМ!$D$33:$D$776,СВЦЭМ!$A$33:$A$776,$A146,СВЦЭМ!$B$33:$B$776,X$119)+'СЕТ СН'!$I$14+СВЦЭМ!$D$10+'СЕТ СН'!$I$5-'СЕТ СН'!$I$24</f>
        <v>3710.6192602599999</v>
      </c>
      <c r="Y146" s="36">
        <f>SUMIFS(СВЦЭМ!$D$33:$D$776,СВЦЭМ!$A$33:$A$776,$A146,СВЦЭМ!$B$33:$B$776,Y$119)+'СЕТ СН'!$I$14+СВЦЭМ!$D$10+'СЕТ СН'!$I$5-'СЕТ СН'!$I$24</f>
        <v>3727.7017994099997</v>
      </c>
    </row>
    <row r="147" spans="1:27" ht="15.75" x14ac:dyDescent="0.2">
      <c r="A147" s="35">
        <f t="shared" si="3"/>
        <v>43583</v>
      </c>
      <c r="B147" s="36">
        <f>SUMIFS(СВЦЭМ!$D$33:$D$776,СВЦЭМ!$A$33:$A$776,$A147,СВЦЭМ!$B$33:$B$776,B$119)+'СЕТ СН'!$I$14+СВЦЭМ!$D$10+'СЕТ СН'!$I$5-'СЕТ СН'!$I$24</f>
        <v>3682.9306417799999</v>
      </c>
      <c r="C147" s="36">
        <f>SUMIFS(СВЦЭМ!$D$33:$D$776,СВЦЭМ!$A$33:$A$776,$A147,СВЦЭМ!$B$33:$B$776,C$119)+'СЕТ СН'!$I$14+СВЦЭМ!$D$10+'СЕТ СН'!$I$5-'СЕТ СН'!$I$24</f>
        <v>3765.2565363100002</v>
      </c>
      <c r="D147" s="36">
        <f>SUMIFS(СВЦЭМ!$D$33:$D$776,СВЦЭМ!$A$33:$A$776,$A147,СВЦЭМ!$B$33:$B$776,D$119)+'СЕТ СН'!$I$14+СВЦЭМ!$D$10+'СЕТ СН'!$I$5-'СЕТ СН'!$I$24</f>
        <v>3804.91987058</v>
      </c>
      <c r="E147" s="36">
        <f>SUMIFS(СВЦЭМ!$D$33:$D$776,СВЦЭМ!$A$33:$A$776,$A147,СВЦЭМ!$B$33:$B$776,E$119)+'СЕТ СН'!$I$14+СВЦЭМ!$D$10+'СЕТ СН'!$I$5-'СЕТ СН'!$I$24</f>
        <v>3830.49499612</v>
      </c>
      <c r="F147" s="36">
        <f>SUMIFS(СВЦЭМ!$D$33:$D$776,СВЦЭМ!$A$33:$A$776,$A147,СВЦЭМ!$B$33:$B$776,F$119)+'СЕТ СН'!$I$14+СВЦЭМ!$D$10+'СЕТ СН'!$I$5-'СЕТ СН'!$I$24</f>
        <v>3834.0786446800003</v>
      </c>
      <c r="G147" s="36">
        <f>SUMIFS(СВЦЭМ!$D$33:$D$776,СВЦЭМ!$A$33:$A$776,$A147,СВЦЭМ!$B$33:$B$776,G$119)+'СЕТ СН'!$I$14+СВЦЭМ!$D$10+'СЕТ СН'!$I$5-'СЕТ СН'!$I$24</f>
        <v>3821.7723396000001</v>
      </c>
      <c r="H147" s="36">
        <f>SUMIFS(СВЦЭМ!$D$33:$D$776,СВЦЭМ!$A$33:$A$776,$A147,СВЦЭМ!$B$33:$B$776,H$119)+'СЕТ СН'!$I$14+СВЦЭМ!$D$10+'СЕТ СН'!$I$5-'СЕТ СН'!$I$24</f>
        <v>3832.6650052</v>
      </c>
      <c r="I147" s="36">
        <f>SUMIFS(СВЦЭМ!$D$33:$D$776,СВЦЭМ!$A$33:$A$776,$A147,СВЦЭМ!$B$33:$B$776,I$119)+'СЕТ СН'!$I$14+СВЦЭМ!$D$10+'СЕТ СН'!$I$5-'СЕТ СН'!$I$24</f>
        <v>3782.4767506799999</v>
      </c>
      <c r="J147" s="36">
        <f>SUMIFS(СВЦЭМ!$D$33:$D$776,СВЦЭМ!$A$33:$A$776,$A147,СВЦЭМ!$B$33:$B$776,J$119)+'СЕТ СН'!$I$14+СВЦЭМ!$D$10+'СЕТ СН'!$I$5-'СЕТ СН'!$I$24</f>
        <v>3736.3385895000001</v>
      </c>
      <c r="K147" s="36">
        <f>SUMIFS(СВЦЭМ!$D$33:$D$776,СВЦЭМ!$A$33:$A$776,$A147,СВЦЭМ!$B$33:$B$776,K$119)+'СЕТ СН'!$I$14+СВЦЭМ!$D$10+'СЕТ СН'!$I$5-'СЕТ СН'!$I$24</f>
        <v>3688.4999195599999</v>
      </c>
      <c r="L147" s="36">
        <f>SUMIFS(СВЦЭМ!$D$33:$D$776,СВЦЭМ!$A$33:$A$776,$A147,СВЦЭМ!$B$33:$B$776,L$119)+'СЕТ СН'!$I$14+СВЦЭМ!$D$10+'СЕТ СН'!$I$5-'СЕТ СН'!$I$24</f>
        <v>3674.7264887399997</v>
      </c>
      <c r="M147" s="36">
        <f>SUMIFS(СВЦЭМ!$D$33:$D$776,СВЦЭМ!$A$33:$A$776,$A147,СВЦЭМ!$B$33:$B$776,M$119)+'СЕТ СН'!$I$14+СВЦЭМ!$D$10+'СЕТ СН'!$I$5-'СЕТ СН'!$I$24</f>
        <v>3675.6849827199999</v>
      </c>
      <c r="N147" s="36">
        <f>SUMIFS(СВЦЭМ!$D$33:$D$776,СВЦЭМ!$A$33:$A$776,$A147,СВЦЭМ!$B$33:$B$776,N$119)+'СЕТ СН'!$I$14+СВЦЭМ!$D$10+'СЕТ СН'!$I$5-'СЕТ СН'!$I$24</f>
        <v>3706.5562812399999</v>
      </c>
      <c r="O147" s="36">
        <f>SUMIFS(СВЦЭМ!$D$33:$D$776,СВЦЭМ!$A$33:$A$776,$A147,СВЦЭМ!$B$33:$B$776,O$119)+'СЕТ СН'!$I$14+СВЦЭМ!$D$10+'СЕТ СН'!$I$5-'СЕТ СН'!$I$24</f>
        <v>3727.34712614</v>
      </c>
      <c r="P147" s="36">
        <f>SUMIFS(СВЦЭМ!$D$33:$D$776,СВЦЭМ!$A$33:$A$776,$A147,СВЦЭМ!$B$33:$B$776,P$119)+'СЕТ СН'!$I$14+СВЦЭМ!$D$10+'СЕТ СН'!$I$5-'СЕТ СН'!$I$24</f>
        <v>3754.3008302199996</v>
      </c>
      <c r="Q147" s="36">
        <f>SUMIFS(СВЦЭМ!$D$33:$D$776,СВЦЭМ!$A$33:$A$776,$A147,СВЦЭМ!$B$33:$B$776,Q$119)+'СЕТ СН'!$I$14+СВЦЭМ!$D$10+'СЕТ СН'!$I$5-'СЕТ СН'!$I$24</f>
        <v>3766.6497945399997</v>
      </c>
      <c r="R147" s="36">
        <f>SUMIFS(СВЦЭМ!$D$33:$D$776,СВЦЭМ!$A$33:$A$776,$A147,СВЦЭМ!$B$33:$B$776,R$119)+'СЕТ СН'!$I$14+СВЦЭМ!$D$10+'СЕТ СН'!$I$5-'СЕТ СН'!$I$24</f>
        <v>3744.4088343799999</v>
      </c>
      <c r="S147" s="36">
        <f>SUMIFS(СВЦЭМ!$D$33:$D$776,СВЦЭМ!$A$33:$A$776,$A147,СВЦЭМ!$B$33:$B$776,S$119)+'СЕТ СН'!$I$14+СВЦЭМ!$D$10+'СЕТ СН'!$I$5-'СЕТ СН'!$I$24</f>
        <v>3711.8198378299999</v>
      </c>
      <c r="T147" s="36">
        <f>SUMIFS(СВЦЭМ!$D$33:$D$776,СВЦЭМ!$A$33:$A$776,$A147,СВЦЭМ!$B$33:$B$776,T$119)+'СЕТ СН'!$I$14+СВЦЭМ!$D$10+'СЕТ СН'!$I$5-'СЕТ СН'!$I$24</f>
        <v>3671.35985385</v>
      </c>
      <c r="U147" s="36">
        <f>SUMIFS(СВЦЭМ!$D$33:$D$776,СВЦЭМ!$A$33:$A$776,$A147,СВЦЭМ!$B$33:$B$776,U$119)+'СЕТ СН'!$I$14+СВЦЭМ!$D$10+'СЕТ СН'!$I$5-'СЕТ СН'!$I$24</f>
        <v>3618.1569262200001</v>
      </c>
      <c r="V147" s="36">
        <f>SUMIFS(СВЦЭМ!$D$33:$D$776,СВЦЭМ!$A$33:$A$776,$A147,СВЦЭМ!$B$33:$B$776,V$119)+'СЕТ СН'!$I$14+СВЦЭМ!$D$10+'СЕТ СН'!$I$5-'СЕТ СН'!$I$24</f>
        <v>3591.9437282199997</v>
      </c>
      <c r="W147" s="36">
        <f>SUMIFS(СВЦЭМ!$D$33:$D$776,СВЦЭМ!$A$33:$A$776,$A147,СВЦЭМ!$B$33:$B$776,W$119)+'СЕТ СН'!$I$14+СВЦЭМ!$D$10+'СЕТ СН'!$I$5-'СЕТ СН'!$I$24</f>
        <v>3601.8736068799999</v>
      </c>
      <c r="X147" s="36">
        <f>SUMIFS(СВЦЭМ!$D$33:$D$776,СВЦЭМ!$A$33:$A$776,$A147,СВЦЭМ!$B$33:$B$776,X$119)+'СЕТ СН'!$I$14+СВЦЭМ!$D$10+'СЕТ СН'!$I$5-'СЕТ СН'!$I$24</f>
        <v>3614.48182726</v>
      </c>
      <c r="Y147" s="36">
        <f>SUMIFS(СВЦЭМ!$D$33:$D$776,СВЦЭМ!$A$33:$A$776,$A147,СВЦЭМ!$B$33:$B$776,Y$119)+'СЕТ СН'!$I$14+СВЦЭМ!$D$10+'СЕТ СН'!$I$5-'СЕТ СН'!$I$24</f>
        <v>3658.8036028199999</v>
      </c>
    </row>
    <row r="148" spans="1:27" ht="15.75" x14ac:dyDescent="0.2">
      <c r="A148" s="35">
        <f t="shared" si="3"/>
        <v>43584</v>
      </c>
      <c r="B148" s="36">
        <f>SUMIFS(СВЦЭМ!$D$33:$D$776,СВЦЭМ!$A$33:$A$776,$A148,СВЦЭМ!$B$33:$B$776,B$119)+'СЕТ СН'!$I$14+СВЦЭМ!$D$10+'СЕТ СН'!$I$5-'СЕТ СН'!$I$24</f>
        <v>3756.7844923799998</v>
      </c>
      <c r="C148" s="36">
        <f>SUMIFS(СВЦЭМ!$D$33:$D$776,СВЦЭМ!$A$33:$A$776,$A148,СВЦЭМ!$B$33:$B$776,C$119)+'СЕТ СН'!$I$14+СВЦЭМ!$D$10+'СЕТ СН'!$I$5-'СЕТ СН'!$I$24</f>
        <v>3792.21165462</v>
      </c>
      <c r="D148" s="36">
        <f>SUMIFS(СВЦЭМ!$D$33:$D$776,СВЦЭМ!$A$33:$A$776,$A148,СВЦЭМ!$B$33:$B$776,D$119)+'СЕТ СН'!$I$14+СВЦЭМ!$D$10+'СЕТ СН'!$I$5-'СЕТ СН'!$I$24</f>
        <v>3815.8918166799999</v>
      </c>
      <c r="E148" s="36">
        <f>SUMIFS(СВЦЭМ!$D$33:$D$776,СВЦЭМ!$A$33:$A$776,$A148,СВЦЭМ!$B$33:$B$776,E$119)+'СЕТ СН'!$I$14+СВЦЭМ!$D$10+'СЕТ СН'!$I$5-'СЕТ СН'!$I$24</f>
        <v>3822.3765571100002</v>
      </c>
      <c r="F148" s="36">
        <f>SUMIFS(СВЦЭМ!$D$33:$D$776,СВЦЭМ!$A$33:$A$776,$A148,СВЦЭМ!$B$33:$B$776,F$119)+'СЕТ СН'!$I$14+СВЦЭМ!$D$10+'СЕТ СН'!$I$5-'СЕТ СН'!$I$24</f>
        <v>3832.0106593800001</v>
      </c>
      <c r="G148" s="36">
        <f>SUMIFS(СВЦЭМ!$D$33:$D$776,СВЦЭМ!$A$33:$A$776,$A148,СВЦЭМ!$B$33:$B$776,G$119)+'СЕТ СН'!$I$14+СВЦЭМ!$D$10+'СЕТ СН'!$I$5-'СЕТ СН'!$I$24</f>
        <v>3817.7240706900002</v>
      </c>
      <c r="H148" s="36">
        <f>SUMIFS(СВЦЭМ!$D$33:$D$776,СВЦЭМ!$A$33:$A$776,$A148,СВЦЭМ!$B$33:$B$776,H$119)+'СЕТ СН'!$I$14+СВЦЭМ!$D$10+'СЕТ СН'!$I$5-'СЕТ СН'!$I$24</f>
        <v>3803.7947358000001</v>
      </c>
      <c r="I148" s="36">
        <f>SUMIFS(СВЦЭМ!$D$33:$D$776,СВЦЭМ!$A$33:$A$776,$A148,СВЦЭМ!$B$33:$B$776,I$119)+'СЕТ СН'!$I$14+СВЦЭМ!$D$10+'СЕТ СН'!$I$5-'СЕТ СН'!$I$24</f>
        <v>3754.8411294999996</v>
      </c>
      <c r="J148" s="36">
        <f>SUMIFS(СВЦЭМ!$D$33:$D$776,СВЦЭМ!$A$33:$A$776,$A148,СВЦЭМ!$B$33:$B$776,J$119)+'СЕТ СН'!$I$14+СВЦЭМ!$D$10+'СЕТ СН'!$I$5-'СЕТ СН'!$I$24</f>
        <v>3707.15499568</v>
      </c>
      <c r="K148" s="36">
        <f>SUMIFS(СВЦЭМ!$D$33:$D$776,СВЦЭМ!$A$33:$A$776,$A148,СВЦЭМ!$B$33:$B$776,K$119)+'СЕТ СН'!$I$14+СВЦЭМ!$D$10+'СЕТ СН'!$I$5-'СЕТ СН'!$I$24</f>
        <v>3693.8516674299999</v>
      </c>
      <c r="L148" s="36">
        <f>SUMIFS(СВЦЭМ!$D$33:$D$776,СВЦЭМ!$A$33:$A$776,$A148,СВЦЭМ!$B$33:$B$776,L$119)+'СЕТ СН'!$I$14+СВЦЭМ!$D$10+'СЕТ СН'!$I$5-'СЕТ СН'!$I$24</f>
        <v>3670.1291941600002</v>
      </c>
      <c r="M148" s="36">
        <f>SUMIFS(СВЦЭМ!$D$33:$D$776,СВЦЭМ!$A$33:$A$776,$A148,СВЦЭМ!$B$33:$B$776,M$119)+'СЕТ СН'!$I$14+СВЦЭМ!$D$10+'СЕТ СН'!$I$5-'СЕТ СН'!$I$24</f>
        <v>3690.67531078</v>
      </c>
      <c r="N148" s="36">
        <f>SUMIFS(СВЦЭМ!$D$33:$D$776,СВЦЭМ!$A$33:$A$776,$A148,СВЦЭМ!$B$33:$B$776,N$119)+'СЕТ СН'!$I$14+СВЦЭМ!$D$10+'СЕТ СН'!$I$5-'СЕТ СН'!$I$24</f>
        <v>3690.8440537500001</v>
      </c>
      <c r="O148" s="36">
        <f>SUMIFS(СВЦЭМ!$D$33:$D$776,СВЦЭМ!$A$33:$A$776,$A148,СВЦЭМ!$B$33:$B$776,O$119)+'СЕТ СН'!$I$14+СВЦЭМ!$D$10+'СЕТ СН'!$I$5-'СЕТ СН'!$I$24</f>
        <v>3692.6113982500001</v>
      </c>
      <c r="P148" s="36">
        <f>SUMIFS(СВЦЭМ!$D$33:$D$776,СВЦЭМ!$A$33:$A$776,$A148,СВЦЭМ!$B$33:$B$776,P$119)+'СЕТ СН'!$I$14+СВЦЭМ!$D$10+'СЕТ СН'!$I$5-'СЕТ СН'!$I$24</f>
        <v>3701.0040482499999</v>
      </c>
      <c r="Q148" s="36">
        <f>SUMIFS(СВЦЭМ!$D$33:$D$776,СВЦЭМ!$A$33:$A$776,$A148,СВЦЭМ!$B$33:$B$776,Q$119)+'СЕТ СН'!$I$14+СВЦЭМ!$D$10+'СЕТ СН'!$I$5-'СЕТ СН'!$I$24</f>
        <v>3711.6075275600001</v>
      </c>
      <c r="R148" s="36">
        <f>SUMIFS(СВЦЭМ!$D$33:$D$776,СВЦЭМ!$A$33:$A$776,$A148,СВЦЭМ!$B$33:$B$776,R$119)+'СЕТ СН'!$I$14+СВЦЭМ!$D$10+'СЕТ СН'!$I$5-'СЕТ СН'!$I$24</f>
        <v>3710.6486817300001</v>
      </c>
      <c r="S148" s="36">
        <f>SUMIFS(СВЦЭМ!$D$33:$D$776,СВЦЭМ!$A$33:$A$776,$A148,СВЦЭМ!$B$33:$B$776,S$119)+'СЕТ СН'!$I$14+СВЦЭМ!$D$10+'СЕТ СН'!$I$5-'СЕТ СН'!$I$24</f>
        <v>3711.5825839199997</v>
      </c>
      <c r="T148" s="36">
        <f>SUMIFS(СВЦЭМ!$D$33:$D$776,СВЦЭМ!$A$33:$A$776,$A148,СВЦЭМ!$B$33:$B$776,T$119)+'СЕТ СН'!$I$14+СВЦЭМ!$D$10+'СЕТ СН'!$I$5-'СЕТ СН'!$I$24</f>
        <v>3694.0782634999996</v>
      </c>
      <c r="U148" s="36">
        <f>SUMIFS(СВЦЭМ!$D$33:$D$776,СВЦЭМ!$A$33:$A$776,$A148,СВЦЭМ!$B$33:$B$776,U$119)+'СЕТ СН'!$I$14+СВЦЭМ!$D$10+'СЕТ СН'!$I$5-'СЕТ СН'!$I$24</f>
        <v>3679.98862388</v>
      </c>
      <c r="V148" s="36">
        <f>SUMIFS(СВЦЭМ!$D$33:$D$776,СВЦЭМ!$A$33:$A$776,$A148,СВЦЭМ!$B$33:$B$776,V$119)+'СЕТ СН'!$I$14+СВЦЭМ!$D$10+'СЕТ СН'!$I$5-'СЕТ СН'!$I$24</f>
        <v>3644.2385670399999</v>
      </c>
      <c r="W148" s="36">
        <f>SUMIFS(СВЦЭМ!$D$33:$D$776,СВЦЭМ!$A$33:$A$776,$A148,СВЦЭМ!$B$33:$B$776,W$119)+'СЕТ СН'!$I$14+СВЦЭМ!$D$10+'СЕТ СН'!$I$5-'СЕТ СН'!$I$24</f>
        <v>3622.1780508500001</v>
      </c>
      <c r="X148" s="36">
        <f>SUMIFS(СВЦЭМ!$D$33:$D$776,СВЦЭМ!$A$33:$A$776,$A148,СВЦЭМ!$B$33:$B$776,X$119)+'СЕТ СН'!$I$14+СВЦЭМ!$D$10+'СЕТ СН'!$I$5-'СЕТ СН'!$I$24</f>
        <v>3654.7984590799997</v>
      </c>
      <c r="Y148" s="36">
        <f>SUMIFS(СВЦЭМ!$D$33:$D$776,СВЦЭМ!$A$33:$A$776,$A148,СВЦЭМ!$B$33:$B$776,Y$119)+'СЕТ СН'!$I$14+СВЦЭМ!$D$10+'СЕТ СН'!$I$5-'СЕТ СН'!$I$24</f>
        <v>3691.1484270000001</v>
      </c>
    </row>
    <row r="149" spans="1:27" ht="15.75" x14ac:dyDescent="0.2">
      <c r="A149" s="35">
        <f t="shared" si="3"/>
        <v>43585</v>
      </c>
      <c r="B149" s="36">
        <f>SUMIFS(СВЦЭМ!$D$33:$D$776,СВЦЭМ!$A$33:$A$776,$A149,СВЦЭМ!$B$33:$B$776,B$119)+'СЕТ СН'!$I$14+СВЦЭМ!$D$10+'СЕТ СН'!$I$5-'СЕТ СН'!$I$24</f>
        <v>3765.4816271600002</v>
      </c>
      <c r="C149" s="36">
        <f>SUMIFS(СВЦЭМ!$D$33:$D$776,СВЦЭМ!$A$33:$A$776,$A149,СВЦЭМ!$B$33:$B$776,C$119)+'СЕТ СН'!$I$14+СВЦЭМ!$D$10+'СЕТ СН'!$I$5-'СЕТ СН'!$I$24</f>
        <v>3804.8520411</v>
      </c>
      <c r="D149" s="36">
        <f>SUMIFS(СВЦЭМ!$D$33:$D$776,СВЦЭМ!$A$33:$A$776,$A149,СВЦЭМ!$B$33:$B$776,D$119)+'СЕТ СН'!$I$14+СВЦЭМ!$D$10+'СЕТ СН'!$I$5-'СЕТ СН'!$I$24</f>
        <v>3839.1672456300003</v>
      </c>
      <c r="E149" s="36">
        <f>SUMIFS(СВЦЭМ!$D$33:$D$776,СВЦЭМ!$A$33:$A$776,$A149,СВЦЭМ!$B$33:$B$776,E$119)+'СЕТ СН'!$I$14+СВЦЭМ!$D$10+'СЕТ СН'!$I$5-'СЕТ СН'!$I$24</f>
        <v>3845.4133700499997</v>
      </c>
      <c r="F149" s="36">
        <f>SUMIFS(СВЦЭМ!$D$33:$D$776,СВЦЭМ!$A$33:$A$776,$A149,СВЦЭМ!$B$33:$B$776,F$119)+'СЕТ СН'!$I$14+СВЦЭМ!$D$10+'СЕТ СН'!$I$5-'СЕТ СН'!$I$24</f>
        <v>3849.8093484599999</v>
      </c>
      <c r="G149" s="36">
        <f>SUMIFS(СВЦЭМ!$D$33:$D$776,СВЦЭМ!$A$33:$A$776,$A149,СВЦЭМ!$B$33:$B$776,G$119)+'СЕТ СН'!$I$14+СВЦЭМ!$D$10+'СЕТ СН'!$I$5-'СЕТ СН'!$I$24</f>
        <v>3829.0523586299996</v>
      </c>
      <c r="H149" s="36">
        <f>SUMIFS(СВЦЭМ!$D$33:$D$776,СВЦЭМ!$A$33:$A$776,$A149,СВЦЭМ!$B$33:$B$776,H$119)+'СЕТ СН'!$I$14+СВЦЭМ!$D$10+'СЕТ СН'!$I$5-'СЕТ СН'!$I$24</f>
        <v>3758.8271193099999</v>
      </c>
      <c r="I149" s="36">
        <f>SUMIFS(СВЦЭМ!$D$33:$D$776,СВЦЭМ!$A$33:$A$776,$A149,СВЦЭМ!$B$33:$B$776,I$119)+'СЕТ СН'!$I$14+СВЦЭМ!$D$10+'СЕТ СН'!$I$5-'СЕТ СН'!$I$24</f>
        <v>3699.2069399699999</v>
      </c>
      <c r="J149" s="36">
        <f>SUMIFS(СВЦЭМ!$D$33:$D$776,СВЦЭМ!$A$33:$A$776,$A149,СВЦЭМ!$B$33:$B$776,J$119)+'СЕТ СН'!$I$14+СВЦЭМ!$D$10+'СЕТ СН'!$I$5-'СЕТ СН'!$I$24</f>
        <v>3686.48406213</v>
      </c>
      <c r="K149" s="36">
        <f>SUMIFS(СВЦЭМ!$D$33:$D$776,СВЦЭМ!$A$33:$A$776,$A149,СВЦЭМ!$B$33:$B$776,K$119)+'СЕТ СН'!$I$14+СВЦЭМ!$D$10+'СЕТ СН'!$I$5-'СЕТ СН'!$I$24</f>
        <v>3685.8054647399999</v>
      </c>
      <c r="L149" s="36">
        <f>SUMIFS(СВЦЭМ!$D$33:$D$776,СВЦЭМ!$A$33:$A$776,$A149,СВЦЭМ!$B$33:$B$776,L$119)+'СЕТ СН'!$I$14+СВЦЭМ!$D$10+'СЕТ СН'!$I$5-'СЕТ СН'!$I$24</f>
        <v>3685.3455007100001</v>
      </c>
      <c r="M149" s="36">
        <f>SUMIFS(СВЦЭМ!$D$33:$D$776,СВЦЭМ!$A$33:$A$776,$A149,СВЦЭМ!$B$33:$B$776,M$119)+'СЕТ СН'!$I$14+СВЦЭМ!$D$10+'СЕТ СН'!$I$5-'СЕТ СН'!$I$24</f>
        <v>3668.8905644400002</v>
      </c>
      <c r="N149" s="36">
        <f>SUMIFS(СВЦЭМ!$D$33:$D$776,СВЦЭМ!$A$33:$A$776,$A149,СВЦЭМ!$B$33:$B$776,N$119)+'СЕТ СН'!$I$14+СВЦЭМ!$D$10+'СЕТ СН'!$I$5-'СЕТ СН'!$I$24</f>
        <v>3668.8599398299998</v>
      </c>
      <c r="O149" s="36">
        <f>SUMIFS(СВЦЭМ!$D$33:$D$776,СВЦЭМ!$A$33:$A$776,$A149,СВЦЭМ!$B$33:$B$776,O$119)+'СЕТ СН'!$I$14+СВЦЭМ!$D$10+'СЕТ СН'!$I$5-'СЕТ СН'!$I$24</f>
        <v>3671.6653209900001</v>
      </c>
      <c r="P149" s="36">
        <f>SUMIFS(СВЦЭМ!$D$33:$D$776,СВЦЭМ!$A$33:$A$776,$A149,СВЦЭМ!$B$33:$B$776,P$119)+'СЕТ СН'!$I$14+СВЦЭМ!$D$10+'СЕТ СН'!$I$5-'СЕТ СН'!$I$24</f>
        <v>3684.7816015200001</v>
      </c>
      <c r="Q149" s="36">
        <f>SUMIFS(СВЦЭМ!$D$33:$D$776,СВЦЭМ!$A$33:$A$776,$A149,СВЦЭМ!$B$33:$B$776,Q$119)+'СЕТ СН'!$I$14+СВЦЭМ!$D$10+'СЕТ СН'!$I$5-'СЕТ СН'!$I$24</f>
        <v>3691.4536502699998</v>
      </c>
      <c r="R149" s="36">
        <f>SUMIFS(СВЦЭМ!$D$33:$D$776,СВЦЭМ!$A$33:$A$776,$A149,СВЦЭМ!$B$33:$B$776,R$119)+'СЕТ СН'!$I$14+СВЦЭМ!$D$10+'СЕТ СН'!$I$5-'СЕТ СН'!$I$24</f>
        <v>3690.4844715899999</v>
      </c>
      <c r="S149" s="36">
        <f>SUMIFS(СВЦЭМ!$D$33:$D$776,СВЦЭМ!$A$33:$A$776,$A149,СВЦЭМ!$B$33:$B$776,S$119)+'СЕТ СН'!$I$14+СВЦЭМ!$D$10+'СЕТ СН'!$I$5-'СЕТ СН'!$I$24</f>
        <v>3677.5431225399998</v>
      </c>
      <c r="T149" s="36">
        <f>SUMIFS(СВЦЭМ!$D$33:$D$776,СВЦЭМ!$A$33:$A$776,$A149,СВЦЭМ!$B$33:$B$776,T$119)+'СЕТ СН'!$I$14+СВЦЭМ!$D$10+'СЕТ СН'!$I$5-'СЕТ СН'!$I$24</f>
        <v>3660.6227498200001</v>
      </c>
      <c r="U149" s="36">
        <f>SUMIFS(СВЦЭМ!$D$33:$D$776,СВЦЭМ!$A$33:$A$776,$A149,СВЦЭМ!$B$33:$B$776,U$119)+'СЕТ СН'!$I$14+СВЦЭМ!$D$10+'СЕТ СН'!$I$5-'СЕТ СН'!$I$24</f>
        <v>3646.5556493099998</v>
      </c>
      <c r="V149" s="36">
        <f>SUMIFS(СВЦЭМ!$D$33:$D$776,СВЦЭМ!$A$33:$A$776,$A149,СВЦЭМ!$B$33:$B$776,V$119)+'СЕТ СН'!$I$14+СВЦЭМ!$D$10+'СЕТ СН'!$I$5-'СЕТ СН'!$I$24</f>
        <v>3632.7160668199999</v>
      </c>
      <c r="W149" s="36">
        <f>SUMIFS(СВЦЭМ!$D$33:$D$776,СВЦЭМ!$A$33:$A$776,$A149,СВЦЭМ!$B$33:$B$776,W$119)+'СЕТ СН'!$I$14+СВЦЭМ!$D$10+'СЕТ СН'!$I$5-'СЕТ СН'!$I$24</f>
        <v>3629.8863770899998</v>
      </c>
      <c r="X149" s="36">
        <f>SUMIFS(СВЦЭМ!$D$33:$D$776,СВЦЭМ!$A$33:$A$776,$A149,СВЦЭМ!$B$33:$B$776,X$119)+'СЕТ СН'!$I$14+СВЦЭМ!$D$10+'СЕТ СН'!$I$5-'СЕТ СН'!$I$24</f>
        <v>3651.7019333899998</v>
      </c>
      <c r="Y149" s="36">
        <f>SUMIFS(СВЦЭМ!$D$33:$D$776,СВЦЭМ!$A$33:$A$776,$A149,СВЦЭМ!$B$33:$B$776,Y$119)+'СЕТ СН'!$I$14+СВЦЭМ!$D$10+'СЕТ СН'!$I$5-'СЕТ СН'!$I$24</f>
        <v>3673.32529948</v>
      </c>
    </row>
    <row r="150" spans="1:27" ht="15.75" hidden="1" x14ac:dyDescent="0.2">
      <c r="A150" s="35">
        <f t="shared" si="3"/>
        <v>43586</v>
      </c>
      <c r="B150" s="36">
        <f>SUMIFS(СВЦЭМ!$D$33:$D$776,СВЦЭМ!$A$33:$A$776,$A150,СВЦЭМ!$B$33:$B$776,B$119)+'СЕТ СН'!$I$14+СВЦЭМ!$D$10+'СЕТ СН'!$I$5-'СЕТ СН'!$I$24</f>
        <v>2722.00344387</v>
      </c>
      <c r="C150" s="36">
        <f>SUMIFS(СВЦЭМ!$D$33:$D$776,СВЦЭМ!$A$33:$A$776,$A150,СВЦЭМ!$B$33:$B$776,C$119)+'СЕТ СН'!$I$14+СВЦЭМ!$D$10+'СЕТ СН'!$I$5-'СЕТ СН'!$I$24</f>
        <v>2722.00344387</v>
      </c>
      <c r="D150" s="36">
        <f>SUMIFS(СВЦЭМ!$D$33:$D$776,СВЦЭМ!$A$33:$A$776,$A150,СВЦЭМ!$B$33:$B$776,D$119)+'СЕТ СН'!$I$14+СВЦЭМ!$D$10+'СЕТ СН'!$I$5-'СЕТ СН'!$I$24</f>
        <v>2722.00344387</v>
      </c>
      <c r="E150" s="36">
        <f>SUMIFS(СВЦЭМ!$D$33:$D$776,СВЦЭМ!$A$33:$A$776,$A150,СВЦЭМ!$B$33:$B$776,E$119)+'СЕТ СН'!$I$14+СВЦЭМ!$D$10+'СЕТ СН'!$I$5-'СЕТ СН'!$I$24</f>
        <v>2722.00344387</v>
      </c>
      <c r="F150" s="36">
        <f>SUMIFS(СВЦЭМ!$D$33:$D$776,СВЦЭМ!$A$33:$A$776,$A150,СВЦЭМ!$B$33:$B$776,F$119)+'СЕТ СН'!$I$14+СВЦЭМ!$D$10+'СЕТ СН'!$I$5-'СЕТ СН'!$I$24</f>
        <v>2722.00344387</v>
      </c>
      <c r="G150" s="36">
        <f>SUMIFS(СВЦЭМ!$D$33:$D$776,СВЦЭМ!$A$33:$A$776,$A150,СВЦЭМ!$B$33:$B$776,G$119)+'СЕТ СН'!$I$14+СВЦЭМ!$D$10+'СЕТ СН'!$I$5-'СЕТ СН'!$I$24</f>
        <v>2722.00344387</v>
      </c>
      <c r="H150" s="36">
        <f>SUMIFS(СВЦЭМ!$D$33:$D$776,СВЦЭМ!$A$33:$A$776,$A150,СВЦЭМ!$B$33:$B$776,H$119)+'СЕТ СН'!$I$14+СВЦЭМ!$D$10+'СЕТ СН'!$I$5-'СЕТ СН'!$I$24</f>
        <v>2722.00344387</v>
      </c>
      <c r="I150" s="36">
        <f>SUMIFS(СВЦЭМ!$D$33:$D$776,СВЦЭМ!$A$33:$A$776,$A150,СВЦЭМ!$B$33:$B$776,I$119)+'СЕТ СН'!$I$14+СВЦЭМ!$D$10+'СЕТ СН'!$I$5-'СЕТ СН'!$I$24</f>
        <v>2722.00344387</v>
      </c>
      <c r="J150" s="36">
        <f>SUMIFS(СВЦЭМ!$D$33:$D$776,СВЦЭМ!$A$33:$A$776,$A150,СВЦЭМ!$B$33:$B$776,J$119)+'СЕТ СН'!$I$14+СВЦЭМ!$D$10+'СЕТ СН'!$I$5-'СЕТ СН'!$I$24</f>
        <v>2722.00344387</v>
      </c>
      <c r="K150" s="36">
        <f>SUMIFS(СВЦЭМ!$D$33:$D$776,СВЦЭМ!$A$33:$A$776,$A150,СВЦЭМ!$B$33:$B$776,K$119)+'СЕТ СН'!$I$14+СВЦЭМ!$D$10+'СЕТ СН'!$I$5-'СЕТ СН'!$I$24</f>
        <v>2722.00344387</v>
      </c>
      <c r="L150" s="36">
        <f>SUMIFS(СВЦЭМ!$D$33:$D$776,СВЦЭМ!$A$33:$A$776,$A150,СВЦЭМ!$B$33:$B$776,L$119)+'СЕТ СН'!$I$14+СВЦЭМ!$D$10+'СЕТ СН'!$I$5-'СЕТ СН'!$I$24</f>
        <v>2722.00344387</v>
      </c>
      <c r="M150" s="36">
        <f>SUMIFS(СВЦЭМ!$D$33:$D$776,СВЦЭМ!$A$33:$A$776,$A150,СВЦЭМ!$B$33:$B$776,M$119)+'СЕТ СН'!$I$14+СВЦЭМ!$D$10+'СЕТ СН'!$I$5-'СЕТ СН'!$I$24</f>
        <v>2722.00344387</v>
      </c>
      <c r="N150" s="36">
        <f>SUMIFS(СВЦЭМ!$D$33:$D$776,СВЦЭМ!$A$33:$A$776,$A150,СВЦЭМ!$B$33:$B$776,N$119)+'СЕТ СН'!$I$14+СВЦЭМ!$D$10+'СЕТ СН'!$I$5-'СЕТ СН'!$I$24</f>
        <v>2722.00344387</v>
      </c>
      <c r="O150" s="36">
        <f>SUMIFS(СВЦЭМ!$D$33:$D$776,СВЦЭМ!$A$33:$A$776,$A150,СВЦЭМ!$B$33:$B$776,O$119)+'СЕТ СН'!$I$14+СВЦЭМ!$D$10+'СЕТ СН'!$I$5-'СЕТ СН'!$I$24</f>
        <v>2722.00344387</v>
      </c>
      <c r="P150" s="36">
        <f>SUMIFS(СВЦЭМ!$D$33:$D$776,СВЦЭМ!$A$33:$A$776,$A150,СВЦЭМ!$B$33:$B$776,P$119)+'СЕТ СН'!$I$14+СВЦЭМ!$D$10+'СЕТ СН'!$I$5-'СЕТ СН'!$I$24</f>
        <v>2722.00344387</v>
      </c>
      <c r="Q150" s="36">
        <f>SUMIFS(СВЦЭМ!$D$33:$D$776,СВЦЭМ!$A$33:$A$776,$A150,СВЦЭМ!$B$33:$B$776,Q$119)+'СЕТ СН'!$I$14+СВЦЭМ!$D$10+'СЕТ СН'!$I$5-'СЕТ СН'!$I$24</f>
        <v>2722.00344387</v>
      </c>
      <c r="R150" s="36">
        <f>SUMIFS(СВЦЭМ!$D$33:$D$776,СВЦЭМ!$A$33:$A$776,$A150,СВЦЭМ!$B$33:$B$776,R$119)+'СЕТ СН'!$I$14+СВЦЭМ!$D$10+'СЕТ СН'!$I$5-'СЕТ СН'!$I$24</f>
        <v>2722.00344387</v>
      </c>
      <c r="S150" s="36">
        <f>SUMIFS(СВЦЭМ!$D$33:$D$776,СВЦЭМ!$A$33:$A$776,$A150,СВЦЭМ!$B$33:$B$776,S$119)+'СЕТ СН'!$I$14+СВЦЭМ!$D$10+'СЕТ СН'!$I$5-'СЕТ СН'!$I$24</f>
        <v>2722.00344387</v>
      </c>
      <c r="T150" s="36">
        <f>SUMIFS(СВЦЭМ!$D$33:$D$776,СВЦЭМ!$A$33:$A$776,$A150,СВЦЭМ!$B$33:$B$776,T$119)+'СЕТ СН'!$I$14+СВЦЭМ!$D$10+'СЕТ СН'!$I$5-'СЕТ СН'!$I$24</f>
        <v>2722.00344387</v>
      </c>
      <c r="U150" s="36">
        <f>SUMIFS(СВЦЭМ!$D$33:$D$776,СВЦЭМ!$A$33:$A$776,$A150,СВЦЭМ!$B$33:$B$776,U$119)+'СЕТ СН'!$I$14+СВЦЭМ!$D$10+'СЕТ СН'!$I$5-'СЕТ СН'!$I$24</f>
        <v>2722.00344387</v>
      </c>
      <c r="V150" s="36">
        <f>SUMIFS(СВЦЭМ!$D$33:$D$776,СВЦЭМ!$A$33:$A$776,$A150,СВЦЭМ!$B$33:$B$776,V$119)+'СЕТ СН'!$I$14+СВЦЭМ!$D$10+'СЕТ СН'!$I$5-'СЕТ СН'!$I$24</f>
        <v>2722.00344387</v>
      </c>
      <c r="W150" s="36">
        <f>SUMIFS(СВЦЭМ!$D$33:$D$776,СВЦЭМ!$A$33:$A$776,$A150,СВЦЭМ!$B$33:$B$776,W$119)+'СЕТ СН'!$I$14+СВЦЭМ!$D$10+'СЕТ СН'!$I$5-'СЕТ СН'!$I$24</f>
        <v>2722.00344387</v>
      </c>
      <c r="X150" s="36">
        <f>SUMIFS(СВЦЭМ!$D$33:$D$776,СВЦЭМ!$A$33:$A$776,$A150,СВЦЭМ!$B$33:$B$776,X$119)+'СЕТ СН'!$I$14+СВЦЭМ!$D$10+'СЕТ СН'!$I$5-'СЕТ СН'!$I$24</f>
        <v>2722.00344387</v>
      </c>
      <c r="Y150" s="36">
        <f>SUMIFS(СВЦЭМ!$D$33:$D$776,СВЦЭМ!$A$33:$A$776,$A150,СВЦЭМ!$B$33:$B$776,Y$119)+'СЕТ СН'!$I$14+СВЦЭМ!$D$10+'СЕТ СН'!$I$5-'СЕТ СН'!$I$24</f>
        <v>2722.00344387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151</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01.04.2019</v>
      </c>
      <c r="B156" s="36">
        <f>SUMIFS(СВЦЭМ!$E$33:$E$776,СВЦЭМ!$A$33:$A$776,$A156,СВЦЭМ!$B$33:$B$776,B$155)+'СЕТ СН'!$F$15</f>
        <v>218.15362278999999</v>
      </c>
      <c r="C156" s="36">
        <f>SUMIFS(СВЦЭМ!$E$33:$E$776,СВЦЭМ!$A$33:$A$776,$A156,СВЦЭМ!$B$33:$B$776,C$155)+'СЕТ СН'!$F$15</f>
        <v>226.91674900999999</v>
      </c>
      <c r="D156" s="36">
        <f>SUMIFS(СВЦЭМ!$E$33:$E$776,СВЦЭМ!$A$33:$A$776,$A156,СВЦЭМ!$B$33:$B$776,D$155)+'СЕТ СН'!$F$15</f>
        <v>231.54582633999999</v>
      </c>
      <c r="E156" s="36">
        <f>SUMIFS(СВЦЭМ!$E$33:$E$776,СВЦЭМ!$A$33:$A$776,$A156,СВЦЭМ!$B$33:$B$776,E$155)+'СЕТ СН'!$F$15</f>
        <v>235.65166563</v>
      </c>
      <c r="F156" s="36">
        <f>SUMIFS(СВЦЭМ!$E$33:$E$776,СВЦЭМ!$A$33:$A$776,$A156,СВЦЭМ!$B$33:$B$776,F$155)+'СЕТ СН'!$F$15</f>
        <v>232.52584983</v>
      </c>
      <c r="G156" s="36">
        <f>SUMIFS(СВЦЭМ!$E$33:$E$776,СВЦЭМ!$A$33:$A$776,$A156,СВЦЭМ!$B$33:$B$776,G$155)+'СЕТ СН'!$F$15</f>
        <v>233.28069409</v>
      </c>
      <c r="H156" s="36">
        <f>SUMIFS(СВЦЭМ!$E$33:$E$776,СВЦЭМ!$A$33:$A$776,$A156,СВЦЭМ!$B$33:$B$776,H$155)+'СЕТ СН'!$F$15</f>
        <v>211.87283094</v>
      </c>
      <c r="I156" s="36">
        <f>SUMIFS(СВЦЭМ!$E$33:$E$776,СВЦЭМ!$A$33:$A$776,$A156,СВЦЭМ!$B$33:$B$776,I$155)+'СЕТ СН'!$F$15</f>
        <v>207.96522954</v>
      </c>
      <c r="J156" s="36">
        <f>SUMIFS(СВЦЭМ!$E$33:$E$776,СВЦЭМ!$A$33:$A$776,$A156,СВЦЭМ!$B$33:$B$776,J$155)+'СЕТ СН'!$F$15</f>
        <v>194.19885521</v>
      </c>
      <c r="K156" s="36">
        <f>SUMIFS(СВЦЭМ!$E$33:$E$776,СВЦЭМ!$A$33:$A$776,$A156,СВЦЭМ!$B$33:$B$776,K$155)+'СЕТ СН'!$F$15</f>
        <v>187.40129879</v>
      </c>
      <c r="L156" s="36">
        <f>SUMIFS(СВЦЭМ!$E$33:$E$776,СВЦЭМ!$A$33:$A$776,$A156,СВЦЭМ!$B$33:$B$776,L$155)+'СЕТ СН'!$F$15</f>
        <v>184.09823994999999</v>
      </c>
      <c r="M156" s="36">
        <f>SUMIFS(СВЦЭМ!$E$33:$E$776,СВЦЭМ!$A$33:$A$776,$A156,СВЦЭМ!$B$33:$B$776,M$155)+'СЕТ СН'!$F$15</f>
        <v>185.97429926000001</v>
      </c>
      <c r="N156" s="36">
        <f>SUMIFS(СВЦЭМ!$E$33:$E$776,СВЦЭМ!$A$33:$A$776,$A156,СВЦЭМ!$B$33:$B$776,N$155)+'СЕТ СН'!$F$15</f>
        <v>186.44975689</v>
      </c>
      <c r="O156" s="36">
        <f>SUMIFS(СВЦЭМ!$E$33:$E$776,СВЦЭМ!$A$33:$A$776,$A156,СВЦЭМ!$B$33:$B$776,O$155)+'СЕТ СН'!$F$15</f>
        <v>188.52546986999999</v>
      </c>
      <c r="P156" s="36">
        <f>SUMIFS(СВЦЭМ!$E$33:$E$776,СВЦЭМ!$A$33:$A$776,$A156,СВЦЭМ!$B$33:$B$776,P$155)+'СЕТ СН'!$F$15</f>
        <v>189.85756516000001</v>
      </c>
      <c r="Q156" s="36">
        <f>SUMIFS(СВЦЭМ!$E$33:$E$776,СВЦЭМ!$A$33:$A$776,$A156,СВЦЭМ!$B$33:$B$776,Q$155)+'СЕТ СН'!$F$15</f>
        <v>187.84358473</v>
      </c>
      <c r="R156" s="36">
        <f>SUMIFS(СВЦЭМ!$E$33:$E$776,СВЦЭМ!$A$33:$A$776,$A156,СВЦЭМ!$B$33:$B$776,R$155)+'СЕТ СН'!$F$15</f>
        <v>189.27396465999999</v>
      </c>
      <c r="S156" s="36">
        <f>SUMIFS(СВЦЭМ!$E$33:$E$776,СВЦЭМ!$A$33:$A$776,$A156,СВЦЭМ!$B$33:$B$776,S$155)+'СЕТ СН'!$F$15</f>
        <v>187.56190529</v>
      </c>
      <c r="T156" s="36">
        <f>SUMIFS(СВЦЭМ!$E$33:$E$776,СВЦЭМ!$A$33:$A$776,$A156,СВЦЭМ!$B$33:$B$776,T$155)+'СЕТ СН'!$F$15</f>
        <v>181.79523445999999</v>
      </c>
      <c r="U156" s="36">
        <f>SUMIFS(СВЦЭМ!$E$33:$E$776,СВЦЭМ!$A$33:$A$776,$A156,СВЦЭМ!$B$33:$B$776,U$155)+'СЕТ СН'!$F$15</f>
        <v>176.54206576999999</v>
      </c>
      <c r="V156" s="36">
        <f>SUMIFS(СВЦЭМ!$E$33:$E$776,СВЦЭМ!$A$33:$A$776,$A156,СВЦЭМ!$B$33:$B$776,V$155)+'СЕТ СН'!$F$15</f>
        <v>173.19222843</v>
      </c>
      <c r="W156" s="36">
        <f>SUMIFS(СВЦЭМ!$E$33:$E$776,СВЦЭМ!$A$33:$A$776,$A156,СВЦЭМ!$B$33:$B$776,W$155)+'СЕТ СН'!$F$15</f>
        <v>171.78704329000001</v>
      </c>
      <c r="X156" s="36">
        <f>SUMIFS(СВЦЭМ!$E$33:$E$776,СВЦЭМ!$A$33:$A$776,$A156,СВЦЭМ!$B$33:$B$776,X$155)+'СЕТ СН'!$F$15</f>
        <v>186.72106658000001</v>
      </c>
      <c r="Y156" s="36">
        <f>SUMIFS(СВЦЭМ!$E$33:$E$776,СВЦЭМ!$A$33:$A$776,$A156,СВЦЭМ!$B$33:$B$776,Y$155)+'СЕТ СН'!$F$15</f>
        <v>211.10895450999999</v>
      </c>
      <c r="AA156" s="45"/>
    </row>
    <row r="157" spans="1:27" ht="15.75" x14ac:dyDescent="0.2">
      <c r="A157" s="35">
        <f>A156+1</f>
        <v>43557</v>
      </c>
      <c r="B157" s="36">
        <f>SUMIFS(СВЦЭМ!$E$33:$E$776,СВЦЭМ!$A$33:$A$776,$A157,СВЦЭМ!$B$33:$B$776,B$155)+'СЕТ СН'!$F$15</f>
        <v>228.02062660000001</v>
      </c>
      <c r="C157" s="36">
        <f>SUMIFS(СВЦЭМ!$E$33:$E$776,СВЦЭМ!$A$33:$A$776,$A157,СВЦЭМ!$B$33:$B$776,C$155)+'СЕТ СН'!$F$15</f>
        <v>254.08603359</v>
      </c>
      <c r="D157" s="36">
        <f>SUMIFS(СВЦЭМ!$E$33:$E$776,СВЦЭМ!$A$33:$A$776,$A157,СВЦЭМ!$B$33:$B$776,D$155)+'СЕТ СН'!$F$15</f>
        <v>266.28719426999999</v>
      </c>
      <c r="E157" s="36">
        <f>SUMIFS(СВЦЭМ!$E$33:$E$776,СВЦЭМ!$A$33:$A$776,$A157,СВЦЭМ!$B$33:$B$776,E$155)+'СЕТ СН'!$F$15</f>
        <v>268.80460288</v>
      </c>
      <c r="F157" s="36">
        <f>SUMIFS(СВЦЭМ!$E$33:$E$776,СВЦЭМ!$A$33:$A$776,$A157,СВЦЭМ!$B$33:$B$776,F$155)+'СЕТ СН'!$F$15</f>
        <v>268.15131530000002</v>
      </c>
      <c r="G157" s="36">
        <f>SUMIFS(СВЦЭМ!$E$33:$E$776,СВЦЭМ!$A$33:$A$776,$A157,СВЦЭМ!$B$33:$B$776,G$155)+'СЕТ СН'!$F$15</f>
        <v>266.76801698999998</v>
      </c>
      <c r="H157" s="36">
        <f>SUMIFS(СВЦЭМ!$E$33:$E$776,СВЦЭМ!$A$33:$A$776,$A157,СВЦЭМ!$B$33:$B$776,H$155)+'СЕТ СН'!$F$15</f>
        <v>240.77603762999999</v>
      </c>
      <c r="I157" s="36">
        <f>SUMIFS(СВЦЭМ!$E$33:$E$776,СВЦЭМ!$A$33:$A$776,$A157,СВЦЭМ!$B$33:$B$776,I$155)+'СЕТ СН'!$F$15</f>
        <v>302.68893928</v>
      </c>
      <c r="J157" s="36">
        <f>SUMIFS(СВЦЭМ!$E$33:$E$776,СВЦЭМ!$A$33:$A$776,$A157,СВЦЭМ!$B$33:$B$776,J$155)+'СЕТ СН'!$F$15</f>
        <v>272.21536784</v>
      </c>
      <c r="K157" s="36">
        <f>SUMIFS(СВЦЭМ!$E$33:$E$776,СВЦЭМ!$A$33:$A$776,$A157,СВЦЭМ!$B$33:$B$776,K$155)+'СЕТ СН'!$F$15</f>
        <v>242.41213282000001</v>
      </c>
      <c r="L157" s="36">
        <f>SUMIFS(СВЦЭМ!$E$33:$E$776,СВЦЭМ!$A$33:$A$776,$A157,СВЦЭМ!$B$33:$B$776,L$155)+'СЕТ СН'!$F$15</f>
        <v>232.72121285</v>
      </c>
      <c r="M157" s="36">
        <f>SUMIFS(СВЦЭМ!$E$33:$E$776,СВЦЭМ!$A$33:$A$776,$A157,СВЦЭМ!$B$33:$B$776,M$155)+'СЕТ СН'!$F$15</f>
        <v>236.48715365000001</v>
      </c>
      <c r="N157" s="36">
        <f>SUMIFS(СВЦЭМ!$E$33:$E$776,СВЦЭМ!$A$33:$A$776,$A157,СВЦЭМ!$B$33:$B$776,N$155)+'СЕТ СН'!$F$15</f>
        <v>235.82965643</v>
      </c>
      <c r="O157" s="36">
        <f>SUMIFS(СВЦЭМ!$E$33:$E$776,СВЦЭМ!$A$33:$A$776,$A157,СВЦЭМ!$B$33:$B$776,O$155)+'СЕТ СН'!$F$15</f>
        <v>237.36256275</v>
      </c>
      <c r="P157" s="36">
        <f>SUMIFS(СВЦЭМ!$E$33:$E$776,СВЦЭМ!$A$33:$A$776,$A157,СВЦЭМ!$B$33:$B$776,P$155)+'СЕТ СН'!$F$15</f>
        <v>241.06603501999999</v>
      </c>
      <c r="Q157" s="36">
        <f>SUMIFS(СВЦЭМ!$E$33:$E$776,СВЦЭМ!$A$33:$A$776,$A157,СВЦЭМ!$B$33:$B$776,Q$155)+'СЕТ СН'!$F$15</f>
        <v>245.41939565000001</v>
      </c>
      <c r="R157" s="36">
        <f>SUMIFS(СВЦЭМ!$E$33:$E$776,СВЦЭМ!$A$33:$A$776,$A157,СВЦЭМ!$B$33:$B$776,R$155)+'СЕТ СН'!$F$15</f>
        <v>242.89826155</v>
      </c>
      <c r="S157" s="36">
        <f>SUMIFS(СВЦЭМ!$E$33:$E$776,СВЦЭМ!$A$33:$A$776,$A157,СВЦЭМ!$B$33:$B$776,S$155)+'СЕТ СН'!$F$15</f>
        <v>241.82650398000001</v>
      </c>
      <c r="T157" s="36">
        <f>SUMIFS(СВЦЭМ!$E$33:$E$776,СВЦЭМ!$A$33:$A$776,$A157,СВЦЭМ!$B$33:$B$776,T$155)+'СЕТ СН'!$F$15</f>
        <v>234.47547746000001</v>
      </c>
      <c r="U157" s="36">
        <f>SUMIFS(СВЦЭМ!$E$33:$E$776,СВЦЭМ!$A$33:$A$776,$A157,СВЦЭМ!$B$33:$B$776,U$155)+'СЕТ СН'!$F$15</f>
        <v>168.81803411999999</v>
      </c>
      <c r="V157" s="36">
        <f>SUMIFS(СВЦЭМ!$E$33:$E$776,СВЦЭМ!$A$33:$A$776,$A157,СВЦЭМ!$B$33:$B$776,V$155)+'СЕТ СН'!$F$15</f>
        <v>168.35651430999999</v>
      </c>
      <c r="W157" s="36">
        <f>SUMIFS(СВЦЭМ!$E$33:$E$776,СВЦЭМ!$A$33:$A$776,$A157,СВЦЭМ!$B$33:$B$776,W$155)+'СЕТ СН'!$F$15</f>
        <v>166.59552467</v>
      </c>
      <c r="X157" s="36">
        <f>SUMIFS(СВЦЭМ!$E$33:$E$776,СВЦЭМ!$A$33:$A$776,$A157,СВЦЭМ!$B$33:$B$776,X$155)+'СЕТ СН'!$F$15</f>
        <v>176.75369755</v>
      </c>
      <c r="Y157" s="36">
        <f>SUMIFS(СВЦЭМ!$E$33:$E$776,СВЦЭМ!$A$33:$A$776,$A157,СВЦЭМ!$B$33:$B$776,Y$155)+'СЕТ СН'!$F$15</f>
        <v>201.01073572999999</v>
      </c>
    </row>
    <row r="158" spans="1:27" ht="15.75" x14ac:dyDescent="0.2">
      <c r="A158" s="35">
        <f t="shared" ref="A158:A186" si="4">A157+1</f>
        <v>43558</v>
      </c>
      <c r="B158" s="36">
        <f>SUMIFS(СВЦЭМ!$E$33:$E$776,СВЦЭМ!$A$33:$A$776,$A158,СВЦЭМ!$B$33:$B$776,B$155)+'СЕТ СН'!$F$15</f>
        <v>228.83366344000001</v>
      </c>
      <c r="C158" s="36">
        <f>SUMIFS(СВЦЭМ!$E$33:$E$776,СВЦЭМ!$A$33:$A$776,$A158,СВЦЭМ!$B$33:$B$776,C$155)+'СЕТ СН'!$F$15</f>
        <v>252.18324344999999</v>
      </c>
      <c r="D158" s="36">
        <f>SUMIFS(СВЦЭМ!$E$33:$E$776,СВЦЭМ!$A$33:$A$776,$A158,СВЦЭМ!$B$33:$B$776,D$155)+'СЕТ СН'!$F$15</f>
        <v>248.00547064</v>
      </c>
      <c r="E158" s="36">
        <f>SUMIFS(СВЦЭМ!$E$33:$E$776,СВЦЭМ!$A$33:$A$776,$A158,СВЦЭМ!$B$33:$B$776,E$155)+'СЕТ СН'!$F$15</f>
        <v>247.60538431000001</v>
      </c>
      <c r="F158" s="36">
        <f>SUMIFS(СВЦЭМ!$E$33:$E$776,СВЦЭМ!$A$33:$A$776,$A158,СВЦЭМ!$B$33:$B$776,F$155)+'СЕТ СН'!$F$15</f>
        <v>246.85892183999999</v>
      </c>
      <c r="G158" s="36">
        <f>SUMIFS(СВЦЭМ!$E$33:$E$776,СВЦЭМ!$A$33:$A$776,$A158,СВЦЭМ!$B$33:$B$776,G$155)+'СЕТ СН'!$F$15</f>
        <v>253.4701426</v>
      </c>
      <c r="H158" s="36">
        <f>SUMIFS(СВЦЭМ!$E$33:$E$776,СВЦЭМ!$A$33:$A$776,$A158,СВЦЭМ!$B$33:$B$776,H$155)+'СЕТ СН'!$F$15</f>
        <v>241.17640883000001</v>
      </c>
      <c r="I158" s="36">
        <f>SUMIFS(СВЦЭМ!$E$33:$E$776,СВЦЭМ!$A$33:$A$776,$A158,СВЦЭМ!$B$33:$B$776,I$155)+'СЕТ СН'!$F$15</f>
        <v>222.04344603999999</v>
      </c>
      <c r="J158" s="36">
        <f>SUMIFS(СВЦЭМ!$E$33:$E$776,СВЦЭМ!$A$33:$A$776,$A158,СВЦЭМ!$B$33:$B$776,J$155)+'СЕТ СН'!$F$15</f>
        <v>200.30614327000001</v>
      </c>
      <c r="K158" s="36">
        <f>SUMIFS(СВЦЭМ!$E$33:$E$776,СВЦЭМ!$A$33:$A$776,$A158,СВЦЭМ!$B$33:$B$776,K$155)+'СЕТ СН'!$F$15</f>
        <v>249.05506837999999</v>
      </c>
      <c r="L158" s="36">
        <f>SUMIFS(СВЦЭМ!$E$33:$E$776,СВЦЭМ!$A$33:$A$776,$A158,СВЦЭМ!$B$33:$B$776,L$155)+'СЕТ СН'!$F$15</f>
        <v>242.43587821</v>
      </c>
      <c r="M158" s="36">
        <f>SUMIFS(СВЦЭМ!$E$33:$E$776,СВЦЭМ!$A$33:$A$776,$A158,СВЦЭМ!$B$33:$B$776,M$155)+'СЕТ СН'!$F$15</f>
        <v>245.43065652000001</v>
      </c>
      <c r="N158" s="36">
        <f>SUMIFS(СВЦЭМ!$E$33:$E$776,СВЦЭМ!$A$33:$A$776,$A158,СВЦЭМ!$B$33:$B$776,N$155)+'СЕТ СН'!$F$15</f>
        <v>242.03497347000001</v>
      </c>
      <c r="O158" s="36">
        <f>SUMIFS(СВЦЭМ!$E$33:$E$776,СВЦЭМ!$A$33:$A$776,$A158,СВЦЭМ!$B$33:$B$776,O$155)+'СЕТ СН'!$F$15</f>
        <v>245.23343105999999</v>
      </c>
      <c r="P158" s="36">
        <f>SUMIFS(СВЦЭМ!$E$33:$E$776,СВЦЭМ!$A$33:$A$776,$A158,СВЦЭМ!$B$33:$B$776,P$155)+'СЕТ СН'!$F$15</f>
        <v>247.47881636</v>
      </c>
      <c r="Q158" s="36">
        <f>SUMIFS(СВЦЭМ!$E$33:$E$776,СВЦЭМ!$A$33:$A$776,$A158,СВЦЭМ!$B$33:$B$776,Q$155)+'СЕТ СН'!$F$15</f>
        <v>249.85415193</v>
      </c>
      <c r="R158" s="36">
        <f>SUMIFS(СВЦЭМ!$E$33:$E$776,СВЦЭМ!$A$33:$A$776,$A158,СВЦЭМ!$B$33:$B$776,R$155)+'СЕТ СН'!$F$15</f>
        <v>251.61803284999999</v>
      </c>
      <c r="S158" s="36">
        <f>SUMIFS(СВЦЭМ!$E$33:$E$776,СВЦЭМ!$A$33:$A$776,$A158,СВЦЭМ!$B$33:$B$776,S$155)+'СЕТ СН'!$F$15</f>
        <v>251.61048450000001</v>
      </c>
      <c r="T158" s="36">
        <f>SUMIFS(СВЦЭМ!$E$33:$E$776,СВЦЭМ!$A$33:$A$776,$A158,СВЦЭМ!$B$33:$B$776,T$155)+'СЕТ СН'!$F$15</f>
        <v>244.29504767</v>
      </c>
      <c r="U158" s="36">
        <f>SUMIFS(СВЦЭМ!$E$33:$E$776,СВЦЭМ!$A$33:$A$776,$A158,СВЦЭМ!$B$33:$B$776,U$155)+'СЕТ СН'!$F$15</f>
        <v>236.76885433000001</v>
      </c>
      <c r="V158" s="36">
        <f>SUMIFS(СВЦЭМ!$E$33:$E$776,СВЦЭМ!$A$33:$A$776,$A158,СВЦЭМ!$B$33:$B$776,V$155)+'СЕТ СН'!$F$15</f>
        <v>171.14946620000001</v>
      </c>
      <c r="W158" s="36">
        <f>SUMIFS(СВЦЭМ!$E$33:$E$776,СВЦЭМ!$A$33:$A$776,$A158,СВЦЭМ!$B$33:$B$776,W$155)+'СЕТ СН'!$F$15</f>
        <v>169.47028926999999</v>
      </c>
      <c r="X158" s="36">
        <f>SUMIFS(СВЦЭМ!$E$33:$E$776,СВЦЭМ!$A$33:$A$776,$A158,СВЦЭМ!$B$33:$B$776,X$155)+'СЕТ СН'!$F$15</f>
        <v>181.62597031000001</v>
      </c>
      <c r="Y158" s="36">
        <f>SUMIFS(СВЦЭМ!$E$33:$E$776,СВЦЭМ!$A$33:$A$776,$A158,СВЦЭМ!$B$33:$B$776,Y$155)+'СЕТ СН'!$F$15</f>
        <v>211.14081769000001</v>
      </c>
    </row>
    <row r="159" spans="1:27" ht="15.75" x14ac:dyDescent="0.2">
      <c r="A159" s="35">
        <f t="shared" si="4"/>
        <v>43559</v>
      </c>
      <c r="B159" s="36">
        <f>SUMIFS(СВЦЭМ!$E$33:$E$776,СВЦЭМ!$A$33:$A$776,$A159,СВЦЭМ!$B$33:$B$776,B$155)+'СЕТ СН'!$F$15</f>
        <v>224.92626587000001</v>
      </c>
      <c r="C159" s="36">
        <f>SUMIFS(СВЦЭМ!$E$33:$E$776,СВЦЭМ!$A$33:$A$776,$A159,СВЦЭМ!$B$33:$B$776,C$155)+'СЕТ СН'!$F$15</f>
        <v>246.93427879999999</v>
      </c>
      <c r="D159" s="36">
        <f>SUMIFS(СВЦЭМ!$E$33:$E$776,СВЦЭМ!$A$33:$A$776,$A159,СВЦЭМ!$B$33:$B$776,D$155)+'СЕТ СН'!$F$15</f>
        <v>255.71851697</v>
      </c>
      <c r="E159" s="36">
        <f>SUMIFS(СВЦЭМ!$E$33:$E$776,СВЦЭМ!$A$33:$A$776,$A159,СВЦЭМ!$B$33:$B$776,E$155)+'СЕТ СН'!$F$15</f>
        <v>255.55657929</v>
      </c>
      <c r="F159" s="36">
        <f>SUMIFS(СВЦЭМ!$E$33:$E$776,СВЦЭМ!$A$33:$A$776,$A159,СВЦЭМ!$B$33:$B$776,F$155)+'СЕТ СН'!$F$15</f>
        <v>253.88288138999999</v>
      </c>
      <c r="G159" s="36">
        <f>SUMIFS(СВЦЭМ!$E$33:$E$776,СВЦЭМ!$A$33:$A$776,$A159,СВЦЭМ!$B$33:$B$776,G$155)+'СЕТ СН'!$F$15</f>
        <v>257.33532833999999</v>
      </c>
      <c r="H159" s="36">
        <f>SUMIFS(СВЦЭМ!$E$33:$E$776,СВЦЭМ!$A$33:$A$776,$A159,СВЦЭМ!$B$33:$B$776,H$155)+'СЕТ СН'!$F$15</f>
        <v>237.03540907999999</v>
      </c>
      <c r="I159" s="36">
        <f>SUMIFS(СВЦЭМ!$E$33:$E$776,СВЦЭМ!$A$33:$A$776,$A159,СВЦЭМ!$B$33:$B$776,I$155)+'СЕТ СН'!$F$15</f>
        <v>221.91005125999999</v>
      </c>
      <c r="J159" s="36">
        <f>SUMIFS(СВЦЭМ!$E$33:$E$776,СВЦЭМ!$A$33:$A$776,$A159,СВЦЭМ!$B$33:$B$776,J$155)+'СЕТ СН'!$F$15</f>
        <v>271.22508356999998</v>
      </c>
      <c r="K159" s="36">
        <f>SUMIFS(СВЦЭМ!$E$33:$E$776,СВЦЭМ!$A$33:$A$776,$A159,СВЦЭМ!$B$33:$B$776,K$155)+'СЕТ СН'!$F$15</f>
        <v>248.57896448</v>
      </c>
      <c r="L159" s="36">
        <f>SUMIFS(СВЦЭМ!$E$33:$E$776,СВЦЭМ!$A$33:$A$776,$A159,СВЦЭМ!$B$33:$B$776,L$155)+'СЕТ СН'!$F$15</f>
        <v>239.28212993</v>
      </c>
      <c r="M159" s="36">
        <f>SUMIFS(СВЦЭМ!$E$33:$E$776,СВЦЭМ!$A$33:$A$776,$A159,СВЦЭМ!$B$33:$B$776,M$155)+'СЕТ СН'!$F$15</f>
        <v>239.99917006999999</v>
      </c>
      <c r="N159" s="36">
        <f>SUMIFS(СВЦЭМ!$E$33:$E$776,СВЦЭМ!$A$33:$A$776,$A159,СВЦЭМ!$B$33:$B$776,N$155)+'СЕТ СН'!$F$15</f>
        <v>235.70884122000001</v>
      </c>
      <c r="O159" s="36">
        <f>SUMIFS(СВЦЭМ!$E$33:$E$776,СВЦЭМ!$A$33:$A$776,$A159,СВЦЭМ!$B$33:$B$776,O$155)+'СЕТ СН'!$F$15</f>
        <v>243.67763733000001</v>
      </c>
      <c r="P159" s="36">
        <f>SUMIFS(СВЦЭМ!$E$33:$E$776,СВЦЭМ!$A$33:$A$776,$A159,СВЦЭМ!$B$33:$B$776,P$155)+'СЕТ СН'!$F$15</f>
        <v>248.29731047999999</v>
      </c>
      <c r="Q159" s="36">
        <f>SUMIFS(СВЦЭМ!$E$33:$E$776,СВЦЭМ!$A$33:$A$776,$A159,СВЦЭМ!$B$33:$B$776,Q$155)+'СЕТ СН'!$F$15</f>
        <v>250.4101326</v>
      </c>
      <c r="R159" s="36">
        <f>SUMIFS(СВЦЭМ!$E$33:$E$776,СВЦЭМ!$A$33:$A$776,$A159,СВЦЭМ!$B$33:$B$776,R$155)+'СЕТ СН'!$F$15</f>
        <v>251.72792862</v>
      </c>
      <c r="S159" s="36">
        <f>SUMIFS(СВЦЭМ!$E$33:$E$776,СВЦЭМ!$A$33:$A$776,$A159,СВЦЭМ!$B$33:$B$776,S$155)+'СЕТ СН'!$F$15</f>
        <v>254.32130063</v>
      </c>
      <c r="T159" s="36">
        <f>SUMIFS(СВЦЭМ!$E$33:$E$776,СВЦЭМ!$A$33:$A$776,$A159,СВЦЭМ!$B$33:$B$776,T$155)+'СЕТ СН'!$F$15</f>
        <v>247.77665260000001</v>
      </c>
      <c r="U159" s="36">
        <f>SUMIFS(СВЦЭМ!$E$33:$E$776,СВЦЭМ!$A$33:$A$776,$A159,СВЦЭМ!$B$33:$B$776,U$155)+'СЕТ СН'!$F$15</f>
        <v>234.99194125</v>
      </c>
      <c r="V159" s="36">
        <f>SUMIFS(СВЦЭМ!$E$33:$E$776,СВЦЭМ!$A$33:$A$776,$A159,СВЦЭМ!$B$33:$B$776,V$155)+'СЕТ СН'!$F$15</f>
        <v>170.58224763999999</v>
      </c>
      <c r="W159" s="36">
        <f>SUMIFS(СВЦЭМ!$E$33:$E$776,СВЦЭМ!$A$33:$A$776,$A159,СВЦЭМ!$B$33:$B$776,W$155)+'СЕТ СН'!$F$15</f>
        <v>171.26410680999999</v>
      </c>
      <c r="X159" s="36">
        <f>SUMIFS(СВЦЭМ!$E$33:$E$776,СВЦЭМ!$A$33:$A$776,$A159,СВЦЭМ!$B$33:$B$776,X$155)+'СЕТ СН'!$F$15</f>
        <v>190.93145476999999</v>
      </c>
      <c r="Y159" s="36">
        <f>SUMIFS(СВЦЭМ!$E$33:$E$776,СВЦЭМ!$A$33:$A$776,$A159,СВЦЭМ!$B$33:$B$776,Y$155)+'СЕТ СН'!$F$15</f>
        <v>225.97219849000001</v>
      </c>
    </row>
    <row r="160" spans="1:27" ht="15.75" x14ac:dyDescent="0.2">
      <c r="A160" s="35">
        <f t="shared" si="4"/>
        <v>43560</v>
      </c>
      <c r="B160" s="36">
        <f>SUMIFS(СВЦЭМ!$E$33:$E$776,СВЦЭМ!$A$33:$A$776,$A160,СВЦЭМ!$B$33:$B$776,B$155)+'СЕТ СН'!$F$15</f>
        <v>223.33357305999999</v>
      </c>
      <c r="C160" s="36">
        <f>SUMIFS(СВЦЭМ!$E$33:$E$776,СВЦЭМ!$A$33:$A$776,$A160,СВЦЭМ!$B$33:$B$776,C$155)+'СЕТ СН'!$F$15</f>
        <v>244.68927744000001</v>
      </c>
      <c r="D160" s="36">
        <f>SUMIFS(СВЦЭМ!$E$33:$E$776,СВЦЭМ!$A$33:$A$776,$A160,СВЦЭМ!$B$33:$B$776,D$155)+'СЕТ СН'!$F$15</f>
        <v>258.45662066</v>
      </c>
      <c r="E160" s="36">
        <f>SUMIFS(СВЦЭМ!$E$33:$E$776,СВЦЭМ!$A$33:$A$776,$A160,СВЦЭМ!$B$33:$B$776,E$155)+'СЕТ СН'!$F$15</f>
        <v>257.48510836999998</v>
      </c>
      <c r="F160" s="36">
        <f>SUMIFS(СВЦЭМ!$E$33:$E$776,СВЦЭМ!$A$33:$A$776,$A160,СВЦЭМ!$B$33:$B$776,F$155)+'СЕТ СН'!$F$15</f>
        <v>256.78935129000001</v>
      </c>
      <c r="G160" s="36">
        <f>SUMIFS(СВЦЭМ!$E$33:$E$776,СВЦЭМ!$A$33:$A$776,$A160,СВЦЭМ!$B$33:$B$776,G$155)+'СЕТ СН'!$F$15</f>
        <v>256.26101992999997</v>
      </c>
      <c r="H160" s="36">
        <f>SUMIFS(СВЦЭМ!$E$33:$E$776,СВЦЭМ!$A$33:$A$776,$A160,СВЦЭМ!$B$33:$B$776,H$155)+'СЕТ СН'!$F$15</f>
        <v>240.61109668</v>
      </c>
      <c r="I160" s="36">
        <f>SUMIFS(СВЦЭМ!$E$33:$E$776,СВЦЭМ!$A$33:$A$776,$A160,СВЦЭМ!$B$33:$B$776,I$155)+'СЕТ СН'!$F$15</f>
        <v>226.84082491999999</v>
      </c>
      <c r="J160" s="36">
        <f>SUMIFS(СВЦЭМ!$E$33:$E$776,СВЦЭМ!$A$33:$A$776,$A160,СВЦЭМ!$B$33:$B$776,J$155)+'СЕТ СН'!$F$15</f>
        <v>282.11454114999998</v>
      </c>
      <c r="K160" s="36">
        <f>SUMIFS(СВЦЭМ!$E$33:$E$776,СВЦЭМ!$A$33:$A$776,$A160,СВЦЭМ!$B$33:$B$776,K$155)+'СЕТ СН'!$F$15</f>
        <v>257.96433363</v>
      </c>
      <c r="L160" s="36">
        <f>SUMIFS(СВЦЭМ!$E$33:$E$776,СВЦЭМ!$A$33:$A$776,$A160,СВЦЭМ!$B$33:$B$776,L$155)+'СЕТ СН'!$F$15</f>
        <v>246.99148353000001</v>
      </c>
      <c r="M160" s="36">
        <f>SUMIFS(СВЦЭМ!$E$33:$E$776,СВЦЭМ!$A$33:$A$776,$A160,СВЦЭМ!$B$33:$B$776,M$155)+'СЕТ СН'!$F$15</f>
        <v>244.19348862999999</v>
      </c>
      <c r="N160" s="36">
        <f>SUMIFS(СВЦЭМ!$E$33:$E$776,СВЦЭМ!$A$33:$A$776,$A160,СВЦЭМ!$B$33:$B$776,N$155)+'СЕТ СН'!$F$15</f>
        <v>242.17068331999999</v>
      </c>
      <c r="O160" s="36">
        <f>SUMIFS(СВЦЭМ!$E$33:$E$776,СВЦЭМ!$A$33:$A$776,$A160,СВЦЭМ!$B$33:$B$776,O$155)+'СЕТ СН'!$F$15</f>
        <v>240.25694963000001</v>
      </c>
      <c r="P160" s="36">
        <f>SUMIFS(СВЦЭМ!$E$33:$E$776,СВЦЭМ!$A$33:$A$776,$A160,СВЦЭМ!$B$33:$B$776,P$155)+'СЕТ СН'!$F$15</f>
        <v>241.97404678000001</v>
      </c>
      <c r="Q160" s="36">
        <f>SUMIFS(СВЦЭМ!$E$33:$E$776,СВЦЭМ!$A$33:$A$776,$A160,СВЦЭМ!$B$33:$B$776,Q$155)+'СЕТ СН'!$F$15</f>
        <v>241.77919231000001</v>
      </c>
      <c r="R160" s="36">
        <f>SUMIFS(СВЦЭМ!$E$33:$E$776,СВЦЭМ!$A$33:$A$776,$A160,СВЦЭМ!$B$33:$B$776,R$155)+'СЕТ СН'!$F$15</f>
        <v>242.0353657</v>
      </c>
      <c r="S160" s="36">
        <f>SUMIFS(СВЦЭМ!$E$33:$E$776,СВЦЭМ!$A$33:$A$776,$A160,СВЦЭМ!$B$33:$B$776,S$155)+'СЕТ СН'!$F$15</f>
        <v>247.12687812999999</v>
      </c>
      <c r="T160" s="36">
        <f>SUMIFS(СВЦЭМ!$E$33:$E$776,СВЦЭМ!$A$33:$A$776,$A160,СВЦЭМ!$B$33:$B$776,T$155)+'СЕТ СН'!$F$15</f>
        <v>245.75669252</v>
      </c>
      <c r="U160" s="36">
        <f>SUMIFS(СВЦЭМ!$E$33:$E$776,СВЦЭМ!$A$33:$A$776,$A160,СВЦЭМ!$B$33:$B$776,U$155)+'СЕТ СН'!$F$15</f>
        <v>182.01649487</v>
      </c>
      <c r="V160" s="36">
        <f>SUMIFS(СВЦЭМ!$E$33:$E$776,СВЦЭМ!$A$33:$A$776,$A160,СВЦЭМ!$B$33:$B$776,V$155)+'СЕТ СН'!$F$15</f>
        <v>184.56100312999999</v>
      </c>
      <c r="W160" s="36">
        <f>SUMIFS(СВЦЭМ!$E$33:$E$776,СВЦЭМ!$A$33:$A$776,$A160,СВЦЭМ!$B$33:$B$776,W$155)+'СЕТ СН'!$F$15</f>
        <v>186.26770293999999</v>
      </c>
      <c r="X160" s="36">
        <f>SUMIFS(СВЦЭМ!$E$33:$E$776,СВЦЭМ!$A$33:$A$776,$A160,СВЦЭМ!$B$33:$B$776,X$155)+'СЕТ СН'!$F$15</f>
        <v>195.77864818</v>
      </c>
      <c r="Y160" s="36">
        <f>SUMIFS(СВЦЭМ!$E$33:$E$776,СВЦЭМ!$A$33:$A$776,$A160,СВЦЭМ!$B$33:$B$776,Y$155)+'СЕТ СН'!$F$15</f>
        <v>217.92823766999999</v>
      </c>
    </row>
    <row r="161" spans="1:25" ht="15.75" x14ac:dyDescent="0.2">
      <c r="A161" s="35">
        <f t="shared" si="4"/>
        <v>43561</v>
      </c>
      <c r="B161" s="36">
        <f>SUMIFS(СВЦЭМ!$E$33:$E$776,СВЦЭМ!$A$33:$A$776,$A161,СВЦЭМ!$B$33:$B$776,B$155)+'СЕТ СН'!$F$15</f>
        <v>232.35674337</v>
      </c>
      <c r="C161" s="36">
        <f>SUMIFS(СВЦЭМ!$E$33:$E$776,СВЦЭМ!$A$33:$A$776,$A161,СВЦЭМ!$B$33:$B$776,C$155)+'СЕТ СН'!$F$15</f>
        <v>251.42168218</v>
      </c>
      <c r="D161" s="36">
        <f>SUMIFS(СВЦЭМ!$E$33:$E$776,СВЦЭМ!$A$33:$A$776,$A161,СВЦЭМ!$B$33:$B$776,D$155)+'СЕТ СН'!$F$15</f>
        <v>257.01764015999998</v>
      </c>
      <c r="E161" s="36">
        <f>SUMIFS(СВЦЭМ!$E$33:$E$776,СВЦЭМ!$A$33:$A$776,$A161,СВЦЭМ!$B$33:$B$776,E$155)+'СЕТ СН'!$F$15</f>
        <v>255.06791827999999</v>
      </c>
      <c r="F161" s="36">
        <f>SUMIFS(СВЦЭМ!$E$33:$E$776,СВЦЭМ!$A$33:$A$776,$A161,СВЦЭМ!$B$33:$B$776,F$155)+'СЕТ СН'!$F$15</f>
        <v>254.60108088999999</v>
      </c>
      <c r="G161" s="36">
        <f>SUMIFS(СВЦЭМ!$E$33:$E$776,СВЦЭМ!$A$33:$A$776,$A161,СВЦЭМ!$B$33:$B$776,G$155)+'СЕТ СН'!$F$15</f>
        <v>256.92188443999999</v>
      </c>
      <c r="H161" s="36">
        <f>SUMIFS(СВЦЭМ!$E$33:$E$776,СВЦЭМ!$A$33:$A$776,$A161,СВЦЭМ!$B$33:$B$776,H$155)+'СЕТ СН'!$F$15</f>
        <v>237.62124286</v>
      </c>
      <c r="I161" s="36">
        <f>SUMIFS(СВЦЭМ!$E$33:$E$776,СВЦЭМ!$A$33:$A$776,$A161,СВЦЭМ!$B$33:$B$776,I$155)+'СЕТ СН'!$F$15</f>
        <v>236.89224023</v>
      </c>
      <c r="J161" s="36">
        <f>SUMIFS(СВЦЭМ!$E$33:$E$776,СВЦЭМ!$A$33:$A$776,$A161,СВЦЭМ!$B$33:$B$776,J$155)+'СЕТ СН'!$F$15</f>
        <v>300.66330977000001</v>
      </c>
      <c r="K161" s="36">
        <f>SUMIFS(СВЦЭМ!$E$33:$E$776,СВЦЭМ!$A$33:$A$776,$A161,СВЦЭМ!$B$33:$B$776,K$155)+'СЕТ СН'!$F$15</f>
        <v>259.58226474000003</v>
      </c>
      <c r="L161" s="36">
        <f>SUMIFS(СВЦЭМ!$E$33:$E$776,СВЦЭМ!$A$33:$A$776,$A161,СВЦЭМ!$B$33:$B$776,L$155)+'СЕТ СН'!$F$15</f>
        <v>241.58277584000001</v>
      </c>
      <c r="M161" s="36">
        <f>SUMIFS(СВЦЭМ!$E$33:$E$776,СВЦЭМ!$A$33:$A$776,$A161,СВЦЭМ!$B$33:$B$776,M$155)+'СЕТ СН'!$F$15</f>
        <v>242.44483604000001</v>
      </c>
      <c r="N161" s="36">
        <f>SUMIFS(СВЦЭМ!$E$33:$E$776,СВЦЭМ!$A$33:$A$776,$A161,СВЦЭМ!$B$33:$B$776,N$155)+'СЕТ СН'!$F$15</f>
        <v>245.59714030000001</v>
      </c>
      <c r="O161" s="36">
        <f>SUMIFS(СВЦЭМ!$E$33:$E$776,СВЦЭМ!$A$33:$A$776,$A161,СВЦЭМ!$B$33:$B$776,O$155)+'СЕТ СН'!$F$15</f>
        <v>250.05549507000001</v>
      </c>
      <c r="P161" s="36">
        <f>SUMIFS(СВЦЭМ!$E$33:$E$776,СВЦЭМ!$A$33:$A$776,$A161,СВЦЭМ!$B$33:$B$776,P$155)+'СЕТ СН'!$F$15</f>
        <v>251.05298612999999</v>
      </c>
      <c r="Q161" s="36">
        <f>SUMIFS(СВЦЭМ!$E$33:$E$776,СВЦЭМ!$A$33:$A$776,$A161,СВЦЭМ!$B$33:$B$776,Q$155)+'СЕТ СН'!$F$15</f>
        <v>251.9218845</v>
      </c>
      <c r="R161" s="36">
        <f>SUMIFS(СВЦЭМ!$E$33:$E$776,СВЦЭМ!$A$33:$A$776,$A161,СВЦЭМ!$B$33:$B$776,R$155)+'СЕТ СН'!$F$15</f>
        <v>251.91817139</v>
      </c>
      <c r="S161" s="36">
        <f>SUMIFS(СВЦЭМ!$E$33:$E$776,СВЦЭМ!$A$33:$A$776,$A161,СВЦЭМ!$B$33:$B$776,S$155)+'СЕТ СН'!$F$15</f>
        <v>252.40005026</v>
      </c>
      <c r="T161" s="36">
        <f>SUMIFS(СВЦЭМ!$E$33:$E$776,СВЦЭМ!$A$33:$A$776,$A161,СВЦЭМ!$B$33:$B$776,T$155)+'СЕТ СН'!$F$15</f>
        <v>246.18739683999999</v>
      </c>
      <c r="U161" s="36">
        <f>SUMIFS(СВЦЭМ!$E$33:$E$776,СВЦЭМ!$A$33:$A$776,$A161,СВЦЭМ!$B$33:$B$776,U$155)+'СЕТ СН'!$F$15</f>
        <v>173.61244131000001</v>
      </c>
      <c r="V161" s="36">
        <f>SUMIFS(СВЦЭМ!$E$33:$E$776,СВЦЭМ!$A$33:$A$776,$A161,СВЦЭМ!$B$33:$B$776,V$155)+'СЕТ СН'!$F$15</f>
        <v>168.96484156</v>
      </c>
      <c r="W161" s="36">
        <f>SUMIFS(СВЦЭМ!$E$33:$E$776,СВЦЭМ!$A$33:$A$776,$A161,СВЦЭМ!$B$33:$B$776,W$155)+'СЕТ СН'!$F$15</f>
        <v>164.04686090000001</v>
      </c>
      <c r="X161" s="36">
        <f>SUMIFS(СВЦЭМ!$E$33:$E$776,СВЦЭМ!$A$33:$A$776,$A161,СВЦЭМ!$B$33:$B$776,X$155)+'СЕТ СН'!$F$15</f>
        <v>169.38755703000001</v>
      </c>
      <c r="Y161" s="36">
        <f>SUMIFS(СВЦЭМ!$E$33:$E$776,СВЦЭМ!$A$33:$A$776,$A161,СВЦЭМ!$B$33:$B$776,Y$155)+'СЕТ СН'!$F$15</f>
        <v>194.07048288999999</v>
      </c>
    </row>
    <row r="162" spans="1:25" ht="15.75" x14ac:dyDescent="0.2">
      <c r="A162" s="35">
        <f t="shared" si="4"/>
        <v>43562</v>
      </c>
      <c r="B162" s="36">
        <f>SUMIFS(СВЦЭМ!$E$33:$E$776,СВЦЭМ!$A$33:$A$776,$A162,СВЦЭМ!$B$33:$B$776,B$155)+'СЕТ СН'!$F$15</f>
        <v>225.20386306</v>
      </c>
      <c r="C162" s="36">
        <f>SUMIFS(СВЦЭМ!$E$33:$E$776,СВЦЭМ!$A$33:$A$776,$A162,СВЦЭМ!$B$33:$B$776,C$155)+'СЕТ СН'!$F$15</f>
        <v>248.49740918000001</v>
      </c>
      <c r="D162" s="36">
        <f>SUMIFS(СВЦЭМ!$E$33:$E$776,СВЦЭМ!$A$33:$A$776,$A162,СВЦЭМ!$B$33:$B$776,D$155)+'СЕТ СН'!$F$15</f>
        <v>264.67236681999998</v>
      </c>
      <c r="E162" s="36">
        <f>SUMIFS(СВЦЭМ!$E$33:$E$776,СВЦЭМ!$A$33:$A$776,$A162,СВЦЭМ!$B$33:$B$776,E$155)+'СЕТ СН'!$F$15</f>
        <v>269.88945953000001</v>
      </c>
      <c r="F162" s="36">
        <f>SUMIFS(СВЦЭМ!$E$33:$E$776,СВЦЭМ!$A$33:$A$776,$A162,СВЦЭМ!$B$33:$B$776,F$155)+'СЕТ СН'!$F$15</f>
        <v>267.48392754000002</v>
      </c>
      <c r="G162" s="36">
        <f>SUMIFS(СВЦЭМ!$E$33:$E$776,СВЦЭМ!$A$33:$A$776,$A162,СВЦЭМ!$B$33:$B$776,G$155)+'СЕТ СН'!$F$15</f>
        <v>260.71201123999998</v>
      </c>
      <c r="H162" s="36">
        <f>SUMIFS(СВЦЭМ!$E$33:$E$776,СВЦЭМ!$A$33:$A$776,$A162,СВЦЭМ!$B$33:$B$776,H$155)+'СЕТ СН'!$F$15</f>
        <v>243.36482602000001</v>
      </c>
      <c r="I162" s="36">
        <f>SUMIFS(СВЦЭМ!$E$33:$E$776,СВЦЭМ!$A$33:$A$776,$A162,СВЦЭМ!$B$33:$B$776,I$155)+'СЕТ СН'!$F$15</f>
        <v>235.96316042999999</v>
      </c>
      <c r="J162" s="36">
        <f>SUMIFS(СВЦЭМ!$E$33:$E$776,СВЦЭМ!$A$33:$A$776,$A162,СВЦЭМ!$B$33:$B$776,J$155)+'СЕТ СН'!$F$15</f>
        <v>289.64844878999997</v>
      </c>
      <c r="K162" s="36">
        <f>SUMIFS(СВЦЭМ!$E$33:$E$776,СВЦЭМ!$A$33:$A$776,$A162,СВЦЭМ!$B$33:$B$776,K$155)+'СЕТ СН'!$F$15</f>
        <v>249.35099611000001</v>
      </c>
      <c r="L162" s="36">
        <f>SUMIFS(СВЦЭМ!$E$33:$E$776,СВЦЭМ!$A$33:$A$776,$A162,СВЦЭМ!$B$33:$B$776,L$155)+'СЕТ СН'!$F$15</f>
        <v>236.93230108</v>
      </c>
      <c r="M162" s="36">
        <f>SUMIFS(СВЦЭМ!$E$33:$E$776,СВЦЭМ!$A$33:$A$776,$A162,СВЦЭМ!$B$33:$B$776,M$155)+'СЕТ СН'!$F$15</f>
        <v>233.10076493</v>
      </c>
      <c r="N162" s="36">
        <f>SUMIFS(СВЦЭМ!$E$33:$E$776,СВЦЭМ!$A$33:$A$776,$A162,СВЦЭМ!$B$33:$B$776,N$155)+'СЕТ СН'!$F$15</f>
        <v>235.33882328999999</v>
      </c>
      <c r="O162" s="36">
        <f>SUMIFS(СВЦЭМ!$E$33:$E$776,СВЦЭМ!$A$33:$A$776,$A162,СВЦЭМ!$B$33:$B$776,O$155)+'СЕТ СН'!$F$15</f>
        <v>239.22886075</v>
      </c>
      <c r="P162" s="36">
        <f>SUMIFS(СВЦЭМ!$E$33:$E$776,СВЦЭМ!$A$33:$A$776,$A162,СВЦЭМ!$B$33:$B$776,P$155)+'СЕТ СН'!$F$15</f>
        <v>244.82119064</v>
      </c>
      <c r="Q162" s="36">
        <f>SUMIFS(СВЦЭМ!$E$33:$E$776,СВЦЭМ!$A$33:$A$776,$A162,СВЦЭМ!$B$33:$B$776,Q$155)+'СЕТ СН'!$F$15</f>
        <v>248.50080224000001</v>
      </c>
      <c r="R162" s="36">
        <f>SUMIFS(СВЦЭМ!$E$33:$E$776,СВЦЭМ!$A$33:$A$776,$A162,СВЦЭМ!$B$33:$B$776,R$155)+'СЕТ СН'!$F$15</f>
        <v>251.18344536999999</v>
      </c>
      <c r="S162" s="36">
        <f>SUMIFS(СВЦЭМ!$E$33:$E$776,СВЦЭМ!$A$33:$A$776,$A162,СВЦЭМ!$B$33:$B$776,S$155)+'СЕТ СН'!$F$15</f>
        <v>250.67937666</v>
      </c>
      <c r="T162" s="36">
        <f>SUMIFS(СВЦЭМ!$E$33:$E$776,СВЦЭМ!$A$33:$A$776,$A162,СВЦЭМ!$B$33:$B$776,T$155)+'СЕТ СН'!$F$15</f>
        <v>239.07878875</v>
      </c>
      <c r="U162" s="36">
        <f>SUMIFS(СВЦЭМ!$E$33:$E$776,СВЦЭМ!$A$33:$A$776,$A162,СВЦЭМ!$B$33:$B$776,U$155)+'СЕТ СН'!$F$15</f>
        <v>166.32358747999999</v>
      </c>
      <c r="V162" s="36">
        <f>SUMIFS(СВЦЭМ!$E$33:$E$776,СВЦЭМ!$A$33:$A$776,$A162,СВЦЭМ!$B$33:$B$776,V$155)+'СЕТ СН'!$F$15</f>
        <v>162.33989450000001</v>
      </c>
      <c r="W162" s="36">
        <f>SUMIFS(СВЦЭМ!$E$33:$E$776,СВЦЭМ!$A$33:$A$776,$A162,СВЦЭМ!$B$33:$B$776,W$155)+'СЕТ СН'!$F$15</f>
        <v>163.64072682</v>
      </c>
      <c r="X162" s="36">
        <f>SUMIFS(СВЦЭМ!$E$33:$E$776,СВЦЭМ!$A$33:$A$776,$A162,СВЦЭМ!$B$33:$B$776,X$155)+'СЕТ СН'!$F$15</f>
        <v>174.26243405</v>
      </c>
      <c r="Y162" s="36">
        <f>SUMIFS(СВЦЭМ!$E$33:$E$776,СВЦЭМ!$A$33:$A$776,$A162,СВЦЭМ!$B$33:$B$776,Y$155)+'СЕТ СН'!$F$15</f>
        <v>199.56664470999999</v>
      </c>
    </row>
    <row r="163" spans="1:25" ht="15.75" x14ac:dyDescent="0.2">
      <c r="A163" s="35">
        <f t="shared" si="4"/>
        <v>43563</v>
      </c>
      <c r="B163" s="36">
        <f>SUMIFS(СВЦЭМ!$E$33:$E$776,СВЦЭМ!$A$33:$A$776,$A163,СВЦЭМ!$B$33:$B$776,B$155)+'СЕТ СН'!$F$15</f>
        <v>227.49966939000001</v>
      </c>
      <c r="C163" s="36">
        <f>SUMIFS(СВЦЭМ!$E$33:$E$776,СВЦЭМ!$A$33:$A$776,$A163,СВЦЭМ!$B$33:$B$776,C$155)+'СЕТ СН'!$F$15</f>
        <v>251.51132229000001</v>
      </c>
      <c r="D163" s="36">
        <f>SUMIFS(СВЦЭМ!$E$33:$E$776,СВЦЭМ!$A$33:$A$776,$A163,СВЦЭМ!$B$33:$B$776,D$155)+'СЕТ СН'!$F$15</f>
        <v>270.57199534</v>
      </c>
      <c r="E163" s="36">
        <f>SUMIFS(СВЦЭМ!$E$33:$E$776,СВЦЭМ!$A$33:$A$776,$A163,СВЦЭМ!$B$33:$B$776,E$155)+'СЕТ СН'!$F$15</f>
        <v>270.70459578999998</v>
      </c>
      <c r="F163" s="36">
        <f>SUMIFS(СВЦЭМ!$E$33:$E$776,СВЦЭМ!$A$33:$A$776,$A163,СВЦЭМ!$B$33:$B$776,F$155)+'СЕТ СН'!$F$15</f>
        <v>262.86460062999998</v>
      </c>
      <c r="G163" s="36">
        <f>SUMIFS(СВЦЭМ!$E$33:$E$776,СВЦЭМ!$A$33:$A$776,$A163,СВЦЭМ!$B$33:$B$776,G$155)+'СЕТ СН'!$F$15</f>
        <v>258.53365449</v>
      </c>
      <c r="H163" s="36">
        <f>SUMIFS(СВЦЭМ!$E$33:$E$776,СВЦЭМ!$A$33:$A$776,$A163,СВЦЭМ!$B$33:$B$776,H$155)+'СЕТ СН'!$F$15</f>
        <v>242.9765563</v>
      </c>
      <c r="I163" s="36">
        <f>SUMIFS(СВЦЭМ!$E$33:$E$776,СВЦЭМ!$A$33:$A$776,$A163,СВЦЭМ!$B$33:$B$776,I$155)+'СЕТ СН'!$F$15</f>
        <v>224.34077271000001</v>
      </c>
      <c r="J163" s="36">
        <f>SUMIFS(СВЦЭМ!$E$33:$E$776,СВЦЭМ!$A$33:$A$776,$A163,СВЦЭМ!$B$33:$B$776,J$155)+'СЕТ СН'!$F$15</f>
        <v>274.23824678</v>
      </c>
      <c r="K163" s="36">
        <f>SUMIFS(СВЦЭМ!$E$33:$E$776,СВЦЭМ!$A$33:$A$776,$A163,СВЦЭМ!$B$33:$B$776,K$155)+'СЕТ СН'!$F$15</f>
        <v>246.53576075000001</v>
      </c>
      <c r="L163" s="36">
        <f>SUMIFS(СВЦЭМ!$E$33:$E$776,СВЦЭМ!$A$33:$A$776,$A163,СВЦЭМ!$B$33:$B$776,L$155)+'СЕТ СН'!$F$15</f>
        <v>234.61739528999999</v>
      </c>
      <c r="M163" s="36">
        <f>SUMIFS(СВЦЭМ!$E$33:$E$776,СВЦЭМ!$A$33:$A$776,$A163,СВЦЭМ!$B$33:$B$776,M$155)+'СЕТ СН'!$F$15</f>
        <v>238.08535591</v>
      </c>
      <c r="N163" s="36">
        <f>SUMIFS(СВЦЭМ!$E$33:$E$776,СВЦЭМ!$A$33:$A$776,$A163,СВЦЭМ!$B$33:$B$776,N$155)+'СЕТ СН'!$F$15</f>
        <v>237.14766159999999</v>
      </c>
      <c r="O163" s="36">
        <f>SUMIFS(СВЦЭМ!$E$33:$E$776,СВЦЭМ!$A$33:$A$776,$A163,СВЦЭМ!$B$33:$B$776,O$155)+'СЕТ СН'!$F$15</f>
        <v>238.27613303999999</v>
      </c>
      <c r="P163" s="36">
        <f>SUMIFS(СВЦЭМ!$E$33:$E$776,СВЦЭМ!$A$33:$A$776,$A163,СВЦЭМ!$B$33:$B$776,P$155)+'СЕТ СН'!$F$15</f>
        <v>240.97413946</v>
      </c>
      <c r="Q163" s="36">
        <f>SUMIFS(СВЦЭМ!$E$33:$E$776,СВЦЭМ!$A$33:$A$776,$A163,СВЦЭМ!$B$33:$B$776,Q$155)+'СЕТ СН'!$F$15</f>
        <v>244.43597260000001</v>
      </c>
      <c r="R163" s="36">
        <f>SUMIFS(СВЦЭМ!$E$33:$E$776,СВЦЭМ!$A$33:$A$776,$A163,СВЦЭМ!$B$33:$B$776,R$155)+'СЕТ СН'!$F$15</f>
        <v>245.50694354000001</v>
      </c>
      <c r="S163" s="36">
        <f>SUMIFS(СВЦЭМ!$E$33:$E$776,СВЦЭМ!$A$33:$A$776,$A163,СВЦЭМ!$B$33:$B$776,S$155)+'СЕТ СН'!$F$15</f>
        <v>243.73237879999999</v>
      </c>
      <c r="T163" s="36">
        <f>SUMIFS(СВЦЭМ!$E$33:$E$776,СВЦЭМ!$A$33:$A$776,$A163,СВЦЭМ!$B$33:$B$776,T$155)+'СЕТ СН'!$F$15</f>
        <v>238.05609372000001</v>
      </c>
      <c r="U163" s="36">
        <f>SUMIFS(СВЦЭМ!$E$33:$E$776,СВЦЭМ!$A$33:$A$776,$A163,СВЦЭМ!$B$33:$B$776,U$155)+'СЕТ СН'!$F$15</f>
        <v>170.05380979</v>
      </c>
      <c r="V163" s="36">
        <f>SUMIFS(СВЦЭМ!$E$33:$E$776,СВЦЭМ!$A$33:$A$776,$A163,СВЦЭМ!$B$33:$B$776,V$155)+'СЕТ СН'!$F$15</f>
        <v>167.85174379</v>
      </c>
      <c r="W163" s="36">
        <f>SUMIFS(СВЦЭМ!$E$33:$E$776,СВЦЭМ!$A$33:$A$776,$A163,СВЦЭМ!$B$33:$B$776,W$155)+'СЕТ СН'!$F$15</f>
        <v>171.75901103999999</v>
      </c>
      <c r="X163" s="36">
        <f>SUMIFS(СВЦЭМ!$E$33:$E$776,СВЦЭМ!$A$33:$A$776,$A163,СВЦЭМ!$B$33:$B$776,X$155)+'СЕТ СН'!$F$15</f>
        <v>186.60991748000001</v>
      </c>
      <c r="Y163" s="36">
        <f>SUMIFS(СВЦЭМ!$E$33:$E$776,СВЦЭМ!$A$33:$A$776,$A163,СВЦЭМ!$B$33:$B$776,Y$155)+'СЕТ СН'!$F$15</f>
        <v>211.92836320000001</v>
      </c>
    </row>
    <row r="164" spans="1:25" ht="15.75" x14ac:dyDescent="0.2">
      <c r="A164" s="35">
        <f t="shared" si="4"/>
        <v>43564</v>
      </c>
      <c r="B164" s="36">
        <f>SUMIFS(СВЦЭМ!$E$33:$E$776,СВЦЭМ!$A$33:$A$776,$A164,СВЦЭМ!$B$33:$B$776,B$155)+'СЕТ СН'!$F$15</f>
        <v>217.02154393000001</v>
      </c>
      <c r="C164" s="36">
        <f>SUMIFS(СВЦЭМ!$E$33:$E$776,СВЦЭМ!$A$33:$A$776,$A164,СВЦЭМ!$B$33:$B$776,C$155)+'СЕТ СН'!$F$15</f>
        <v>240.57690328000001</v>
      </c>
      <c r="D164" s="36">
        <f>SUMIFS(СВЦЭМ!$E$33:$E$776,СВЦЭМ!$A$33:$A$776,$A164,СВЦЭМ!$B$33:$B$776,D$155)+'СЕТ СН'!$F$15</f>
        <v>258.2192852</v>
      </c>
      <c r="E164" s="36">
        <f>SUMIFS(СВЦЭМ!$E$33:$E$776,СВЦЭМ!$A$33:$A$776,$A164,СВЦЭМ!$B$33:$B$776,E$155)+'СЕТ СН'!$F$15</f>
        <v>260.02233984999998</v>
      </c>
      <c r="F164" s="36">
        <f>SUMIFS(СВЦЭМ!$E$33:$E$776,СВЦЭМ!$A$33:$A$776,$A164,СВЦЭМ!$B$33:$B$776,F$155)+'СЕТ СН'!$F$15</f>
        <v>258.80735308999999</v>
      </c>
      <c r="G164" s="36">
        <f>SUMIFS(СВЦЭМ!$E$33:$E$776,СВЦЭМ!$A$33:$A$776,$A164,СВЦЭМ!$B$33:$B$776,G$155)+'СЕТ СН'!$F$15</f>
        <v>253.75179442999999</v>
      </c>
      <c r="H164" s="36">
        <f>SUMIFS(СВЦЭМ!$E$33:$E$776,СВЦЭМ!$A$33:$A$776,$A164,СВЦЭМ!$B$33:$B$776,H$155)+'СЕТ СН'!$F$15</f>
        <v>230.67340877000001</v>
      </c>
      <c r="I164" s="36">
        <f>SUMIFS(СВЦЭМ!$E$33:$E$776,СВЦЭМ!$A$33:$A$776,$A164,СВЦЭМ!$B$33:$B$776,I$155)+'СЕТ СН'!$F$15</f>
        <v>216.91129824999999</v>
      </c>
      <c r="J164" s="36">
        <f>SUMIFS(СВЦЭМ!$E$33:$E$776,СВЦЭМ!$A$33:$A$776,$A164,СВЦЭМ!$B$33:$B$776,J$155)+'СЕТ СН'!$F$15</f>
        <v>199.51449385999999</v>
      </c>
      <c r="K164" s="36">
        <f>SUMIFS(СВЦЭМ!$E$33:$E$776,СВЦЭМ!$A$33:$A$776,$A164,СВЦЭМ!$B$33:$B$776,K$155)+'СЕТ СН'!$F$15</f>
        <v>185.96737198</v>
      </c>
      <c r="L164" s="36">
        <f>SUMIFS(СВЦЭМ!$E$33:$E$776,СВЦЭМ!$A$33:$A$776,$A164,СВЦЭМ!$B$33:$B$776,L$155)+'СЕТ СН'!$F$15</f>
        <v>178.56729437999999</v>
      </c>
      <c r="M164" s="36">
        <f>SUMIFS(СВЦЭМ!$E$33:$E$776,СВЦЭМ!$A$33:$A$776,$A164,СВЦЭМ!$B$33:$B$776,M$155)+'СЕТ СН'!$F$15</f>
        <v>175.74107796999999</v>
      </c>
      <c r="N164" s="36">
        <f>SUMIFS(СВЦЭМ!$E$33:$E$776,СВЦЭМ!$A$33:$A$776,$A164,СВЦЭМ!$B$33:$B$776,N$155)+'СЕТ СН'!$F$15</f>
        <v>174.73688240000001</v>
      </c>
      <c r="O164" s="36">
        <f>SUMIFS(СВЦЭМ!$E$33:$E$776,СВЦЭМ!$A$33:$A$776,$A164,СВЦЭМ!$B$33:$B$776,O$155)+'СЕТ СН'!$F$15</f>
        <v>173.63970302000001</v>
      </c>
      <c r="P164" s="36">
        <f>SUMIFS(СВЦЭМ!$E$33:$E$776,СВЦЭМ!$A$33:$A$776,$A164,СВЦЭМ!$B$33:$B$776,P$155)+'СЕТ СН'!$F$15</f>
        <v>178.84544412</v>
      </c>
      <c r="Q164" s="36">
        <f>SUMIFS(СВЦЭМ!$E$33:$E$776,СВЦЭМ!$A$33:$A$776,$A164,СВЦЭМ!$B$33:$B$776,Q$155)+'СЕТ СН'!$F$15</f>
        <v>181.68327318999999</v>
      </c>
      <c r="R164" s="36">
        <f>SUMIFS(СВЦЭМ!$E$33:$E$776,СВЦЭМ!$A$33:$A$776,$A164,СВЦЭМ!$B$33:$B$776,R$155)+'СЕТ СН'!$F$15</f>
        <v>182.27510257</v>
      </c>
      <c r="S164" s="36">
        <f>SUMIFS(СВЦЭМ!$E$33:$E$776,СВЦЭМ!$A$33:$A$776,$A164,СВЦЭМ!$B$33:$B$776,S$155)+'СЕТ СН'!$F$15</f>
        <v>183.03736646999999</v>
      </c>
      <c r="T164" s="36">
        <f>SUMIFS(СВЦЭМ!$E$33:$E$776,СВЦЭМ!$A$33:$A$776,$A164,СВЦЭМ!$B$33:$B$776,T$155)+'СЕТ СН'!$F$15</f>
        <v>179.42457092999999</v>
      </c>
      <c r="U164" s="36">
        <f>SUMIFS(СВЦЭМ!$E$33:$E$776,СВЦЭМ!$A$33:$A$776,$A164,СВЦЭМ!$B$33:$B$776,U$155)+'СЕТ СН'!$F$15</f>
        <v>169.88212100999999</v>
      </c>
      <c r="V164" s="36">
        <f>SUMIFS(СВЦЭМ!$E$33:$E$776,СВЦЭМ!$A$33:$A$776,$A164,СВЦЭМ!$B$33:$B$776,V$155)+'СЕТ СН'!$F$15</f>
        <v>167.42247954000001</v>
      </c>
      <c r="W164" s="36">
        <f>SUMIFS(СВЦЭМ!$E$33:$E$776,СВЦЭМ!$A$33:$A$776,$A164,СВЦЭМ!$B$33:$B$776,W$155)+'СЕТ СН'!$F$15</f>
        <v>169.47427604000001</v>
      </c>
      <c r="X164" s="36">
        <f>SUMIFS(СВЦЭМ!$E$33:$E$776,СВЦЭМ!$A$33:$A$776,$A164,СВЦЭМ!$B$33:$B$776,X$155)+'СЕТ СН'!$F$15</f>
        <v>174.59972704</v>
      </c>
      <c r="Y164" s="36">
        <f>SUMIFS(СВЦЭМ!$E$33:$E$776,СВЦЭМ!$A$33:$A$776,$A164,СВЦЭМ!$B$33:$B$776,Y$155)+'СЕТ СН'!$F$15</f>
        <v>190.20807912999999</v>
      </c>
    </row>
    <row r="165" spans="1:25" ht="15.75" x14ac:dyDescent="0.2">
      <c r="A165" s="35">
        <f t="shared" si="4"/>
        <v>43565</v>
      </c>
      <c r="B165" s="36">
        <f>SUMIFS(СВЦЭМ!$E$33:$E$776,СВЦЭМ!$A$33:$A$776,$A165,СВЦЭМ!$B$33:$B$776,B$155)+'СЕТ СН'!$F$15</f>
        <v>213.31138575</v>
      </c>
      <c r="C165" s="36">
        <f>SUMIFS(СВЦЭМ!$E$33:$E$776,СВЦЭМ!$A$33:$A$776,$A165,СВЦЭМ!$B$33:$B$776,C$155)+'СЕТ СН'!$F$15</f>
        <v>239.86282539000001</v>
      </c>
      <c r="D165" s="36">
        <f>SUMIFS(СВЦЭМ!$E$33:$E$776,СВЦЭМ!$A$33:$A$776,$A165,СВЦЭМ!$B$33:$B$776,D$155)+'СЕТ СН'!$F$15</f>
        <v>258.87329148999999</v>
      </c>
      <c r="E165" s="36">
        <f>SUMIFS(СВЦЭМ!$E$33:$E$776,СВЦЭМ!$A$33:$A$776,$A165,СВЦЭМ!$B$33:$B$776,E$155)+'СЕТ СН'!$F$15</f>
        <v>262.73470093999998</v>
      </c>
      <c r="F165" s="36">
        <f>SUMIFS(СВЦЭМ!$E$33:$E$776,СВЦЭМ!$A$33:$A$776,$A165,СВЦЭМ!$B$33:$B$776,F$155)+'СЕТ СН'!$F$15</f>
        <v>261.27456504000003</v>
      </c>
      <c r="G165" s="36">
        <f>SUMIFS(СВЦЭМ!$E$33:$E$776,СВЦЭМ!$A$33:$A$776,$A165,СВЦЭМ!$B$33:$B$776,G$155)+'СЕТ СН'!$F$15</f>
        <v>257.65857624</v>
      </c>
      <c r="H165" s="36">
        <f>SUMIFS(СВЦЭМ!$E$33:$E$776,СВЦЭМ!$A$33:$A$776,$A165,СВЦЭМ!$B$33:$B$776,H$155)+'СЕТ СН'!$F$15</f>
        <v>238.86512590999999</v>
      </c>
      <c r="I165" s="36">
        <f>SUMIFS(СВЦЭМ!$E$33:$E$776,СВЦЭМ!$A$33:$A$776,$A165,СВЦЭМ!$B$33:$B$776,I$155)+'СЕТ СН'!$F$15</f>
        <v>220.13908948</v>
      </c>
      <c r="J165" s="36">
        <f>SUMIFS(СВЦЭМ!$E$33:$E$776,СВЦЭМ!$A$33:$A$776,$A165,СВЦЭМ!$B$33:$B$776,J$155)+'СЕТ СН'!$F$15</f>
        <v>196.17033441000001</v>
      </c>
      <c r="K165" s="36">
        <f>SUMIFS(СВЦЭМ!$E$33:$E$776,СВЦЭМ!$A$33:$A$776,$A165,СВЦЭМ!$B$33:$B$776,K$155)+'СЕТ СН'!$F$15</f>
        <v>174.9791424</v>
      </c>
      <c r="L165" s="36">
        <f>SUMIFS(СВЦЭМ!$E$33:$E$776,СВЦЭМ!$A$33:$A$776,$A165,СВЦЭМ!$B$33:$B$776,L$155)+'СЕТ СН'!$F$15</f>
        <v>169.39023055000001</v>
      </c>
      <c r="M165" s="36">
        <f>SUMIFS(СВЦЭМ!$E$33:$E$776,СВЦЭМ!$A$33:$A$776,$A165,СВЦЭМ!$B$33:$B$776,M$155)+'СЕТ СН'!$F$15</f>
        <v>171.10154506999999</v>
      </c>
      <c r="N165" s="36">
        <f>SUMIFS(СВЦЭМ!$E$33:$E$776,СВЦЭМ!$A$33:$A$776,$A165,СВЦЭМ!$B$33:$B$776,N$155)+'СЕТ СН'!$F$15</f>
        <v>172.20714816</v>
      </c>
      <c r="O165" s="36">
        <f>SUMIFS(СВЦЭМ!$E$33:$E$776,СВЦЭМ!$A$33:$A$776,$A165,СВЦЭМ!$B$33:$B$776,O$155)+'СЕТ СН'!$F$15</f>
        <v>173.09547223999999</v>
      </c>
      <c r="P165" s="36">
        <f>SUMIFS(СВЦЭМ!$E$33:$E$776,СВЦЭМ!$A$33:$A$776,$A165,СВЦЭМ!$B$33:$B$776,P$155)+'СЕТ СН'!$F$15</f>
        <v>175.53173003000001</v>
      </c>
      <c r="Q165" s="36">
        <f>SUMIFS(СВЦЭМ!$E$33:$E$776,СВЦЭМ!$A$33:$A$776,$A165,СВЦЭМ!$B$33:$B$776,Q$155)+'СЕТ СН'!$F$15</f>
        <v>176.26877977000001</v>
      </c>
      <c r="R165" s="36">
        <f>SUMIFS(СВЦЭМ!$E$33:$E$776,СВЦЭМ!$A$33:$A$776,$A165,СВЦЭМ!$B$33:$B$776,R$155)+'СЕТ СН'!$F$15</f>
        <v>177.49633609</v>
      </c>
      <c r="S165" s="36">
        <f>SUMIFS(СВЦЭМ!$E$33:$E$776,СВЦЭМ!$A$33:$A$776,$A165,СВЦЭМ!$B$33:$B$776,S$155)+'СЕТ СН'!$F$15</f>
        <v>177.5666602</v>
      </c>
      <c r="T165" s="36">
        <f>SUMIFS(СВЦЭМ!$E$33:$E$776,СВЦЭМ!$A$33:$A$776,$A165,СВЦЭМ!$B$33:$B$776,T$155)+'СЕТ СН'!$F$15</f>
        <v>173.08445888</v>
      </c>
      <c r="U165" s="36">
        <f>SUMIFS(СВЦЭМ!$E$33:$E$776,СВЦЭМ!$A$33:$A$776,$A165,СВЦЭМ!$B$33:$B$776,U$155)+'СЕТ СН'!$F$15</f>
        <v>166.11221018000001</v>
      </c>
      <c r="V165" s="36">
        <f>SUMIFS(СВЦЭМ!$E$33:$E$776,СВЦЭМ!$A$33:$A$776,$A165,СВЦЭМ!$B$33:$B$776,V$155)+'СЕТ СН'!$F$15</f>
        <v>160.82799323</v>
      </c>
      <c r="W165" s="36">
        <f>SUMIFS(СВЦЭМ!$E$33:$E$776,СВЦЭМ!$A$33:$A$776,$A165,СВЦЭМ!$B$33:$B$776,W$155)+'СЕТ СН'!$F$15</f>
        <v>160.07598784999999</v>
      </c>
      <c r="X165" s="36">
        <f>SUMIFS(СВЦЭМ!$E$33:$E$776,СВЦЭМ!$A$33:$A$776,$A165,СВЦЭМ!$B$33:$B$776,X$155)+'СЕТ СН'!$F$15</f>
        <v>174.66881133999999</v>
      </c>
      <c r="Y165" s="36">
        <f>SUMIFS(СВЦЭМ!$E$33:$E$776,СВЦЭМ!$A$33:$A$776,$A165,СВЦЭМ!$B$33:$B$776,Y$155)+'СЕТ СН'!$F$15</f>
        <v>204.23283692999999</v>
      </c>
    </row>
    <row r="166" spans="1:25" ht="15.75" x14ac:dyDescent="0.2">
      <c r="A166" s="35">
        <f t="shared" si="4"/>
        <v>43566</v>
      </c>
      <c r="B166" s="36">
        <f>SUMIFS(СВЦЭМ!$E$33:$E$776,СВЦЭМ!$A$33:$A$776,$A166,СВЦЭМ!$B$33:$B$776,B$155)+'СЕТ СН'!$F$15</f>
        <v>218.19797638</v>
      </c>
      <c r="C166" s="36">
        <f>SUMIFS(СВЦЭМ!$E$33:$E$776,СВЦЭМ!$A$33:$A$776,$A166,СВЦЭМ!$B$33:$B$776,C$155)+'СЕТ СН'!$F$15</f>
        <v>248.28698717</v>
      </c>
      <c r="D166" s="36">
        <f>SUMIFS(СВЦЭМ!$E$33:$E$776,СВЦЭМ!$A$33:$A$776,$A166,СВЦЭМ!$B$33:$B$776,D$155)+'СЕТ СН'!$F$15</f>
        <v>283.36312963</v>
      </c>
      <c r="E166" s="36">
        <f>SUMIFS(СВЦЭМ!$E$33:$E$776,СВЦЭМ!$A$33:$A$776,$A166,СВЦЭМ!$B$33:$B$776,E$155)+'СЕТ СН'!$F$15</f>
        <v>288.63178819000001</v>
      </c>
      <c r="F166" s="36">
        <f>SUMIFS(СВЦЭМ!$E$33:$E$776,СВЦЭМ!$A$33:$A$776,$A166,СВЦЭМ!$B$33:$B$776,F$155)+'СЕТ СН'!$F$15</f>
        <v>289.22232115000003</v>
      </c>
      <c r="G166" s="36">
        <f>SUMIFS(СВЦЭМ!$E$33:$E$776,СВЦЭМ!$A$33:$A$776,$A166,СВЦЭМ!$B$33:$B$776,G$155)+'СЕТ СН'!$F$15</f>
        <v>288.34729492000002</v>
      </c>
      <c r="H166" s="36">
        <f>SUMIFS(СВЦЭМ!$E$33:$E$776,СВЦЭМ!$A$33:$A$776,$A166,СВЦЭМ!$B$33:$B$776,H$155)+'СЕТ СН'!$F$15</f>
        <v>268.79296084999999</v>
      </c>
      <c r="I166" s="36">
        <f>SUMIFS(СВЦЭМ!$E$33:$E$776,СВЦЭМ!$A$33:$A$776,$A166,СВЦЭМ!$B$33:$B$776,I$155)+'СЕТ СН'!$F$15</f>
        <v>247.33451123</v>
      </c>
      <c r="J166" s="36">
        <f>SUMIFS(СВЦЭМ!$E$33:$E$776,СВЦЭМ!$A$33:$A$776,$A166,СВЦЭМ!$B$33:$B$776,J$155)+'СЕТ СН'!$F$15</f>
        <v>217.54849589</v>
      </c>
      <c r="K166" s="36">
        <f>SUMIFS(СВЦЭМ!$E$33:$E$776,СВЦЭМ!$A$33:$A$776,$A166,СВЦЭМ!$B$33:$B$776,K$155)+'СЕТ СН'!$F$15</f>
        <v>195.42696882000001</v>
      </c>
      <c r="L166" s="36">
        <f>SUMIFS(СВЦЭМ!$E$33:$E$776,СВЦЭМ!$A$33:$A$776,$A166,СВЦЭМ!$B$33:$B$776,L$155)+'СЕТ СН'!$F$15</f>
        <v>185.55875669</v>
      </c>
      <c r="M166" s="36">
        <f>SUMIFS(СВЦЭМ!$E$33:$E$776,СВЦЭМ!$A$33:$A$776,$A166,СВЦЭМ!$B$33:$B$776,M$155)+'СЕТ СН'!$F$15</f>
        <v>190.06366584</v>
      </c>
      <c r="N166" s="36">
        <f>SUMIFS(СВЦЭМ!$E$33:$E$776,СВЦЭМ!$A$33:$A$776,$A166,СВЦЭМ!$B$33:$B$776,N$155)+'СЕТ СН'!$F$15</f>
        <v>186.88255613000001</v>
      </c>
      <c r="O166" s="36">
        <f>SUMIFS(СВЦЭМ!$E$33:$E$776,СВЦЭМ!$A$33:$A$776,$A166,СВЦЭМ!$B$33:$B$776,O$155)+'СЕТ СН'!$F$15</f>
        <v>188.39518132000001</v>
      </c>
      <c r="P166" s="36">
        <f>SUMIFS(СВЦЭМ!$E$33:$E$776,СВЦЭМ!$A$33:$A$776,$A166,СВЦЭМ!$B$33:$B$776,P$155)+'СЕТ СН'!$F$15</f>
        <v>192.06626628000001</v>
      </c>
      <c r="Q166" s="36">
        <f>SUMIFS(СВЦЭМ!$E$33:$E$776,СВЦЭМ!$A$33:$A$776,$A166,СВЦЭМ!$B$33:$B$776,Q$155)+'СЕТ СН'!$F$15</f>
        <v>193.62987837</v>
      </c>
      <c r="R166" s="36">
        <f>SUMIFS(СВЦЭМ!$E$33:$E$776,СВЦЭМ!$A$33:$A$776,$A166,СВЦЭМ!$B$33:$B$776,R$155)+'СЕТ СН'!$F$15</f>
        <v>193.23260255</v>
      </c>
      <c r="S166" s="36">
        <f>SUMIFS(СВЦЭМ!$E$33:$E$776,СВЦЭМ!$A$33:$A$776,$A166,СВЦЭМ!$B$33:$B$776,S$155)+'СЕТ СН'!$F$15</f>
        <v>194.57630288999999</v>
      </c>
      <c r="T166" s="36">
        <f>SUMIFS(СВЦЭМ!$E$33:$E$776,СВЦЭМ!$A$33:$A$776,$A166,СВЦЭМ!$B$33:$B$776,T$155)+'СЕТ СН'!$F$15</f>
        <v>190.80512888000001</v>
      </c>
      <c r="U166" s="36">
        <f>SUMIFS(СВЦЭМ!$E$33:$E$776,СВЦЭМ!$A$33:$A$776,$A166,СВЦЭМ!$B$33:$B$776,U$155)+'СЕТ СН'!$F$15</f>
        <v>185.27442205</v>
      </c>
      <c r="V166" s="36">
        <f>SUMIFS(СВЦЭМ!$E$33:$E$776,СВЦЭМ!$A$33:$A$776,$A166,СВЦЭМ!$B$33:$B$776,V$155)+'СЕТ СН'!$F$15</f>
        <v>184.46385036999999</v>
      </c>
      <c r="W166" s="36">
        <f>SUMIFS(СВЦЭМ!$E$33:$E$776,СВЦЭМ!$A$33:$A$776,$A166,СВЦЭМ!$B$33:$B$776,W$155)+'СЕТ СН'!$F$15</f>
        <v>180.33500402999999</v>
      </c>
      <c r="X166" s="36">
        <f>SUMIFS(СВЦЭМ!$E$33:$E$776,СВЦЭМ!$A$33:$A$776,$A166,СВЦЭМ!$B$33:$B$776,X$155)+'СЕТ СН'!$F$15</f>
        <v>197.77474681999999</v>
      </c>
      <c r="Y166" s="36">
        <f>SUMIFS(СВЦЭМ!$E$33:$E$776,СВЦЭМ!$A$33:$A$776,$A166,СВЦЭМ!$B$33:$B$776,Y$155)+'СЕТ СН'!$F$15</f>
        <v>226.88308276000001</v>
      </c>
    </row>
    <row r="167" spans="1:25" ht="15.75" x14ac:dyDescent="0.2">
      <c r="A167" s="35">
        <f t="shared" si="4"/>
        <v>43567</v>
      </c>
      <c r="B167" s="36">
        <f>SUMIFS(СВЦЭМ!$E$33:$E$776,СВЦЭМ!$A$33:$A$776,$A167,СВЦЭМ!$B$33:$B$776,B$155)+'СЕТ СН'!$F$15</f>
        <v>251.16762713</v>
      </c>
      <c r="C167" s="36">
        <f>SUMIFS(СВЦЭМ!$E$33:$E$776,СВЦЭМ!$A$33:$A$776,$A167,СВЦЭМ!$B$33:$B$776,C$155)+'СЕТ СН'!$F$15</f>
        <v>272.27204294000001</v>
      </c>
      <c r="D167" s="36">
        <f>SUMIFS(СВЦЭМ!$E$33:$E$776,СВЦЭМ!$A$33:$A$776,$A167,СВЦЭМ!$B$33:$B$776,D$155)+'СЕТ СН'!$F$15</f>
        <v>283.67138736999999</v>
      </c>
      <c r="E167" s="36">
        <f>SUMIFS(СВЦЭМ!$E$33:$E$776,СВЦЭМ!$A$33:$A$776,$A167,СВЦЭМ!$B$33:$B$776,E$155)+'СЕТ СН'!$F$15</f>
        <v>283.93581948000002</v>
      </c>
      <c r="F167" s="36">
        <f>SUMIFS(СВЦЭМ!$E$33:$E$776,СВЦЭМ!$A$33:$A$776,$A167,СВЦЭМ!$B$33:$B$776,F$155)+'СЕТ СН'!$F$15</f>
        <v>283.77483619999998</v>
      </c>
      <c r="G167" s="36">
        <f>SUMIFS(СВЦЭМ!$E$33:$E$776,СВЦЭМ!$A$33:$A$776,$A167,СВЦЭМ!$B$33:$B$776,G$155)+'СЕТ СН'!$F$15</f>
        <v>280.45994071000001</v>
      </c>
      <c r="H167" s="36">
        <f>SUMIFS(СВЦЭМ!$E$33:$E$776,СВЦЭМ!$A$33:$A$776,$A167,СВЦЭМ!$B$33:$B$776,H$155)+'СЕТ СН'!$F$15</f>
        <v>259.66303190999997</v>
      </c>
      <c r="I167" s="36">
        <f>SUMIFS(СВЦЭМ!$E$33:$E$776,СВЦЭМ!$A$33:$A$776,$A167,СВЦЭМ!$B$33:$B$776,I$155)+'СЕТ СН'!$F$15</f>
        <v>245.59638864999999</v>
      </c>
      <c r="J167" s="36">
        <f>SUMIFS(СВЦЭМ!$E$33:$E$776,СВЦЭМ!$A$33:$A$776,$A167,СВЦЭМ!$B$33:$B$776,J$155)+'СЕТ СН'!$F$15</f>
        <v>217.17268643</v>
      </c>
      <c r="K167" s="36">
        <f>SUMIFS(СВЦЭМ!$E$33:$E$776,СВЦЭМ!$A$33:$A$776,$A167,СВЦЭМ!$B$33:$B$776,K$155)+'СЕТ СН'!$F$15</f>
        <v>195.76904881999999</v>
      </c>
      <c r="L167" s="36">
        <f>SUMIFS(СВЦЭМ!$E$33:$E$776,СВЦЭМ!$A$33:$A$776,$A167,СВЦЭМ!$B$33:$B$776,L$155)+'СЕТ СН'!$F$15</f>
        <v>186.32681622999999</v>
      </c>
      <c r="M167" s="36">
        <f>SUMIFS(СВЦЭМ!$E$33:$E$776,СВЦЭМ!$A$33:$A$776,$A167,СВЦЭМ!$B$33:$B$776,M$155)+'СЕТ СН'!$F$15</f>
        <v>187.08133068999999</v>
      </c>
      <c r="N167" s="36">
        <f>SUMIFS(СВЦЭМ!$E$33:$E$776,СВЦЭМ!$A$33:$A$776,$A167,СВЦЭМ!$B$33:$B$776,N$155)+'СЕТ СН'!$F$15</f>
        <v>182.54711463000001</v>
      </c>
      <c r="O167" s="36">
        <f>SUMIFS(СВЦЭМ!$E$33:$E$776,СВЦЭМ!$A$33:$A$776,$A167,СВЦЭМ!$B$33:$B$776,O$155)+'СЕТ СН'!$F$15</f>
        <v>184.74930646000001</v>
      </c>
      <c r="P167" s="36">
        <f>SUMIFS(СВЦЭМ!$E$33:$E$776,СВЦЭМ!$A$33:$A$776,$A167,СВЦЭМ!$B$33:$B$776,P$155)+'СЕТ СН'!$F$15</f>
        <v>189.99199897</v>
      </c>
      <c r="Q167" s="36">
        <f>SUMIFS(СВЦЭМ!$E$33:$E$776,СВЦЭМ!$A$33:$A$776,$A167,СВЦЭМ!$B$33:$B$776,Q$155)+'СЕТ СН'!$F$15</f>
        <v>192.67177741</v>
      </c>
      <c r="R167" s="36">
        <f>SUMIFS(СВЦЭМ!$E$33:$E$776,СВЦЭМ!$A$33:$A$776,$A167,СВЦЭМ!$B$33:$B$776,R$155)+'СЕТ СН'!$F$15</f>
        <v>194.77566829</v>
      </c>
      <c r="S167" s="36">
        <f>SUMIFS(СВЦЭМ!$E$33:$E$776,СВЦЭМ!$A$33:$A$776,$A167,СВЦЭМ!$B$33:$B$776,S$155)+'СЕТ СН'!$F$15</f>
        <v>191.42994067999999</v>
      </c>
      <c r="T167" s="36">
        <f>SUMIFS(СВЦЭМ!$E$33:$E$776,СВЦЭМ!$A$33:$A$776,$A167,СВЦЭМ!$B$33:$B$776,T$155)+'СЕТ СН'!$F$15</f>
        <v>187.72328770999999</v>
      </c>
      <c r="U167" s="36">
        <f>SUMIFS(СВЦЭМ!$E$33:$E$776,СВЦЭМ!$A$33:$A$776,$A167,СВЦЭМ!$B$33:$B$776,U$155)+'СЕТ СН'!$F$15</f>
        <v>176.10612494</v>
      </c>
      <c r="V167" s="36">
        <f>SUMIFS(СВЦЭМ!$E$33:$E$776,СВЦЭМ!$A$33:$A$776,$A167,СВЦЭМ!$B$33:$B$776,V$155)+'СЕТ СН'!$F$15</f>
        <v>175.67009207000001</v>
      </c>
      <c r="W167" s="36">
        <f>SUMIFS(СВЦЭМ!$E$33:$E$776,СВЦЭМ!$A$33:$A$776,$A167,СВЦЭМ!$B$33:$B$776,W$155)+'СЕТ СН'!$F$15</f>
        <v>178.18382255</v>
      </c>
      <c r="X167" s="36">
        <f>SUMIFS(СВЦЭМ!$E$33:$E$776,СВЦЭМ!$A$33:$A$776,$A167,СВЦЭМ!$B$33:$B$776,X$155)+'СЕТ СН'!$F$15</f>
        <v>193.14616758</v>
      </c>
      <c r="Y167" s="36">
        <f>SUMIFS(СВЦЭМ!$E$33:$E$776,СВЦЭМ!$A$33:$A$776,$A167,СВЦЭМ!$B$33:$B$776,Y$155)+'СЕТ СН'!$F$15</f>
        <v>221.19753893999999</v>
      </c>
    </row>
    <row r="168" spans="1:25" ht="15.75" x14ac:dyDescent="0.2">
      <c r="A168" s="35">
        <f t="shared" si="4"/>
        <v>43568</v>
      </c>
      <c r="B168" s="36">
        <f>SUMIFS(СВЦЭМ!$E$33:$E$776,СВЦЭМ!$A$33:$A$776,$A168,СВЦЭМ!$B$33:$B$776,B$155)+'СЕТ СН'!$F$15</f>
        <v>241.79814249</v>
      </c>
      <c r="C168" s="36">
        <f>SUMIFS(СВЦЭМ!$E$33:$E$776,СВЦЭМ!$A$33:$A$776,$A168,СВЦЭМ!$B$33:$B$776,C$155)+'СЕТ СН'!$F$15</f>
        <v>261.06088713000003</v>
      </c>
      <c r="D168" s="36">
        <f>SUMIFS(СВЦЭМ!$E$33:$E$776,СВЦЭМ!$A$33:$A$776,$A168,СВЦЭМ!$B$33:$B$776,D$155)+'СЕТ СН'!$F$15</f>
        <v>279.78068000000002</v>
      </c>
      <c r="E168" s="36">
        <f>SUMIFS(СВЦЭМ!$E$33:$E$776,СВЦЭМ!$A$33:$A$776,$A168,СВЦЭМ!$B$33:$B$776,E$155)+'СЕТ СН'!$F$15</f>
        <v>281.99390061999998</v>
      </c>
      <c r="F168" s="36">
        <f>SUMIFS(СВЦЭМ!$E$33:$E$776,СВЦЭМ!$A$33:$A$776,$A168,СВЦЭМ!$B$33:$B$776,F$155)+'СЕТ СН'!$F$15</f>
        <v>281.51724582999998</v>
      </c>
      <c r="G168" s="36">
        <f>SUMIFS(СВЦЭМ!$E$33:$E$776,СВЦЭМ!$A$33:$A$776,$A168,СВЦЭМ!$B$33:$B$776,G$155)+'СЕТ СН'!$F$15</f>
        <v>275.21186433999998</v>
      </c>
      <c r="H168" s="36">
        <f>SUMIFS(СВЦЭМ!$E$33:$E$776,СВЦЭМ!$A$33:$A$776,$A168,СВЦЭМ!$B$33:$B$776,H$155)+'СЕТ СН'!$F$15</f>
        <v>252.66384768</v>
      </c>
      <c r="I168" s="36">
        <f>SUMIFS(СВЦЭМ!$E$33:$E$776,СВЦЭМ!$A$33:$A$776,$A168,СВЦЭМ!$B$33:$B$776,I$155)+'СЕТ СН'!$F$15</f>
        <v>239.41380233999999</v>
      </c>
      <c r="J168" s="36">
        <f>SUMIFS(СВЦЭМ!$E$33:$E$776,СВЦЭМ!$A$33:$A$776,$A168,СВЦЭМ!$B$33:$B$776,J$155)+'СЕТ СН'!$F$15</f>
        <v>224.59287261</v>
      </c>
      <c r="K168" s="36">
        <f>SUMIFS(СВЦЭМ!$E$33:$E$776,СВЦЭМ!$A$33:$A$776,$A168,СВЦЭМ!$B$33:$B$776,K$155)+'СЕТ СН'!$F$15</f>
        <v>196.23191355</v>
      </c>
      <c r="L168" s="36">
        <f>SUMIFS(СВЦЭМ!$E$33:$E$776,СВЦЭМ!$A$33:$A$776,$A168,СВЦЭМ!$B$33:$B$776,L$155)+'СЕТ СН'!$F$15</f>
        <v>187.32957726000001</v>
      </c>
      <c r="M168" s="36">
        <f>SUMIFS(СВЦЭМ!$E$33:$E$776,СВЦЭМ!$A$33:$A$776,$A168,СВЦЭМ!$B$33:$B$776,M$155)+'СЕТ СН'!$F$15</f>
        <v>185.45864576</v>
      </c>
      <c r="N168" s="36">
        <f>SUMIFS(СВЦЭМ!$E$33:$E$776,СВЦЭМ!$A$33:$A$776,$A168,СВЦЭМ!$B$33:$B$776,N$155)+'СЕТ СН'!$F$15</f>
        <v>188.76760049999999</v>
      </c>
      <c r="O168" s="36">
        <f>SUMIFS(СВЦЭМ!$E$33:$E$776,СВЦЭМ!$A$33:$A$776,$A168,СВЦЭМ!$B$33:$B$776,O$155)+'СЕТ СН'!$F$15</f>
        <v>191.05944804000001</v>
      </c>
      <c r="P168" s="36">
        <f>SUMIFS(СВЦЭМ!$E$33:$E$776,СВЦЭМ!$A$33:$A$776,$A168,СВЦЭМ!$B$33:$B$776,P$155)+'СЕТ СН'!$F$15</f>
        <v>193.30139879000001</v>
      </c>
      <c r="Q168" s="36">
        <f>SUMIFS(СВЦЭМ!$E$33:$E$776,СВЦЭМ!$A$33:$A$776,$A168,СВЦЭМ!$B$33:$B$776,Q$155)+'СЕТ СН'!$F$15</f>
        <v>195.41964023</v>
      </c>
      <c r="R168" s="36">
        <f>SUMIFS(СВЦЭМ!$E$33:$E$776,СВЦЭМ!$A$33:$A$776,$A168,СВЦЭМ!$B$33:$B$776,R$155)+'СЕТ СН'!$F$15</f>
        <v>196.04711724000001</v>
      </c>
      <c r="S168" s="36">
        <f>SUMIFS(СВЦЭМ!$E$33:$E$776,СВЦЭМ!$A$33:$A$776,$A168,СВЦЭМ!$B$33:$B$776,S$155)+'СЕТ СН'!$F$15</f>
        <v>197.72871570000001</v>
      </c>
      <c r="T168" s="36">
        <f>SUMIFS(СВЦЭМ!$E$33:$E$776,СВЦЭМ!$A$33:$A$776,$A168,СВЦЭМ!$B$33:$B$776,T$155)+'СЕТ СН'!$F$15</f>
        <v>197.07548796</v>
      </c>
      <c r="U168" s="36">
        <f>SUMIFS(СВЦЭМ!$E$33:$E$776,СВЦЭМ!$A$33:$A$776,$A168,СВЦЭМ!$B$33:$B$776,U$155)+'СЕТ СН'!$F$15</f>
        <v>192.42766219999999</v>
      </c>
      <c r="V168" s="36">
        <f>SUMIFS(СВЦЭМ!$E$33:$E$776,СВЦЭМ!$A$33:$A$776,$A168,СВЦЭМ!$B$33:$B$776,V$155)+'СЕТ СН'!$F$15</f>
        <v>186.42196634000001</v>
      </c>
      <c r="W168" s="36">
        <f>SUMIFS(СВЦЭМ!$E$33:$E$776,СВЦЭМ!$A$33:$A$776,$A168,СВЦЭМ!$B$33:$B$776,W$155)+'СЕТ СН'!$F$15</f>
        <v>185.87484499999999</v>
      </c>
      <c r="X168" s="36">
        <f>SUMIFS(СВЦЭМ!$E$33:$E$776,СВЦЭМ!$A$33:$A$776,$A168,СВЦЭМ!$B$33:$B$776,X$155)+'СЕТ СН'!$F$15</f>
        <v>206.17559745</v>
      </c>
      <c r="Y168" s="36">
        <f>SUMIFS(СВЦЭМ!$E$33:$E$776,СВЦЭМ!$A$33:$A$776,$A168,СВЦЭМ!$B$33:$B$776,Y$155)+'СЕТ СН'!$F$15</f>
        <v>231.76227408</v>
      </c>
    </row>
    <row r="169" spans="1:25" ht="15.75" x14ac:dyDescent="0.2">
      <c r="A169" s="35">
        <f t="shared" si="4"/>
        <v>43569</v>
      </c>
      <c r="B169" s="36">
        <f>SUMIFS(СВЦЭМ!$E$33:$E$776,СВЦЭМ!$A$33:$A$776,$A169,СВЦЭМ!$B$33:$B$776,B$155)+'СЕТ СН'!$F$15</f>
        <v>246.64170257000001</v>
      </c>
      <c r="C169" s="36">
        <f>SUMIFS(СВЦЭМ!$E$33:$E$776,СВЦЭМ!$A$33:$A$776,$A169,СВЦЭМ!$B$33:$B$776,C$155)+'СЕТ СН'!$F$15</f>
        <v>273.29182480999998</v>
      </c>
      <c r="D169" s="36">
        <f>SUMIFS(СВЦЭМ!$E$33:$E$776,СВЦЭМ!$A$33:$A$776,$A169,СВЦЭМ!$B$33:$B$776,D$155)+'СЕТ СН'!$F$15</f>
        <v>294.37462734000002</v>
      </c>
      <c r="E169" s="36">
        <f>SUMIFS(СВЦЭМ!$E$33:$E$776,СВЦЭМ!$A$33:$A$776,$A169,СВЦЭМ!$B$33:$B$776,E$155)+'СЕТ СН'!$F$15</f>
        <v>294.45287277</v>
      </c>
      <c r="F169" s="36">
        <f>SUMIFS(СВЦЭМ!$E$33:$E$776,СВЦЭМ!$A$33:$A$776,$A169,СВЦЭМ!$B$33:$B$776,F$155)+'СЕТ СН'!$F$15</f>
        <v>292.05325485999998</v>
      </c>
      <c r="G169" s="36">
        <f>SUMIFS(СВЦЭМ!$E$33:$E$776,СВЦЭМ!$A$33:$A$776,$A169,СВЦЭМ!$B$33:$B$776,G$155)+'СЕТ СН'!$F$15</f>
        <v>288.72585475</v>
      </c>
      <c r="H169" s="36">
        <f>SUMIFS(СВЦЭМ!$E$33:$E$776,СВЦЭМ!$A$33:$A$776,$A169,СВЦЭМ!$B$33:$B$776,H$155)+'СЕТ СН'!$F$15</f>
        <v>263.09679055999999</v>
      </c>
      <c r="I169" s="36">
        <f>SUMIFS(СВЦЭМ!$E$33:$E$776,СВЦЭМ!$A$33:$A$776,$A169,СВЦЭМ!$B$33:$B$776,I$155)+'СЕТ СН'!$F$15</f>
        <v>245.63018908000001</v>
      </c>
      <c r="J169" s="36">
        <f>SUMIFS(СВЦЭМ!$E$33:$E$776,СВЦЭМ!$A$33:$A$776,$A169,СВЦЭМ!$B$33:$B$776,J$155)+'СЕТ СН'!$F$15</f>
        <v>227.70398111</v>
      </c>
      <c r="K169" s="36">
        <f>SUMIFS(СВЦЭМ!$E$33:$E$776,СВЦЭМ!$A$33:$A$776,$A169,СВЦЭМ!$B$33:$B$776,K$155)+'СЕТ СН'!$F$15</f>
        <v>200.56588105</v>
      </c>
      <c r="L169" s="36">
        <f>SUMIFS(СВЦЭМ!$E$33:$E$776,СВЦЭМ!$A$33:$A$776,$A169,СВЦЭМ!$B$33:$B$776,L$155)+'СЕТ СН'!$F$15</f>
        <v>186.84656199</v>
      </c>
      <c r="M169" s="36">
        <f>SUMIFS(СВЦЭМ!$E$33:$E$776,СВЦЭМ!$A$33:$A$776,$A169,СВЦЭМ!$B$33:$B$776,M$155)+'СЕТ СН'!$F$15</f>
        <v>185.2862394</v>
      </c>
      <c r="N169" s="36">
        <f>SUMIFS(СВЦЭМ!$E$33:$E$776,СВЦЭМ!$A$33:$A$776,$A169,СВЦЭМ!$B$33:$B$776,N$155)+'СЕТ СН'!$F$15</f>
        <v>186.69048530000001</v>
      </c>
      <c r="O169" s="36">
        <f>SUMIFS(СВЦЭМ!$E$33:$E$776,СВЦЭМ!$A$33:$A$776,$A169,СВЦЭМ!$B$33:$B$776,O$155)+'СЕТ СН'!$F$15</f>
        <v>188.22847289000001</v>
      </c>
      <c r="P169" s="36">
        <f>SUMIFS(СВЦЭМ!$E$33:$E$776,СВЦЭМ!$A$33:$A$776,$A169,СВЦЭМ!$B$33:$B$776,P$155)+'СЕТ СН'!$F$15</f>
        <v>191.86938451</v>
      </c>
      <c r="Q169" s="36">
        <f>SUMIFS(СВЦЭМ!$E$33:$E$776,СВЦЭМ!$A$33:$A$776,$A169,СВЦЭМ!$B$33:$B$776,Q$155)+'СЕТ СН'!$F$15</f>
        <v>192.33771007999999</v>
      </c>
      <c r="R169" s="36">
        <f>SUMIFS(СВЦЭМ!$E$33:$E$776,СВЦЭМ!$A$33:$A$776,$A169,СВЦЭМ!$B$33:$B$776,R$155)+'СЕТ СН'!$F$15</f>
        <v>191.92104227999999</v>
      </c>
      <c r="S169" s="36">
        <f>SUMIFS(СВЦЭМ!$E$33:$E$776,СВЦЭМ!$A$33:$A$776,$A169,СВЦЭМ!$B$33:$B$776,S$155)+'СЕТ СН'!$F$15</f>
        <v>194.95773591</v>
      </c>
      <c r="T169" s="36">
        <f>SUMIFS(СВЦЭМ!$E$33:$E$776,СВЦЭМ!$A$33:$A$776,$A169,СВЦЭМ!$B$33:$B$776,T$155)+'СЕТ СН'!$F$15</f>
        <v>190.87282665000001</v>
      </c>
      <c r="U169" s="36">
        <f>SUMIFS(СВЦЭМ!$E$33:$E$776,СВЦЭМ!$A$33:$A$776,$A169,СВЦЭМ!$B$33:$B$776,U$155)+'СЕТ СН'!$F$15</f>
        <v>184.60383073</v>
      </c>
      <c r="V169" s="36">
        <f>SUMIFS(СВЦЭМ!$E$33:$E$776,СВЦЭМ!$A$33:$A$776,$A169,СВЦЭМ!$B$33:$B$776,V$155)+'СЕТ СН'!$F$15</f>
        <v>181.50095274</v>
      </c>
      <c r="W169" s="36">
        <f>SUMIFS(СВЦЭМ!$E$33:$E$776,СВЦЭМ!$A$33:$A$776,$A169,СВЦЭМ!$B$33:$B$776,W$155)+'СЕТ СН'!$F$15</f>
        <v>182.51444143000001</v>
      </c>
      <c r="X169" s="36">
        <f>SUMIFS(СВЦЭМ!$E$33:$E$776,СВЦЭМ!$A$33:$A$776,$A169,СВЦЭМ!$B$33:$B$776,X$155)+'СЕТ СН'!$F$15</f>
        <v>197.50423692000001</v>
      </c>
      <c r="Y169" s="36">
        <f>SUMIFS(СВЦЭМ!$E$33:$E$776,СВЦЭМ!$A$33:$A$776,$A169,СВЦЭМ!$B$33:$B$776,Y$155)+'СЕТ СН'!$F$15</f>
        <v>223.28550369000001</v>
      </c>
    </row>
    <row r="170" spans="1:25" ht="15.75" x14ac:dyDescent="0.2">
      <c r="A170" s="35">
        <f t="shared" si="4"/>
        <v>43570</v>
      </c>
      <c r="B170" s="36">
        <f>SUMIFS(СВЦЭМ!$E$33:$E$776,СВЦЭМ!$A$33:$A$776,$A170,СВЦЭМ!$B$33:$B$776,B$155)+'СЕТ СН'!$F$15</f>
        <v>235.97042869000001</v>
      </c>
      <c r="C170" s="36">
        <f>SUMIFS(СВЦЭМ!$E$33:$E$776,СВЦЭМ!$A$33:$A$776,$A170,СВЦЭМ!$B$33:$B$776,C$155)+'СЕТ СН'!$F$15</f>
        <v>260.30706062000002</v>
      </c>
      <c r="D170" s="36">
        <f>SUMIFS(СВЦЭМ!$E$33:$E$776,СВЦЭМ!$A$33:$A$776,$A170,СВЦЭМ!$B$33:$B$776,D$155)+'СЕТ СН'!$F$15</f>
        <v>274.30278175000001</v>
      </c>
      <c r="E170" s="36">
        <f>SUMIFS(СВЦЭМ!$E$33:$E$776,СВЦЭМ!$A$33:$A$776,$A170,СВЦЭМ!$B$33:$B$776,E$155)+'СЕТ СН'!$F$15</f>
        <v>276.38878742999998</v>
      </c>
      <c r="F170" s="36">
        <f>SUMIFS(СВЦЭМ!$E$33:$E$776,СВЦЭМ!$A$33:$A$776,$A170,СВЦЭМ!$B$33:$B$776,F$155)+'СЕТ СН'!$F$15</f>
        <v>275.31237336999999</v>
      </c>
      <c r="G170" s="36">
        <f>SUMIFS(СВЦЭМ!$E$33:$E$776,СВЦЭМ!$A$33:$A$776,$A170,СВЦЭМ!$B$33:$B$776,G$155)+'СЕТ СН'!$F$15</f>
        <v>275.19872038</v>
      </c>
      <c r="H170" s="36">
        <f>SUMIFS(СВЦЭМ!$E$33:$E$776,СВЦЭМ!$A$33:$A$776,$A170,СВЦЭМ!$B$33:$B$776,H$155)+'СЕТ СН'!$F$15</f>
        <v>255.35100758999999</v>
      </c>
      <c r="I170" s="36">
        <f>SUMIFS(СВЦЭМ!$E$33:$E$776,СВЦЭМ!$A$33:$A$776,$A170,СВЦЭМ!$B$33:$B$776,I$155)+'СЕТ СН'!$F$15</f>
        <v>243.65183966000001</v>
      </c>
      <c r="J170" s="36">
        <f>SUMIFS(СВЦЭМ!$E$33:$E$776,СВЦЭМ!$A$33:$A$776,$A170,СВЦЭМ!$B$33:$B$776,J$155)+'СЕТ СН'!$F$15</f>
        <v>220.85306771</v>
      </c>
      <c r="K170" s="36">
        <f>SUMIFS(СВЦЭМ!$E$33:$E$776,СВЦЭМ!$A$33:$A$776,$A170,СВЦЭМ!$B$33:$B$776,K$155)+'СЕТ СН'!$F$15</f>
        <v>200.26007772</v>
      </c>
      <c r="L170" s="36">
        <f>SUMIFS(СВЦЭМ!$E$33:$E$776,СВЦЭМ!$A$33:$A$776,$A170,СВЦЭМ!$B$33:$B$776,L$155)+'СЕТ СН'!$F$15</f>
        <v>192.85061246999999</v>
      </c>
      <c r="M170" s="36">
        <f>SUMIFS(СВЦЭМ!$E$33:$E$776,СВЦЭМ!$A$33:$A$776,$A170,СВЦЭМ!$B$33:$B$776,M$155)+'СЕТ СН'!$F$15</f>
        <v>193.423509</v>
      </c>
      <c r="N170" s="36">
        <f>SUMIFS(СВЦЭМ!$E$33:$E$776,СВЦЭМ!$A$33:$A$776,$A170,СВЦЭМ!$B$33:$B$776,N$155)+'СЕТ СН'!$F$15</f>
        <v>192.71648368000001</v>
      </c>
      <c r="O170" s="36">
        <f>SUMIFS(СВЦЭМ!$E$33:$E$776,СВЦЭМ!$A$33:$A$776,$A170,СВЦЭМ!$B$33:$B$776,O$155)+'СЕТ СН'!$F$15</f>
        <v>195.32827664999999</v>
      </c>
      <c r="P170" s="36">
        <f>SUMIFS(СВЦЭМ!$E$33:$E$776,СВЦЭМ!$A$33:$A$776,$A170,СВЦЭМ!$B$33:$B$776,P$155)+'СЕТ СН'!$F$15</f>
        <v>198.36145031999999</v>
      </c>
      <c r="Q170" s="36">
        <f>SUMIFS(СВЦЭМ!$E$33:$E$776,СВЦЭМ!$A$33:$A$776,$A170,СВЦЭМ!$B$33:$B$776,Q$155)+'СЕТ СН'!$F$15</f>
        <v>199.79616014000001</v>
      </c>
      <c r="R170" s="36">
        <f>SUMIFS(СВЦЭМ!$E$33:$E$776,СВЦЭМ!$A$33:$A$776,$A170,СВЦЭМ!$B$33:$B$776,R$155)+'СЕТ СН'!$F$15</f>
        <v>199.75263135</v>
      </c>
      <c r="S170" s="36">
        <f>SUMIFS(СВЦЭМ!$E$33:$E$776,СВЦЭМ!$A$33:$A$776,$A170,СВЦЭМ!$B$33:$B$776,S$155)+'СЕТ СН'!$F$15</f>
        <v>200.73560918000001</v>
      </c>
      <c r="T170" s="36">
        <f>SUMIFS(СВЦЭМ!$E$33:$E$776,СВЦЭМ!$A$33:$A$776,$A170,СВЦЭМ!$B$33:$B$776,T$155)+'СЕТ СН'!$F$15</f>
        <v>196.59631955</v>
      </c>
      <c r="U170" s="36">
        <f>SUMIFS(СВЦЭМ!$E$33:$E$776,СВЦЭМ!$A$33:$A$776,$A170,СВЦЭМ!$B$33:$B$776,U$155)+'СЕТ СН'!$F$15</f>
        <v>190.33457032999999</v>
      </c>
      <c r="V170" s="36">
        <f>SUMIFS(СВЦЭМ!$E$33:$E$776,СВЦЭМ!$A$33:$A$776,$A170,СВЦЭМ!$B$33:$B$776,V$155)+'СЕТ СН'!$F$15</f>
        <v>191.14049901999999</v>
      </c>
      <c r="W170" s="36">
        <f>SUMIFS(СВЦЭМ!$E$33:$E$776,СВЦЭМ!$A$33:$A$776,$A170,СВЦЭМ!$B$33:$B$776,W$155)+'СЕТ СН'!$F$15</f>
        <v>191.45209695</v>
      </c>
      <c r="X170" s="36">
        <f>SUMIFS(СВЦЭМ!$E$33:$E$776,СВЦЭМ!$A$33:$A$776,$A170,СВЦЭМ!$B$33:$B$776,X$155)+'СЕТ СН'!$F$15</f>
        <v>201.94673338999999</v>
      </c>
      <c r="Y170" s="36">
        <f>SUMIFS(СВЦЭМ!$E$33:$E$776,СВЦЭМ!$A$33:$A$776,$A170,СВЦЭМ!$B$33:$B$776,Y$155)+'СЕТ СН'!$F$15</f>
        <v>222.86658752</v>
      </c>
    </row>
    <row r="171" spans="1:25" ht="15.75" x14ac:dyDescent="0.2">
      <c r="A171" s="35">
        <f t="shared" si="4"/>
        <v>43571</v>
      </c>
      <c r="B171" s="36">
        <f>SUMIFS(СВЦЭМ!$E$33:$E$776,СВЦЭМ!$A$33:$A$776,$A171,СВЦЭМ!$B$33:$B$776,B$155)+'СЕТ СН'!$F$15</f>
        <v>237.28864455999999</v>
      </c>
      <c r="C171" s="36">
        <f>SUMIFS(СВЦЭМ!$E$33:$E$776,СВЦЭМ!$A$33:$A$776,$A171,СВЦЭМ!$B$33:$B$776,C$155)+'СЕТ СН'!$F$15</f>
        <v>255.66419786</v>
      </c>
      <c r="D171" s="36">
        <f>SUMIFS(СВЦЭМ!$E$33:$E$776,СВЦЭМ!$A$33:$A$776,$A171,СВЦЭМ!$B$33:$B$776,D$155)+'СЕТ СН'!$F$15</f>
        <v>275.58633058999999</v>
      </c>
      <c r="E171" s="36">
        <f>SUMIFS(СВЦЭМ!$E$33:$E$776,СВЦЭМ!$A$33:$A$776,$A171,СВЦЭМ!$B$33:$B$776,E$155)+'СЕТ СН'!$F$15</f>
        <v>278.10116896</v>
      </c>
      <c r="F171" s="36">
        <f>SUMIFS(СВЦЭМ!$E$33:$E$776,СВЦЭМ!$A$33:$A$776,$A171,СВЦЭМ!$B$33:$B$776,F$155)+'СЕТ СН'!$F$15</f>
        <v>278.27080690999998</v>
      </c>
      <c r="G171" s="36">
        <f>SUMIFS(СВЦЭМ!$E$33:$E$776,СВЦЭМ!$A$33:$A$776,$A171,СВЦЭМ!$B$33:$B$776,G$155)+'СЕТ СН'!$F$15</f>
        <v>277.48357154000001</v>
      </c>
      <c r="H171" s="36">
        <f>SUMIFS(СВЦЭМ!$E$33:$E$776,СВЦЭМ!$A$33:$A$776,$A171,СВЦЭМ!$B$33:$B$776,H$155)+'СЕТ СН'!$F$15</f>
        <v>262.72838302999997</v>
      </c>
      <c r="I171" s="36">
        <f>SUMIFS(СВЦЭМ!$E$33:$E$776,СВЦЭМ!$A$33:$A$776,$A171,СВЦЭМ!$B$33:$B$776,I$155)+'СЕТ СН'!$F$15</f>
        <v>248.10389549999999</v>
      </c>
      <c r="J171" s="36">
        <f>SUMIFS(СВЦЭМ!$E$33:$E$776,СВЦЭМ!$A$33:$A$776,$A171,СВЦЭМ!$B$33:$B$776,J$155)+'СЕТ СН'!$F$15</f>
        <v>223.89087648</v>
      </c>
      <c r="K171" s="36">
        <f>SUMIFS(СВЦЭМ!$E$33:$E$776,СВЦЭМ!$A$33:$A$776,$A171,СВЦЭМ!$B$33:$B$776,K$155)+'СЕТ СН'!$F$15</f>
        <v>207.20993794</v>
      </c>
      <c r="L171" s="36">
        <f>SUMIFS(СВЦЭМ!$E$33:$E$776,СВЦЭМ!$A$33:$A$776,$A171,СВЦЭМ!$B$33:$B$776,L$155)+'СЕТ СН'!$F$15</f>
        <v>200.48776365000001</v>
      </c>
      <c r="M171" s="36">
        <f>SUMIFS(СВЦЭМ!$E$33:$E$776,СВЦЭМ!$A$33:$A$776,$A171,СВЦЭМ!$B$33:$B$776,M$155)+'СЕТ СН'!$F$15</f>
        <v>194.93390722000001</v>
      </c>
      <c r="N171" s="36">
        <f>SUMIFS(СВЦЭМ!$E$33:$E$776,СВЦЭМ!$A$33:$A$776,$A171,СВЦЭМ!$B$33:$B$776,N$155)+'СЕТ СН'!$F$15</f>
        <v>198.07924327000001</v>
      </c>
      <c r="O171" s="36">
        <f>SUMIFS(СВЦЭМ!$E$33:$E$776,СВЦЭМ!$A$33:$A$776,$A171,СВЦЭМ!$B$33:$B$776,O$155)+'СЕТ СН'!$F$15</f>
        <v>200.97203691000001</v>
      </c>
      <c r="P171" s="36">
        <f>SUMIFS(СВЦЭМ!$E$33:$E$776,СВЦЭМ!$A$33:$A$776,$A171,СВЦЭМ!$B$33:$B$776,P$155)+'СЕТ СН'!$F$15</f>
        <v>201.61928330999999</v>
      </c>
      <c r="Q171" s="36">
        <f>SUMIFS(СВЦЭМ!$E$33:$E$776,СВЦЭМ!$A$33:$A$776,$A171,СВЦЭМ!$B$33:$B$776,Q$155)+'СЕТ СН'!$F$15</f>
        <v>201.39006284999999</v>
      </c>
      <c r="R171" s="36">
        <f>SUMIFS(СВЦЭМ!$E$33:$E$776,СВЦЭМ!$A$33:$A$776,$A171,СВЦЭМ!$B$33:$B$776,R$155)+'СЕТ СН'!$F$15</f>
        <v>199.14233161999999</v>
      </c>
      <c r="S171" s="36">
        <f>SUMIFS(СВЦЭМ!$E$33:$E$776,СВЦЭМ!$A$33:$A$776,$A171,СВЦЭМ!$B$33:$B$776,S$155)+'СЕТ СН'!$F$15</f>
        <v>198.80240142</v>
      </c>
      <c r="T171" s="36">
        <f>SUMIFS(СВЦЭМ!$E$33:$E$776,СВЦЭМ!$A$33:$A$776,$A171,СВЦЭМ!$B$33:$B$776,T$155)+'СЕТ СН'!$F$15</f>
        <v>201.71342319999999</v>
      </c>
      <c r="U171" s="36">
        <f>SUMIFS(СВЦЭМ!$E$33:$E$776,СВЦЭМ!$A$33:$A$776,$A171,СВЦЭМ!$B$33:$B$776,U$155)+'СЕТ СН'!$F$15</f>
        <v>192.32762208</v>
      </c>
      <c r="V171" s="36">
        <f>SUMIFS(СВЦЭМ!$E$33:$E$776,СВЦЭМ!$A$33:$A$776,$A171,СВЦЭМ!$B$33:$B$776,V$155)+'СЕТ СН'!$F$15</f>
        <v>195.89968547000001</v>
      </c>
      <c r="W171" s="36">
        <f>SUMIFS(СВЦЭМ!$E$33:$E$776,СВЦЭМ!$A$33:$A$776,$A171,СВЦЭМ!$B$33:$B$776,W$155)+'СЕТ СН'!$F$15</f>
        <v>194.06096036</v>
      </c>
      <c r="X171" s="36">
        <f>SUMIFS(СВЦЭМ!$E$33:$E$776,СВЦЭМ!$A$33:$A$776,$A171,СВЦЭМ!$B$33:$B$776,X$155)+'СЕТ СН'!$F$15</f>
        <v>214.29670297999999</v>
      </c>
      <c r="Y171" s="36">
        <f>SUMIFS(СВЦЭМ!$E$33:$E$776,СВЦЭМ!$A$33:$A$776,$A171,СВЦЭМ!$B$33:$B$776,Y$155)+'СЕТ СН'!$F$15</f>
        <v>233.01165642000001</v>
      </c>
    </row>
    <row r="172" spans="1:25" ht="15.75" x14ac:dyDescent="0.2">
      <c r="A172" s="35">
        <f t="shared" si="4"/>
        <v>43572</v>
      </c>
      <c r="B172" s="36">
        <f>SUMIFS(СВЦЭМ!$E$33:$E$776,СВЦЭМ!$A$33:$A$776,$A172,СВЦЭМ!$B$33:$B$776,B$155)+'СЕТ СН'!$F$15</f>
        <v>241.05578747000001</v>
      </c>
      <c r="C172" s="36">
        <f>SUMIFS(СВЦЭМ!$E$33:$E$776,СВЦЭМ!$A$33:$A$776,$A172,СВЦЭМ!$B$33:$B$776,C$155)+'СЕТ СН'!$F$15</f>
        <v>257.20214222999999</v>
      </c>
      <c r="D172" s="36">
        <f>SUMIFS(СВЦЭМ!$E$33:$E$776,СВЦЭМ!$A$33:$A$776,$A172,СВЦЭМ!$B$33:$B$776,D$155)+'СЕТ СН'!$F$15</f>
        <v>269.62623753000003</v>
      </c>
      <c r="E172" s="36">
        <f>SUMIFS(СВЦЭМ!$E$33:$E$776,СВЦЭМ!$A$33:$A$776,$A172,СВЦЭМ!$B$33:$B$776,E$155)+'СЕТ СН'!$F$15</f>
        <v>271.78712264000001</v>
      </c>
      <c r="F172" s="36">
        <f>SUMIFS(СВЦЭМ!$E$33:$E$776,СВЦЭМ!$A$33:$A$776,$A172,СВЦЭМ!$B$33:$B$776,F$155)+'СЕТ СН'!$F$15</f>
        <v>272.09294236</v>
      </c>
      <c r="G172" s="36">
        <f>SUMIFS(СВЦЭМ!$E$33:$E$776,СВЦЭМ!$A$33:$A$776,$A172,СВЦЭМ!$B$33:$B$776,G$155)+'СЕТ СН'!$F$15</f>
        <v>271.95835665999999</v>
      </c>
      <c r="H172" s="36">
        <f>SUMIFS(СВЦЭМ!$E$33:$E$776,СВЦЭМ!$A$33:$A$776,$A172,СВЦЭМ!$B$33:$B$776,H$155)+'СЕТ СН'!$F$15</f>
        <v>256.36609535000002</v>
      </c>
      <c r="I172" s="36">
        <f>SUMIFS(СВЦЭМ!$E$33:$E$776,СВЦЭМ!$A$33:$A$776,$A172,СВЦЭМ!$B$33:$B$776,I$155)+'СЕТ СН'!$F$15</f>
        <v>242.51366271000001</v>
      </c>
      <c r="J172" s="36">
        <f>SUMIFS(СВЦЭМ!$E$33:$E$776,СВЦЭМ!$A$33:$A$776,$A172,СВЦЭМ!$B$33:$B$776,J$155)+'СЕТ СН'!$F$15</f>
        <v>219.63075899</v>
      </c>
      <c r="K172" s="36">
        <f>SUMIFS(СВЦЭМ!$E$33:$E$776,СВЦЭМ!$A$33:$A$776,$A172,СВЦЭМ!$B$33:$B$776,K$155)+'СЕТ СН'!$F$15</f>
        <v>203.55554273999999</v>
      </c>
      <c r="L172" s="36">
        <f>SUMIFS(СВЦЭМ!$E$33:$E$776,СВЦЭМ!$A$33:$A$776,$A172,СВЦЭМ!$B$33:$B$776,L$155)+'СЕТ СН'!$F$15</f>
        <v>196.01155937999999</v>
      </c>
      <c r="M172" s="36">
        <f>SUMIFS(СВЦЭМ!$E$33:$E$776,СВЦЭМ!$A$33:$A$776,$A172,СВЦЭМ!$B$33:$B$776,M$155)+'СЕТ СН'!$F$15</f>
        <v>197.62267790999999</v>
      </c>
      <c r="N172" s="36">
        <f>SUMIFS(СВЦЭМ!$E$33:$E$776,СВЦЭМ!$A$33:$A$776,$A172,СВЦЭМ!$B$33:$B$776,N$155)+'СЕТ СН'!$F$15</f>
        <v>194.76594445000001</v>
      </c>
      <c r="O172" s="36">
        <f>SUMIFS(СВЦЭМ!$E$33:$E$776,СВЦЭМ!$A$33:$A$776,$A172,СВЦЭМ!$B$33:$B$776,O$155)+'СЕТ СН'!$F$15</f>
        <v>195.56906358000001</v>
      </c>
      <c r="P172" s="36">
        <f>SUMIFS(СВЦЭМ!$E$33:$E$776,СВЦЭМ!$A$33:$A$776,$A172,СВЦЭМ!$B$33:$B$776,P$155)+'СЕТ СН'!$F$15</f>
        <v>198.30077284000001</v>
      </c>
      <c r="Q172" s="36">
        <f>SUMIFS(СВЦЭМ!$E$33:$E$776,СВЦЭМ!$A$33:$A$776,$A172,СВЦЭМ!$B$33:$B$776,Q$155)+'СЕТ СН'!$F$15</f>
        <v>203.27276646999999</v>
      </c>
      <c r="R172" s="36">
        <f>SUMIFS(СВЦЭМ!$E$33:$E$776,СВЦЭМ!$A$33:$A$776,$A172,СВЦЭМ!$B$33:$B$776,R$155)+'СЕТ СН'!$F$15</f>
        <v>202.68414315999999</v>
      </c>
      <c r="S172" s="36">
        <f>SUMIFS(СВЦЭМ!$E$33:$E$776,СВЦЭМ!$A$33:$A$776,$A172,СВЦЭМ!$B$33:$B$776,S$155)+'СЕТ СН'!$F$15</f>
        <v>199.15884561999999</v>
      </c>
      <c r="T172" s="36">
        <f>SUMIFS(СВЦЭМ!$E$33:$E$776,СВЦЭМ!$A$33:$A$776,$A172,СВЦЭМ!$B$33:$B$776,T$155)+'СЕТ СН'!$F$15</f>
        <v>200.89661469999999</v>
      </c>
      <c r="U172" s="36">
        <f>SUMIFS(СВЦЭМ!$E$33:$E$776,СВЦЭМ!$A$33:$A$776,$A172,СВЦЭМ!$B$33:$B$776,U$155)+'СЕТ СН'!$F$15</f>
        <v>201.5988155</v>
      </c>
      <c r="V172" s="36">
        <f>SUMIFS(СВЦЭМ!$E$33:$E$776,СВЦЭМ!$A$33:$A$776,$A172,СВЦЭМ!$B$33:$B$776,V$155)+'СЕТ СН'!$F$15</f>
        <v>199.64815174</v>
      </c>
      <c r="W172" s="36">
        <f>SUMIFS(СВЦЭМ!$E$33:$E$776,СВЦЭМ!$A$33:$A$776,$A172,СВЦЭМ!$B$33:$B$776,W$155)+'СЕТ СН'!$F$15</f>
        <v>202.00903184000001</v>
      </c>
      <c r="X172" s="36">
        <f>SUMIFS(СВЦЭМ!$E$33:$E$776,СВЦЭМ!$A$33:$A$776,$A172,СВЦЭМ!$B$33:$B$776,X$155)+'СЕТ СН'!$F$15</f>
        <v>209.86301316000001</v>
      </c>
      <c r="Y172" s="36">
        <f>SUMIFS(СВЦЭМ!$E$33:$E$776,СВЦЭМ!$A$33:$A$776,$A172,СВЦЭМ!$B$33:$B$776,Y$155)+'СЕТ СН'!$F$15</f>
        <v>227.86732760000001</v>
      </c>
    </row>
    <row r="173" spans="1:25" ht="15.75" x14ac:dyDescent="0.2">
      <c r="A173" s="35">
        <f t="shared" si="4"/>
        <v>43573</v>
      </c>
      <c r="B173" s="36">
        <f>SUMIFS(СВЦЭМ!$E$33:$E$776,СВЦЭМ!$A$33:$A$776,$A173,СВЦЭМ!$B$33:$B$776,B$155)+'СЕТ СН'!$F$15</f>
        <v>236.21902764999999</v>
      </c>
      <c r="C173" s="36">
        <f>SUMIFS(СВЦЭМ!$E$33:$E$776,СВЦЭМ!$A$33:$A$776,$A173,СВЦЭМ!$B$33:$B$776,C$155)+'СЕТ СН'!$F$15</f>
        <v>253.26712800000001</v>
      </c>
      <c r="D173" s="36">
        <f>SUMIFS(СВЦЭМ!$E$33:$E$776,СВЦЭМ!$A$33:$A$776,$A173,СВЦЭМ!$B$33:$B$776,D$155)+'СЕТ СН'!$F$15</f>
        <v>267.87834206000002</v>
      </c>
      <c r="E173" s="36">
        <f>SUMIFS(СВЦЭМ!$E$33:$E$776,СВЦЭМ!$A$33:$A$776,$A173,СВЦЭМ!$B$33:$B$776,E$155)+'СЕТ СН'!$F$15</f>
        <v>266.99037814000002</v>
      </c>
      <c r="F173" s="36">
        <f>SUMIFS(СВЦЭМ!$E$33:$E$776,СВЦЭМ!$A$33:$A$776,$A173,СВЦЭМ!$B$33:$B$776,F$155)+'СЕТ СН'!$F$15</f>
        <v>268.26966232000001</v>
      </c>
      <c r="G173" s="36">
        <f>SUMIFS(СВЦЭМ!$E$33:$E$776,СВЦЭМ!$A$33:$A$776,$A173,СВЦЭМ!$B$33:$B$776,G$155)+'СЕТ СН'!$F$15</f>
        <v>267.98414614000001</v>
      </c>
      <c r="H173" s="36">
        <f>SUMIFS(СВЦЭМ!$E$33:$E$776,СВЦЭМ!$A$33:$A$776,$A173,СВЦЭМ!$B$33:$B$776,H$155)+'СЕТ СН'!$F$15</f>
        <v>253.58278067000001</v>
      </c>
      <c r="I173" s="36">
        <f>SUMIFS(СВЦЭМ!$E$33:$E$776,СВЦЭМ!$A$33:$A$776,$A173,СВЦЭМ!$B$33:$B$776,I$155)+'СЕТ СН'!$F$15</f>
        <v>239.35678293000001</v>
      </c>
      <c r="J173" s="36">
        <f>SUMIFS(СВЦЭМ!$E$33:$E$776,СВЦЭМ!$A$33:$A$776,$A173,СВЦЭМ!$B$33:$B$776,J$155)+'СЕТ СН'!$F$15</f>
        <v>220.22378646999999</v>
      </c>
      <c r="K173" s="36">
        <f>SUMIFS(СВЦЭМ!$E$33:$E$776,СВЦЭМ!$A$33:$A$776,$A173,СВЦЭМ!$B$33:$B$776,K$155)+'СЕТ СН'!$F$15</f>
        <v>200.13798439000001</v>
      </c>
      <c r="L173" s="36">
        <f>SUMIFS(СВЦЭМ!$E$33:$E$776,СВЦЭМ!$A$33:$A$776,$A173,СВЦЭМ!$B$33:$B$776,L$155)+'СЕТ СН'!$F$15</f>
        <v>191.99619741999999</v>
      </c>
      <c r="M173" s="36">
        <f>SUMIFS(СВЦЭМ!$E$33:$E$776,СВЦЭМ!$A$33:$A$776,$A173,СВЦЭМ!$B$33:$B$776,M$155)+'СЕТ СН'!$F$15</f>
        <v>196.22138351000001</v>
      </c>
      <c r="N173" s="36">
        <f>SUMIFS(СВЦЭМ!$E$33:$E$776,СВЦЭМ!$A$33:$A$776,$A173,СВЦЭМ!$B$33:$B$776,N$155)+'СЕТ СН'!$F$15</f>
        <v>192.19238931000001</v>
      </c>
      <c r="O173" s="36">
        <f>SUMIFS(СВЦЭМ!$E$33:$E$776,СВЦЭМ!$A$33:$A$776,$A173,СВЦЭМ!$B$33:$B$776,O$155)+'СЕТ СН'!$F$15</f>
        <v>193.23353320000001</v>
      </c>
      <c r="P173" s="36">
        <f>SUMIFS(СВЦЭМ!$E$33:$E$776,СВЦЭМ!$A$33:$A$776,$A173,СВЦЭМ!$B$33:$B$776,P$155)+'СЕТ СН'!$F$15</f>
        <v>192.45229760999999</v>
      </c>
      <c r="Q173" s="36">
        <f>SUMIFS(СВЦЭМ!$E$33:$E$776,СВЦЭМ!$A$33:$A$776,$A173,СВЦЭМ!$B$33:$B$776,Q$155)+'СЕТ СН'!$F$15</f>
        <v>192.5931104</v>
      </c>
      <c r="R173" s="36">
        <f>SUMIFS(СВЦЭМ!$E$33:$E$776,СВЦЭМ!$A$33:$A$776,$A173,СВЦЭМ!$B$33:$B$776,R$155)+'СЕТ СН'!$F$15</f>
        <v>192.63715385</v>
      </c>
      <c r="S173" s="36">
        <f>SUMIFS(СВЦЭМ!$E$33:$E$776,СВЦЭМ!$A$33:$A$776,$A173,СВЦЭМ!$B$33:$B$776,S$155)+'СЕТ СН'!$F$15</f>
        <v>193.21973213000001</v>
      </c>
      <c r="T173" s="36">
        <f>SUMIFS(СВЦЭМ!$E$33:$E$776,СВЦЭМ!$A$33:$A$776,$A173,СВЦЭМ!$B$33:$B$776,T$155)+'СЕТ СН'!$F$15</f>
        <v>194.00513826</v>
      </c>
      <c r="U173" s="36">
        <f>SUMIFS(СВЦЭМ!$E$33:$E$776,СВЦЭМ!$A$33:$A$776,$A173,СВЦЭМ!$B$33:$B$776,U$155)+'СЕТ СН'!$F$15</f>
        <v>194.373965</v>
      </c>
      <c r="V173" s="36">
        <f>SUMIFS(СВЦЭМ!$E$33:$E$776,СВЦЭМ!$A$33:$A$776,$A173,СВЦЭМ!$B$33:$B$776,V$155)+'СЕТ СН'!$F$15</f>
        <v>194.47775881999999</v>
      </c>
      <c r="W173" s="36">
        <f>SUMIFS(СВЦЭМ!$E$33:$E$776,СВЦЭМ!$A$33:$A$776,$A173,СВЦЭМ!$B$33:$B$776,W$155)+'СЕТ СН'!$F$15</f>
        <v>190.57286210000001</v>
      </c>
      <c r="X173" s="36">
        <f>SUMIFS(СВЦЭМ!$E$33:$E$776,СВЦЭМ!$A$33:$A$776,$A173,СВЦЭМ!$B$33:$B$776,X$155)+'СЕТ СН'!$F$15</f>
        <v>199.23459560000001</v>
      </c>
      <c r="Y173" s="36">
        <f>SUMIFS(СВЦЭМ!$E$33:$E$776,СВЦЭМ!$A$33:$A$776,$A173,СВЦЭМ!$B$33:$B$776,Y$155)+'СЕТ СН'!$F$15</f>
        <v>216.56191903000001</v>
      </c>
    </row>
    <row r="174" spans="1:25" ht="15.75" x14ac:dyDescent="0.2">
      <c r="A174" s="35">
        <f t="shared" si="4"/>
        <v>43574</v>
      </c>
      <c r="B174" s="36">
        <f>SUMIFS(СВЦЭМ!$E$33:$E$776,СВЦЭМ!$A$33:$A$776,$A174,СВЦЭМ!$B$33:$B$776,B$155)+'СЕТ СН'!$F$15</f>
        <v>236.85262126999999</v>
      </c>
      <c r="C174" s="36">
        <f>SUMIFS(СВЦЭМ!$E$33:$E$776,СВЦЭМ!$A$33:$A$776,$A174,СВЦЭМ!$B$33:$B$776,C$155)+'СЕТ СН'!$F$15</f>
        <v>253.63200463999999</v>
      </c>
      <c r="D174" s="36">
        <f>SUMIFS(СВЦЭМ!$E$33:$E$776,СВЦЭМ!$A$33:$A$776,$A174,СВЦЭМ!$B$33:$B$776,D$155)+'СЕТ СН'!$F$15</f>
        <v>267.50945983000003</v>
      </c>
      <c r="E174" s="36">
        <f>SUMIFS(СВЦЭМ!$E$33:$E$776,СВЦЭМ!$A$33:$A$776,$A174,СВЦЭМ!$B$33:$B$776,E$155)+'СЕТ СН'!$F$15</f>
        <v>268.59771940000002</v>
      </c>
      <c r="F174" s="36">
        <f>SUMIFS(СВЦЭМ!$E$33:$E$776,СВЦЭМ!$A$33:$A$776,$A174,СВЦЭМ!$B$33:$B$776,F$155)+'СЕТ СН'!$F$15</f>
        <v>268.73201383000003</v>
      </c>
      <c r="G174" s="36">
        <f>SUMIFS(СВЦЭМ!$E$33:$E$776,СВЦЭМ!$A$33:$A$776,$A174,СВЦЭМ!$B$33:$B$776,G$155)+'СЕТ СН'!$F$15</f>
        <v>268.63213390999999</v>
      </c>
      <c r="H174" s="36">
        <f>SUMIFS(СВЦЭМ!$E$33:$E$776,СВЦЭМ!$A$33:$A$776,$A174,СВЦЭМ!$B$33:$B$776,H$155)+'СЕТ СН'!$F$15</f>
        <v>255.56411166000001</v>
      </c>
      <c r="I174" s="36">
        <f>SUMIFS(СВЦЭМ!$E$33:$E$776,СВЦЭМ!$A$33:$A$776,$A174,СВЦЭМ!$B$33:$B$776,I$155)+'СЕТ СН'!$F$15</f>
        <v>239.39208822000001</v>
      </c>
      <c r="J174" s="36">
        <f>SUMIFS(СВЦЭМ!$E$33:$E$776,СВЦЭМ!$A$33:$A$776,$A174,СВЦЭМ!$B$33:$B$776,J$155)+'СЕТ СН'!$F$15</f>
        <v>218.93263601000001</v>
      </c>
      <c r="K174" s="36">
        <f>SUMIFS(СВЦЭМ!$E$33:$E$776,СВЦЭМ!$A$33:$A$776,$A174,СВЦЭМ!$B$33:$B$776,K$155)+'СЕТ СН'!$F$15</f>
        <v>201.81308387999999</v>
      </c>
      <c r="L174" s="36">
        <f>SUMIFS(СВЦЭМ!$E$33:$E$776,СВЦЭМ!$A$33:$A$776,$A174,СВЦЭМ!$B$33:$B$776,L$155)+'СЕТ СН'!$F$15</f>
        <v>193.34589631</v>
      </c>
      <c r="M174" s="36">
        <f>SUMIFS(СВЦЭМ!$E$33:$E$776,СВЦЭМ!$A$33:$A$776,$A174,СВЦЭМ!$B$33:$B$776,M$155)+'СЕТ СН'!$F$15</f>
        <v>193.12451906999999</v>
      </c>
      <c r="N174" s="36">
        <f>SUMIFS(СВЦЭМ!$E$33:$E$776,СВЦЭМ!$A$33:$A$776,$A174,СВЦЭМ!$B$33:$B$776,N$155)+'СЕТ СН'!$F$15</f>
        <v>190.35128370000001</v>
      </c>
      <c r="O174" s="36">
        <f>SUMIFS(СВЦЭМ!$E$33:$E$776,СВЦЭМ!$A$33:$A$776,$A174,СВЦЭМ!$B$33:$B$776,O$155)+'СЕТ СН'!$F$15</f>
        <v>190.04418140999999</v>
      </c>
      <c r="P174" s="36">
        <f>SUMIFS(СВЦЭМ!$E$33:$E$776,СВЦЭМ!$A$33:$A$776,$A174,СВЦЭМ!$B$33:$B$776,P$155)+'СЕТ СН'!$F$15</f>
        <v>190.96242136999999</v>
      </c>
      <c r="Q174" s="36">
        <f>SUMIFS(СВЦЭМ!$E$33:$E$776,СВЦЭМ!$A$33:$A$776,$A174,СВЦЭМ!$B$33:$B$776,Q$155)+'СЕТ СН'!$F$15</f>
        <v>190.78903464999999</v>
      </c>
      <c r="R174" s="36">
        <f>SUMIFS(СВЦЭМ!$E$33:$E$776,СВЦЭМ!$A$33:$A$776,$A174,СВЦЭМ!$B$33:$B$776,R$155)+'СЕТ СН'!$F$15</f>
        <v>190.54744350999999</v>
      </c>
      <c r="S174" s="36">
        <f>SUMIFS(СВЦЭМ!$E$33:$E$776,СВЦЭМ!$A$33:$A$776,$A174,СВЦЭМ!$B$33:$B$776,S$155)+'СЕТ СН'!$F$15</f>
        <v>188.50936716000001</v>
      </c>
      <c r="T174" s="36">
        <f>SUMIFS(СВЦЭМ!$E$33:$E$776,СВЦЭМ!$A$33:$A$776,$A174,СВЦЭМ!$B$33:$B$776,T$155)+'СЕТ СН'!$F$15</f>
        <v>189.60371921999999</v>
      </c>
      <c r="U174" s="36">
        <f>SUMIFS(СВЦЭМ!$E$33:$E$776,СВЦЭМ!$A$33:$A$776,$A174,СВЦЭМ!$B$33:$B$776,U$155)+'СЕТ СН'!$F$15</f>
        <v>189.95105554</v>
      </c>
      <c r="V174" s="36">
        <f>SUMIFS(СВЦЭМ!$E$33:$E$776,СВЦЭМ!$A$33:$A$776,$A174,СВЦЭМ!$B$33:$B$776,V$155)+'СЕТ СН'!$F$15</f>
        <v>192.03882141</v>
      </c>
      <c r="W174" s="36">
        <f>SUMIFS(СВЦЭМ!$E$33:$E$776,СВЦЭМ!$A$33:$A$776,$A174,СВЦЭМ!$B$33:$B$776,W$155)+'СЕТ СН'!$F$15</f>
        <v>190.96941215000001</v>
      </c>
      <c r="X174" s="36">
        <f>SUMIFS(СВЦЭМ!$E$33:$E$776,СВЦЭМ!$A$33:$A$776,$A174,СВЦЭМ!$B$33:$B$776,X$155)+'СЕТ СН'!$F$15</f>
        <v>196.11828976000001</v>
      </c>
      <c r="Y174" s="36">
        <f>SUMIFS(СВЦЭМ!$E$33:$E$776,СВЦЭМ!$A$33:$A$776,$A174,СВЦЭМ!$B$33:$B$776,Y$155)+'СЕТ СН'!$F$15</f>
        <v>214.86583999999999</v>
      </c>
    </row>
    <row r="175" spans="1:25" ht="15.75" x14ac:dyDescent="0.2">
      <c r="A175" s="35">
        <f t="shared" si="4"/>
        <v>43575</v>
      </c>
      <c r="B175" s="36">
        <f>SUMIFS(СВЦЭМ!$E$33:$E$776,СВЦЭМ!$A$33:$A$776,$A175,СВЦЭМ!$B$33:$B$776,B$155)+'СЕТ СН'!$F$15</f>
        <v>237.59600986999999</v>
      </c>
      <c r="C175" s="36">
        <f>SUMIFS(СВЦЭМ!$E$33:$E$776,СВЦЭМ!$A$33:$A$776,$A175,СВЦЭМ!$B$33:$B$776,C$155)+'СЕТ СН'!$F$15</f>
        <v>254.75634313</v>
      </c>
      <c r="D175" s="36">
        <f>SUMIFS(СВЦЭМ!$E$33:$E$776,СВЦЭМ!$A$33:$A$776,$A175,СВЦЭМ!$B$33:$B$776,D$155)+'СЕТ СН'!$F$15</f>
        <v>269.70067411999997</v>
      </c>
      <c r="E175" s="36">
        <f>SUMIFS(СВЦЭМ!$E$33:$E$776,СВЦЭМ!$A$33:$A$776,$A175,СВЦЭМ!$B$33:$B$776,E$155)+'СЕТ СН'!$F$15</f>
        <v>270.68091212000002</v>
      </c>
      <c r="F175" s="36">
        <f>SUMIFS(СВЦЭМ!$E$33:$E$776,СВЦЭМ!$A$33:$A$776,$A175,СВЦЭМ!$B$33:$B$776,F$155)+'СЕТ СН'!$F$15</f>
        <v>271.61027444000001</v>
      </c>
      <c r="G175" s="36">
        <f>SUMIFS(СВЦЭМ!$E$33:$E$776,СВЦЭМ!$A$33:$A$776,$A175,СВЦЭМ!$B$33:$B$776,G$155)+'СЕТ СН'!$F$15</f>
        <v>269.73841561</v>
      </c>
      <c r="H175" s="36">
        <f>SUMIFS(СВЦЭМ!$E$33:$E$776,СВЦЭМ!$A$33:$A$776,$A175,СВЦЭМ!$B$33:$B$776,H$155)+'СЕТ СН'!$F$15</f>
        <v>254.89082597999999</v>
      </c>
      <c r="I175" s="36">
        <f>SUMIFS(СВЦЭМ!$E$33:$E$776,СВЦЭМ!$A$33:$A$776,$A175,СВЦЭМ!$B$33:$B$776,I$155)+'СЕТ СН'!$F$15</f>
        <v>246.73174083999999</v>
      </c>
      <c r="J175" s="36">
        <f>SUMIFS(СВЦЭМ!$E$33:$E$776,СВЦЭМ!$A$33:$A$776,$A175,СВЦЭМ!$B$33:$B$776,J$155)+'СЕТ СН'!$F$15</f>
        <v>227.02728486999999</v>
      </c>
      <c r="K175" s="36">
        <f>SUMIFS(СВЦЭМ!$E$33:$E$776,СВЦЭМ!$A$33:$A$776,$A175,СВЦЭМ!$B$33:$B$776,K$155)+'СЕТ СН'!$F$15</f>
        <v>196.56183881999999</v>
      </c>
      <c r="L175" s="36">
        <f>SUMIFS(СВЦЭМ!$E$33:$E$776,СВЦЭМ!$A$33:$A$776,$A175,СВЦЭМ!$B$33:$B$776,L$155)+'СЕТ СН'!$F$15</f>
        <v>185.24043666</v>
      </c>
      <c r="M175" s="36">
        <f>SUMIFS(СВЦЭМ!$E$33:$E$776,СВЦЭМ!$A$33:$A$776,$A175,СВЦЭМ!$B$33:$B$776,M$155)+'СЕТ СН'!$F$15</f>
        <v>186.46438816</v>
      </c>
      <c r="N175" s="36">
        <f>SUMIFS(СВЦЭМ!$E$33:$E$776,СВЦЭМ!$A$33:$A$776,$A175,СВЦЭМ!$B$33:$B$776,N$155)+'СЕТ СН'!$F$15</f>
        <v>188.15627824000001</v>
      </c>
      <c r="O175" s="36">
        <f>SUMIFS(СВЦЭМ!$E$33:$E$776,СВЦЭМ!$A$33:$A$776,$A175,СВЦЭМ!$B$33:$B$776,O$155)+'СЕТ СН'!$F$15</f>
        <v>190.00213099999999</v>
      </c>
      <c r="P175" s="36">
        <f>SUMIFS(СВЦЭМ!$E$33:$E$776,СВЦЭМ!$A$33:$A$776,$A175,СВЦЭМ!$B$33:$B$776,P$155)+'СЕТ СН'!$F$15</f>
        <v>191.41070389999999</v>
      </c>
      <c r="Q175" s="36">
        <f>SUMIFS(СВЦЭМ!$E$33:$E$776,СВЦЭМ!$A$33:$A$776,$A175,СВЦЭМ!$B$33:$B$776,Q$155)+'СЕТ СН'!$F$15</f>
        <v>193.73464447000001</v>
      </c>
      <c r="R175" s="36">
        <f>SUMIFS(СВЦЭМ!$E$33:$E$776,СВЦЭМ!$A$33:$A$776,$A175,СВЦЭМ!$B$33:$B$776,R$155)+'СЕТ СН'!$F$15</f>
        <v>193.59574992</v>
      </c>
      <c r="S175" s="36">
        <f>SUMIFS(СВЦЭМ!$E$33:$E$776,СВЦЭМ!$A$33:$A$776,$A175,СВЦЭМ!$B$33:$B$776,S$155)+'СЕТ СН'!$F$15</f>
        <v>195.48736176</v>
      </c>
      <c r="T175" s="36">
        <f>SUMIFS(СВЦЭМ!$E$33:$E$776,СВЦЭМ!$A$33:$A$776,$A175,СВЦЭМ!$B$33:$B$776,T$155)+'СЕТ СН'!$F$15</f>
        <v>193.64894491999999</v>
      </c>
      <c r="U175" s="36">
        <f>SUMIFS(СВЦЭМ!$E$33:$E$776,СВЦЭМ!$A$33:$A$776,$A175,СВЦЭМ!$B$33:$B$776,U$155)+'СЕТ СН'!$F$15</f>
        <v>183.86342275999999</v>
      </c>
      <c r="V175" s="36">
        <f>SUMIFS(СВЦЭМ!$E$33:$E$776,СВЦЭМ!$A$33:$A$776,$A175,СВЦЭМ!$B$33:$B$776,V$155)+'СЕТ СН'!$F$15</f>
        <v>184.26271990000001</v>
      </c>
      <c r="W175" s="36">
        <f>SUMIFS(СВЦЭМ!$E$33:$E$776,СВЦЭМ!$A$33:$A$776,$A175,СВЦЭМ!$B$33:$B$776,W$155)+'СЕТ СН'!$F$15</f>
        <v>208.58363134999999</v>
      </c>
      <c r="X175" s="36">
        <f>SUMIFS(СВЦЭМ!$E$33:$E$776,СВЦЭМ!$A$33:$A$776,$A175,СВЦЭМ!$B$33:$B$776,X$155)+'СЕТ СН'!$F$15</f>
        <v>236.45321226999999</v>
      </c>
      <c r="Y175" s="36">
        <f>SUMIFS(СВЦЭМ!$E$33:$E$776,СВЦЭМ!$A$33:$A$776,$A175,СВЦЭМ!$B$33:$B$776,Y$155)+'СЕТ СН'!$F$15</f>
        <v>247.27635756000001</v>
      </c>
    </row>
    <row r="176" spans="1:25" ht="15.75" x14ac:dyDescent="0.2">
      <c r="A176" s="35">
        <f t="shared" si="4"/>
        <v>43576</v>
      </c>
      <c r="B176" s="36">
        <f>SUMIFS(СВЦЭМ!$E$33:$E$776,СВЦЭМ!$A$33:$A$776,$A176,СВЦЭМ!$B$33:$B$776,B$155)+'СЕТ СН'!$F$15</f>
        <v>222.69651413</v>
      </c>
      <c r="C176" s="36">
        <f>SUMIFS(СВЦЭМ!$E$33:$E$776,СВЦЭМ!$A$33:$A$776,$A176,СВЦЭМ!$B$33:$B$776,C$155)+'СЕТ СН'!$F$15</f>
        <v>228.93560131000001</v>
      </c>
      <c r="D176" s="36">
        <f>SUMIFS(СВЦЭМ!$E$33:$E$776,СВЦЭМ!$A$33:$A$776,$A176,СВЦЭМ!$B$33:$B$776,D$155)+'СЕТ СН'!$F$15</f>
        <v>236.18436954000001</v>
      </c>
      <c r="E176" s="36">
        <f>SUMIFS(СВЦЭМ!$E$33:$E$776,СВЦЭМ!$A$33:$A$776,$A176,СВЦЭМ!$B$33:$B$776,E$155)+'СЕТ СН'!$F$15</f>
        <v>237.83610461000001</v>
      </c>
      <c r="F176" s="36">
        <f>SUMIFS(СВЦЭМ!$E$33:$E$776,СВЦЭМ!$A$33:$A$776,$A176,СВЦЭМ!$B$33:$B$776,F$155)+'СЕТ СН'!$F$15</f>
        <v>238.80963689999999</v>
      </c>
      <c r="G176" s="36">
        <f>SUMIFS(СВЦЭМ!$E$33:$E$776,СВЦЭМ!$A$33:$A$776,$A176,СВЦЭМ!$B$33:$B$776,G$155)+'СЕТ СН'!$F$15</f>
        <v>236.3558396</v>
      </c>
      <c r="H176" s="36">
        <f>SUMIFS(СВЦЭМ!$E$33:$E$776,СВЦЭМ!$A$33:$A$776,$A176,СВЦЭМ!$B$33:$B$776,H$155)+'СЕТ СН'!$F$15</f>
        <v>232.77151871999999</v>
      </c>
      <c r="I176" s="36">
        <f>SUMIFS(СВЦЭМ!$E$33:$E$776,СВЦЭМ!$A$33:$A$776,$A176,СВЦЭМ!$B$33:$B$776,I$155)+'СЕТ СН'!$F$15</f>
        <v>229.98450129</v>
      </c>
      <c r="J176" s="36">
        <f>SUMIFS(СВЦЭМ!$E$33:$E$776,СВЦЭМ!$A$33:$A$776,$A176,СВЦЭМ!$B$33:$B$776,J$155)+'СЕТ СН'!$F$15</f>
        <v>219.69390866000001</v>
      </c>
      <c r="K176" s="36">
        <f>SUMIFS(СВЦЭМ!$E$33:$E$776,СВЦЭМ!$A$33:$A$776,$A176,СВЦЭМ!$B$33:$B$776,K$155)+'СЕТ СН'!$F$15</f>
        <v>210.01697383999999</v>
      </c>
      <c r="L176" s="36">
        <f>SUMIFS(СВЦЭМ!$E$33:$E$776,СВЦЭМ!$A$33:$A$776,$A176,СВЦЭМ!$B$33:$B$776,L$155)+'СЕТ СН'!$F$15</f>
        <v>205.5456983</v>
      </c>
      <c r="M176" s="36">
        <f>SUMIFS(СВЦЭМ!$E$33:$E$776,СВЦЭМ!$A$33:$A$776,$A176,СВЦЭМ!$B$33:$B$776,M$155)+'СЕТ СН'!$F$15</f>
        <v>208.17602739</v>
      </c>
      <c r="N176" s="36">
        <f>SUMIFS(СВЦЭМ!$E$33:$E$776,СВЦЭМ!$A$33:$A$776,$A176,СВЦЭМ!$B$33:$B$776,N$155)+'СЕТ СН'!$F$15</f>
        <v>211.67152745000001</v>
      </c>
      <c r="O176" s="36">
        <f>SUMIFS(СВЦЭМ!$E$33:$E$776,СВЦЭМ!$A$33:$A$776,$A176,СВЦЭМ!$B$33:$B$776,O$155)+'СЕТ СН'!$F$15</f>
        <v>214.74375137999999</v>
      </c>
      <c r="P176" s="36">
        <f>SUMIFS(СВЦЭМ!$E$33:$E$776,СВЦЭМ!$A$33:$A$776,$A176,СВЦЭМ!$B$33:$B$776,P$155)+'СЕТ СН'!$F$15</f>
        <v>216.24207221</v>
      </c>
      <c r="Q176" s="36">
        <f>SUMIFS(СВЦЭМ!$E$33:$E$776,СВЦЭМ!$A$33:$A$776,$A176,СВЦЭМ!$B$33:$B$776,Q$155)+'СЕТ СН'!$F$15</f>
        <v>220.91392740000001</v>
      </c>
      <c r="R176" s="36">
        <f>SUMIFS(СВЦЭМ!$E$33:$E$776,СВЦЭМ!$A$33:$A$776,$A176,СВЦЭМ!$B$33:$B$776,R$155)+'СЕТ СН'!$F$15</f>
        <v>225.63684271</v>
      </c>
      <c r="S176" s="36">
        <f>SUMIFS(СВЦЭМ!$E$33:$E$776,СВЦЭМ!$A$33:$A$776,$A176,СВЦЭМ!$B$33:$B$776,S$155)+'СЕТ СН'!$F$15</f>
        <v>221.52380550999999</v>
      </c>
      <c r="T176" s="36">
        <f>SUMIFS(СВЦЭМ!$E$33:$E$776,СВЦЭМ!$A$33:$A$776,$A176,СВЦЭМ!$B$33:$B$776,T$155)+'СЕТ СН'!$F$15</f>
        <v>213.34591320000001</v>
      </c>
      <c r="U176" s="36">
        <f>SUMIFS(СВЦЭМ!$E$33:$E$776,СВЦЭМ!$A$33:$A$776,$A176,СВЦЭМ!$B$33:$B$776,U$155)+'СЕТ СН'!$F$15</f>
        <v>207.61851508000001</v>
      </c>
      <c r="V176" s="36">
        <f>SUMIFS(СВЦЭМ!$E$33:$E$776,СВЦЭМ!$A$33:$A$776,$A176,СВЦЭМ!$B$33:$B$776,V$155)+'СЕТ СН'!$F$15</f>
        <v>199.95025254000001</v>
      </c>
      <c r="W176" s="36">
        <f>SUMIFS(СВЦЭМ!$E$33:$E$776,СВЦЭМ!$A$33:$A$776,$A176,СВЦЭМ!$B$33:$B$776,W$155)+'СЕТ СН'!$F$15</f>
        <v>199.84339781</v>
      </c>
      <c r="X176" s="36">
        <f>SUMIFS(СВЦЭМ!$E$33:$E$776,СВЦЭМ!$A$33:$A$776,$A176,СВЦЭМ!$B$33:$B$776,X$155)+'СЕТ СН'!$F$15</f>
        <v>200.43217680000001</v>
      </c>
      <c r="Y176" s="36">
        <f>SUMIFS(СВЦЭМ!$E$33:$E$776,СВЦЭМ!$A$33:$A$776,$A176,СВЦЭМ!$B$33:$B$776,Y$155)+'СЕТ СН'!$F$15</f>
        <v>211.84312987999999</v>
      </c>
    </row>
    <row r="177" spans="1:27" ht="15.75" x14ac:dyDescent="0.2">
      <c r="A177" s="35">
        <f t="shared" si="4"/>
        <v>43577</v>
      </c>
      <c r="B177" s="36">
        <f>SUMIFS(СВЦЭМ!$E$33:$E$776,СВЦЭМ!$A$33:$A$776,$A177,СВЦЭМ!$B$33:$B$776,B$155)+'СЕТ СН'!$F$15</f>
        <v>213.31470057999999</v>
      </c>
      <c r="C177" s="36">
        <f>SUMIFS(СВЦЭМ!$E$33:$E$776,СВЦЭМ!$A$33:$A$776,$A177,СВЦЭМ!$B$33:$B$776,C$155)+'СЕТ СН'!$F$15</f>
        <v>218.10562945000001</v>
      </c>
      <c r="D177" s="36">
        <f>SUMIFS(СВЦЭМ!$E$33:$E$776,СВЦЭМ!$A$33:$A$776,$A177,СВЦЭМ!$B$33:$B$776,D$155)+'СЕТ СН'!$F$15</f>
        <v>228.58646297999999</v>
      </c>
      <c r="E177" s="36">
        <f>SUMIFS(СВЦЭМ!$E$33:$E$776,СВЦЭМ!$A$33:$A$776,$A177,СВЦЭМ!$B$33:$B$776,E$155)+'СЕТ СН'!$F$15</f>
        <v>236.88865095</v>
      </c>
      <c r="F177" s="36">
        <f>SUMIFS(СВЦЭМ!$E$33:$E$776,СВЦЭМ!$A$33:$A$776,$A177,СВЦЭМ!$B$33:$B$776,F$155)+'СЕТ СН'!$F$15</f>
        <v>239.98818162000001</v>
      </c>
      <c r="G177" s="36">
        <f>SUMIFS(СВЦЭМ!$E$33:$E$776,СВЦЭМ!$A$33:$A$776,$A177,СВЦЭМ!$B$33:$B$776,G$155)+'СЕТ СН'!$F$15</f>
        <v>229.38588196000001</v>
      </c>
      <c r="H177" s="36">
        <f>SUMIFS(СВЦЭМ!$E$33:$E$776,СВЦЭМ!$A$33:$A$776,$A177,СВЦЭМ!$B$33:$B$776,H$155)+'СЕТ СН'!$F$15</f>
        <v>224.68414313</v>
      </c>
      <c r="I177" s="36">
        <f>SUMIFS(СВЦЭМ!$E$33:$E$776,СВЦЭМ!$A$33:$A$776,$A177,СВЦЭМ!$B$33:$B$776,I$155)+'СЕТ СН'!$F$15</f>
        <v>223.3071947</v>
      </c>
      <c r="J177" s="36">
        <f>SUMIFS(СВЦЭМ!$E$33:$E$776,СВЦЭМ!$A$33:$A$776,$A177,СВЦЭМ!$B$33:$B$776,J$155)+'СЕТ СН'!$F$15</f>
        <v>221.39707415000001</v>
      </c>
      <c r="K177" s="36">
        <f>SUMIFS(СВЦЭМ!$E$33:$E$776,СВЦЭМ!$A$33:$A$776,$A177,СВЦЭМ!$B$33:$B$776,K$155)+'СЕТ СН'!$F$15</f>
        <v>222.54263427999999</v>
      </c>
      <c r="L177" s="36">
        <f>SUMIFS(СВЦЭМ!$E$33:$E$776,СВЦЭМ!$A$33:$A$776,$A177,СВЦЭМ!$B$33:$B$776,L$155)+'СЕТ СН'!$F$15</f>
        <v>220.96247675999999</v>
      </c>
      <c r="M177" s="36">
        <f>SUMIFS(СВЦЭМ!$E$33:$E$776,СВЦЭМ!$A$33:$A$776,$A177,СВЦЭМ!$B$33:$B$776,M$155)+'СЕТ СН'!$F$15</f>
        <v>220.49999622000001</v>
      </c>
      <c r="N177" s="36">
        <f>SUMIFS(СВЦЭМ!$E$33:$E$776,СВЦЭМ!$A$33:$A$776,$A177,СВЦЭМ!$B$33:$B$776,N$155)+'СЕТ СН'!$F$15</f>
        <v>220.11264525000001</v>
      </c>
      <c r="O177" s="36">
        <f>SUMIFS(СВЦЭМ!$E$33:$E$776,СВЦЭМ!$A$33:$A$776,$A177,СВЦЭМ!$B$33:$B$776,O$155)+'СЕТ СН'!$F$15</f>
        <v>221.74379716000001</v>
      </c>
      <c r="P177" s="36">
        <f>SUMIFS(СВЦЭМ!$E$33:$E$776,СВЦЭМ!$A$33:$A$776,$A177,СВЦЭМ!$B$33:$B$776,P$155)+'СЕТ СН'!$F$15</f>
        <v>223.06761834</v>
      </c>
      <c r="Q177" s="36">
        <f>SUMIFS(СВЦЭМ!$E$33:$E$776,СВЦЭМ!$A$33:$A$776,$A177,СВЦЭМ!$B$33:$B$776,Q$155)+'СЕТ СН'!$F$15</f>
        <v>225.39579699999999</v>
      </c>
      <c r="R177" s="36">
        <f>SUMIFS(СВЦЭМ!$E$33:$E$776,СВЦЭМ!$A$33:$A$776,$A177,СВЦЭМ!$B$33:$B$776,R$155)+'СЕТ СН'!$F$15</f>
        <v>224.92333682</v>
      </c>
      <c r="S177" s="36">
        <f>SUMIFS(СВЦЭМ!$E$33:$E$776,СВЦЭМ!$A$33:$A$776,$A177,СВЦЭМ!$B$33:$B$776,S$155)+'СЕТ СН'!$F$15</f>
        <v>219.87053223000001</v>
      </c>
      <c r="T177" s="36">
        <f>SUMIFS(СВЦЭМ!$E$33:$E$776,СВЦЭМ!$A$33:$A$776,$A177,СВЦЭМ!$B$33:$B$776,T$155)+'СЕТ СН'!$F$15</f>
        <v>219.30222093</v>
      </c>
      <c r="U177" s="36">
        <f>SUMIFS(СВЦЭМ!$E$33:$E$776,СВЦЭМ!$A$33:$A$776,$A177,СВЦЭМ!$B$33:$B$776,U$155)+'СЕТ СН'!$F$15</f>
        <v>215.92928974</v>
      </c>
      <c r="V177" s="36">
        <f>SUMIFS(СВЦЭМ!$E$33:$E$776,СВЦЭМ!$A$33:$A$776,$A177,СВЦЭМ!$B$33:$B$776,V$155)+'СЕТ СН'!$F$15</f>
        <v>212.96321849</v>
      </c>
      <c r="W177" s="36">
        <f>SUMIFS(СВЦЭМ!$E$33:$E$776,СВЦЭМ!$A$33:$A$776,$A177,СВЦЭМ!$B$33:$B$776,W$155)+'СЕТ СН'!$F$15</f>
        <v>213.90282529000001</v>
      </c>
      <c r="X177" s="36">
        <f>SUMIFS(СВЦЭМ!$E$33:$E$776,СВЦЭМ!$A$33:$A$776,$A177,СВЦЭМ!$B$33:$B$776,X$155)+'СЕТ СН'!$F$15</f>
        <v>220.62061517999999</v>
      </c>
      <c r="Y177" s="36">
        <f>SUMIFS(СВЦЭМ!$E$33:$E$776,СВЦЭМ!$A$33:$A$776,$A177,СВЦЭМ!$B$33:$B$776,Y$155)+'СЕТ СН'!$F$15</f>
        <v>223.98339247999999</v>
      </c>
    </row>
    <row r="178" spans="1:27" ht="15.75" x14ac:dyDescent="0.2">
      <c r="A178" s="35">
        <f t="shared" si="4"/>
        <v>43578</v>
      </c>
      <c r="B178" s="36">
        <f>SUMIFS(СВЦЭМ!$E$33:$E$776,СВЦЭМ!$A$33:$A$776,$A178,СВЦЭМ!$B$33:$B$776,B$155)+'СЕТ СН'!$F$15</f>
        <v>216.24010448000001</v>
      </c>
      <c r="C178" s="36">
        <f>SUMIFS(СВЦЭМ!$E$33:$E$776,СВЦЭМ!$A$33:$A$776,$A178,СВЦЭМ!$B$33:$B$776,C$155)+'СЕТ СН'!$F$15</f>
        <v>227.40107218</v>
      </c>
      <c r="D178" s="36">
        <f>SUMIFS(СВЦЭМ!$E$33:$E$776,СВЦЭМ!$A$33:$A$776,$A178,СВЦЭМ!$B$33:$B$776,D$155)+'СЕТ СН'!$F$15</f>
        <v>235.05302879999999</v>
      </c>
      <c r="E178" s="36">
        <f>SUMIFS(СВЦЭМ!$E$33:$E$776,СВЦЭМ!$A$33:$A$776,$A178,СВЦЭМ!$B$33:$B$776,E$155)+'СЕТ СН'!$F$15</f>
        <v>237.69503954999999</v>
      </c>
      <c r="F178" s="36">
        <f>SUMIFS(СВЦЭМ!$E$33:$E$776,СВЦЭМ!$A$33:$A$776,$A178,СВЦЭМ!$B$33:$B$776,F$155)+'СЕТ СН'!$F$15</f>
        <v>238.76130685000001</v>
      </c>
      <c r="G178" s="36">
        <f>SUMIFS(СВЦЭМ!$E$33:$E$776,СВЦЭМ!$A$33:$A$776,$A178,СВЦЭМ!$B$33:$B$776,G$155)+'СЕТ СН'!$F$15</f>
        <v>231.89502826</v>
      </c>
      <c r="H178" s="36">
        <f>SUMIFS(СВЦЭМ!$E$33:$E$776,СВЦЭМ!$A$33:$A$776,$A178,СВЦЭМ!$B$33:$B$776,H$155)+'СЕТ СН'!$F$15</f>
        <v>227.25020610999999</v>
      </c>
      <c r="I178" s="36">
        <f>SUMIFS(СВЦЭМ!$E$33:$E$776,СВЦЭМ!$A$33:$A$776,$A178,СВЦЭМ!$B$33:$B$776,I$155)+'СЕТ СН'!$F$15</f>
        <v>230.39296929</v>
      </c>
      <c r="J178" s="36">
        <f>SUMIFS(СВЦЭМ!$E$33:$E$776,СВЦЭМ!$A$33:$A$776,$A178,СВЦЭМ!$B$33:$B$776,J$155)+'СЕТ СН'!$F$15</f>
        <v>222.93364568000001</v>
      </c>
      <c r="K178" s="36">
        <f>SUMIFS(СВЦЭМ!$E$33:$E$776,СВЦЭМ!$A$33:$A$776,$A178,СВЦЭМ!$B$33:$B$776,K$155)+'СЕТ СН'!$F$15</f>
        <v>223.76018221999999</v>
      </c>
      <c r="L178" s="36">
        <f>SUMIFS(СВЦЭМ!$E$33:$E$776,СВЦЭМ!$A$33:$A$776,$A178,СВЦЭМ!$B$33:$B$776,L$155)+'СЕТ СН'!$F$15</f>
        <v>220.31299423999999</v>
      </c>
      <c r="M178" s="36">
        <f>SUMIFS(СВЦЭМ!$E$33:$E$776,СВЦЭМ!$A$33:$A$776,$A178,СВЦЭМ!$B$33:$B$776,M$155)+'СЕТ СН'!$F$15</f>
        <v>222.93250954000001</v>
      </c>
      <c r="N178" s="36">
        <f>SUMIFS(СВЦЭМ!$E$33:$E$776,СВЦЭМ!$A$33:$A$776,$A178,СВЦЭМ!$B$33:$B$776,N$155)+'СЕТ СН'!$F$15</f>
        <v>220.58841745999999</v>
      </c>
      <c r="O178" s="36">
        <f>SUMIFS(СВЦЭМ!$E$33:$E$776,СВЦЭМ!$A$33:$A$776,$A178,СВЦЭМ!$B$33:$B$776,O$155)+'СЕТ СН'!$F$15</f>
        <v>222.17250867000001</v>
      </c>
      <c r="P178" s="36">
        <f>SUMIFS(СВЦЭМ!$E$33:$E$776,СВЦЭМ!$A$33:$A$776,$A178,СВЦЭМ!$B$33:$B$776,P$155)+'СЕТ СН'!$F$15</f>
        <v>226.61580165999999</v>
      </c>
      <c r="Q178" s="36">
        <f>SUMIFS(СВЦЭМ!$E$33:$E$776,СВЦЭМ!$A$33:$A$776,$A178,СВЦЭМ!$B$33:$B$776,Q$155)+'СЕТ СН'!$F$15</f>
        <v>229.12668891999999</v>
      </c>
      <c r="R178" s="36">
        <f>SUMIFS(СВЦЭМ!$E$33:$E$776,СВЦЭМ!$A$33:$A$776,$A178,СВЦЭМ!$B$33:$B$776,R$155)+'СЕТ СН'!$F$15</f>
        <v>228.44173832000001</v>
      </c>
      <c r="S178" s="36">
        <f>SUMIFS(СВЦЭМ!$E$33:$E$776,СВЦЭМ!$A$33:$A$776,$A178,СВЦЭМ!$B$33:$B$776,S$155)+'СЕТ СН'!$F$15</f>
        <v>230.46566268999999</v>
      </c>
      <c r="T178" s="36">
        <f>SUMIFS(СВЦЭМ!$E$33:$E$776,СВЦЭМ!$A$33:$A$776,$A178,СВЦЭМ!$B$33:$B$776,T$155)+'СЕТ СН'!$F$15</f>
        <v>226.80665310000001</v>
      </c>
      <c r="U178" s="36">
        <f>SUMIFS(СВЦЭМ!$E$33:$E$776,СВЦЭМ!$A$33:$A$776,$A178,СВЦЭМ!$B$33:$B$776,U$155)+'СЕТ СН'!$F$15</f>
        <v>220.72174591999999</v>
      </c>
      <c r="V178" s="36">
        <f>SUMIFS(СВЦЭМ!$E$33:$E$776,СВЦЭМ!$A$33:$A$776,$A178,СВЦЭМ!$B$33:$B$776,V$155)+'СЕТ СН'!$F$15</f>
        <v>217.02237635</v>
      </c>
      <c r="W178" s="36">
        <f>SUMIFS(СВЦЭМ!$E$33:$E$776,СВЦЭМ!$A$33:$A$776,$A178,СВЦЭМ!$B$33:$B$776,W$155)+'СЕТ СН'!$F$15</f>
        <v>216.28619182</v>
      </c>
      <c r="X178" s="36">
        <f>SUMIFS(СВЦЭМ!$E$33:$E$776,СВЦЭМ!$A$33:$A$776,$A178,СВЦЭМ!$B$33:$B$776,X$155)+'СЕТ СН'!$F$15</f>
        <v>224.53060841000001</v>
      </c>
      <c r="Y178" s="36">
        <f>SUMIFS(СВЦЭМ!$E$33:$E$776,СВЦЭМ!$A$33:$A$776,$A178,СВЦЭМ!$B$33:$B$776,Y$155)+'СЕТ СН'!$F$15</f>
        <v>232.82710668999999</v>
      </c>
    </row>
    <row r="179" spans="1:27" ht="15.75" x14ac:dyDescent="0.2">
      <c r="A179" s="35">
        <f t="shared" si="4"/>
        <v>43579</v>
      </c>
      <c r="B179" s="36">
        <f>SUMIFS(СВЦЭМ!$E$33:$E$776,СВЦЭМ!$A$33:$A$776,$A179,СВЦЭМ!$B$33:$B$776,B$155)+'СЕТ СН'!$F$15</f>
        <v>206.05342436000001</v>
      </c>
      <c r="C179" s="36">
        <f>SUMIFS(СВЦЭМ!$E$33:$E$776,СВЦЭМ!$A$33:$A$776,$A179,СВЦЭМ!$B$33:$B$776,C$155)+'СЕТ СН'!$F$15</f>
        <v>216.30400438000001</v>
      </c>
      <c r="D179" s="36">
        <f>SUMIFS(СВЦЭМ!$E$33:$E$776,СВЦЭМ!$A$33:$A$776,$A179,СВЦЭМ!$B$33:$B$776,D$155)+'СЕТ СН'!$F$15</f>
        <v>224.72531437999999</v>
      </c>
      <c r="E179" s="36">
        <f>SUMIFS(СВЦЭМ!$E$33:$E$776,СВЦЭМ!$A$33:$A$776,$A179,СВЦЭМ!$B$33:$B$776,E$155)+'СЕТ СН'!$F$15</f>
        <v>226.78905258</v>
      </c>
      <c r="F179" s="36">
        <f>SUMIFS(СВЦЭМ!$E$33:$E$776,СВЦЭМ!$A$33:$A$776,$A179,СВЦЭМ!$B$33:$B$776,F$155)+'СЕТ СН'!$F$15</f>
        <v>232.32310297000001</v>
      </c>
      <c r="G179" s="36">
        <f>SUMIFS(СВЦЭМ!$E$33:$E$776,СВЦЭМ!$A$33:$A$776,$A179,СВЦЭМ!$B$33:$B$776,G$155)+'СЕТ СН'!$F$15</f>
        <v>230.88419531</v>
      </c>
      <c r="H179" s="36">
        <f>SUMIFS(СВЦЭМ!$E$33:$E$776,СВЦЭМ!$A$33:$A$776,$A179,СВЦЭМ!$B$33:$B$776,H$155)+'СЕТ СН'!$F$15</f>
        <v>225.9927271</v>
      </c>
      <c r="I179" s="36">
        <f>SUMIFS(СВЦЭМ!$E$33:$E$776,СВЦЭМ!$A$33:$A$776,$A179,СВЦЭМ!$B$33:$B$776,I$155)+'СЕТ СН'!$F$15</f>
        <v>217.41640939999999</v>
      </c>
      <c r="J179" s="36">
        <f>SUMIFS(СВЦЭМ!$E$33:$E$776,СВЦЭМ!$A$33:$A$776,$A179,СВЦЭМ!$B$33:$B$776,J$155)+'СЕТ СН'!$F$15</f>
        <v>208.48235978</v>
      </c>
      <c r="K179" s="36">
        <f>SUMIFS(СВЦЭМ!$E$33:$E$776,СВЦЭМ!$A$33:$A$776,$A179,СВЦЭМ!$B$33:$B$776,K$155)+'СЕТ СН'!$F$15</f>
        <v>212.38876676000001</v>
      </c>
      <c r="L179" s="36">
        <f>SUMIFS(СВЦЭМ!$E$33:$E$776,СВЦЭМ!$A$33:$A$776,$A179,СВЦЭМ!$B$33:$B$776,L$155)+'СЕТ СН'!$F$15</f>
        <v>220.34261832000001</v>
      </c>
      <c r="M179" s="36">
        <f>SUMIFS(СВЦЭМ!$E$33:$E$776,СВЦЭМ!$A$33:$A$776,$A179,СВЦЭМ!$B$33:$B$776,M$155)+'СЕТ СН'!$F$15</f>
        <v>224.76826063999999</v>
      </c>
      <c r="N179" s="36">
        <f>SUMIFS(СВЦЭМ!$E$33:$E$776,СВЦЭМ!$A$33:$A$776,$A179,СВЦЭМ!$B$33:$B$776,N$155)+'СЕТ СН'!$F$15</f>
        <v>222.0196028</v>
      </c>
      <c r="O179" s="36">
        <f>SUMIFS(СВЦЭМ!$E$33:$E$776,СВЦЭМ!$A$33:$A$776,$A179,СВЦЭМ!$B$33:$B$776,O$155)+'СЕТ СН'!$F$15</f>
        <v>223.90945284</v>
      </c>
      <c r="P179" s="36">
        <f>SUMIFS(СВЦЭМ!$E$33:$E$776,СВЦЭМ!$A$33:$A$776,$A179,СВЦЭМ!$B$33:$B$776,P$155)+'СЕТ СН'!$F$15</f>
        <v>225.91764947999999</v>
      </c>
      <c r="Q179" s="36">
        <f>SUMIFS(СВЦЭМ!$E$33:$E$776,СВЦЭМ!$A$33:$A$776,$A179,СВЦЭМ!$B$33:$B$776,Q$155)+'СЕТ СН'!$F$15</f>
        <v>227.04108939</v>
      </c>
      <c r="R179" s="36">
        <f>SUMIFS(СВЦЭМ!$E$33:$E$776,СВЦЭМ!$A$33:$A$776,$A179,СВЦЭМ!$B$33:$B$776,R$155)+'СЕТ СН'!$F$15</f>
        <v>227.67337885000001</v>
      </c>
      <c r="S179" s="36">
        <f>SUMIFS(СВЦЭМ!$E$33:$E$776,СВЦЭМ!$A$33:$A$776,$A179,СВЦЭМ!$B$33:$B$776,S$155)+'СЕТ СН'!$F$15</f>
        <v>227.96106017</v>
      </c>
      <c r="T179" s="36">
        <f>SUMIFS(СВЦЭМ!$E$33:$E$776,СВЦЭМ!$A$33:$A$776,$A179,СВЦЭМ!$B$33:$B$776,T$155)+'СЕТ СН'!$F$15</f>
        <v>224.87005060000001</v>
      </c>
      <c r="U179" s="36">
        <f>SUMIFS(СВЦЭМ!$E$33:$E$776,СВЦЭМ!$A$33:$A$776,$A179,СВЦЭМ!$B$33:$B$776,U$155)+'СЕТ СН'!$F$15</f>
        <v>223.42492332</v>
      </c>
      <c r="V179" s="36">
        <f>SUMIFS(СВЦЭМ!$E$33:$E$776,СВЦЭМ!$A$33:$A$776,$A179,СВЦЭМ!$B$33:$B$776,V$155)+'СЕТ СН'!$F$15</f>
        <v>217.74023312</v>
      </c>
      <c r="W179" s="36">
        <f>SUMIFS(СВЦЭМ!$E$33:$E$776,СВЦЭМ!$A$33:$A$776,$A179,СВЦЭМ!$B$33:$B$776,W$155)+'СЕТ СН'!$F$15</f>
        <v>214.90965195999999</v>
      </c>
      <c r="X179" s="36">
        <f>SUMIFS(СВЦЭМ!$E$33:$E$776,СВЦЭМ!$A$33:$A$776,$A179,СВЦЭМ!$B$33:$B$776,X$155)+'СЕТ СН'!$F$15</f>
        <v>217.50007615000001</v>
      </c>
      <c r="Y179" s="36">
        <f>SUMIFS(СВЦЭМ!$E$33:$E$776,СВЦЭМ!$A$33:$A$776,$A179,СВЦЭМ!$B$33:$B$776,Y$155)+'СЕТ СН'!$F$15</f>
        <v>226.75742869999999</v>
      </c>
    </row>
    <row r="180" spans="1:27" ht="15.75" x14ac:dyDescent="0.2">
      <c r="A180" s="35">
        <f t="shared" si="4"/>
        <v>43580</v>
      </c>
      <c r="B180" s="36">
        <f>SUMIFS(СВЦЭМ!$E$33:$E$776,СВЦЭМ!$A$33:$A$776,$A180,СВЦЭМ!$B$33:$B$776,B$155)+'СЕТ СН'!$F$15</f>
        <v>223.20740860999999</v>
      </c>
      <c r="C180" s="36">
        <f>SUMIFS(СВЦЭМ!$E$33:$E$776,СВЦЭМ!$A$33:$A$776,$A180,СВЦЭМ!$B$33:$B$776,C$155)+'СЕТ СН'!$F$15</f>
        <v>232.14493684000001</v>
      </c>
      <c r="D180" s="36">
        <f>SUMIFS(СВЦЭМ!$E$33:$E$776,СВЦЭМ!$A$33:$A$776,$A180,СВЦЭМ!$B$33:$B$776,D$155)+'СЕТ СН'!$F$15</f>
        <v>239.82903691000001</v>
      </c>
      <c r="E180" s="36">
        <f>SUMIFS(СВЦЭМ!$E$33:$E$776,СВЦЭМ!$A$33:$A$776,$A180,СВЦЭМ!$B$33:$B$776,E$155)+'СЕТ СН'!$F$15</f>
        <v>243.3268635</v>
      </c>
      <c r="F180" s="36">
        <f>SUMIFS(СВЦЭМ!$E$33:$E$776,СВЦЭМ!$A$33:$A$776,$A180,СВЦЭМ!$B$33:$B$776,F$155)+'СЕТ СН'!$F$15</f>
        <v>244.26249773000001</v>
      </c>
      <c r="G180" s="36">
        <f>SUMIFS(СВЦЭМ!$E$33:$E$776,СВЦЭМ!$A$33:$A$776,$A180,СВЦЭМ!$B$33:$B$776,G$155)+'СЕТ СН'!$F$15</f>
        <v>240.31190479</v>
      </c>
      <c r="H180" s="36">
        <f>SUMIFS(СВЦЭМ!$E$33:$E$776,СВЦЭМ!$A$33:$A$776,$A180,СВЦЭМ!$B$33:$B$776,H$155)+'СЕТ СН'!$F$15</f>
        <v>231.10369005999999</v>
      </c>
      <c r="I180" s="36">
        <f>SUMIFS(СВЦЭМ!$E$33:$E$776,СВЦЭМ!$A$33:$A$776,$A180,СВЦЭМ!$B$33:$B$776,I$155)+'СЕТ СН'!$F$15</f>
        <v>220.79370986999999</v>
      </c>
      <c r="J180" s="36">
        <f>SUMIFS(СВЦЭМ!$E$33:$E$776,СВЦЭМ!$A$33:$A$776,$A180,СВЦЭМ!$B$33:$B$776,J$155)+'СЕТ СН'!$F$15</f>
        <v>211.50516802000001</v>
      </c>
      <c r="K180" s="36">
        <f>SUMIFS(СВЦЭМ!$E$33:$E$776,СВЦЭМ!$A$33:$A$776,$A180,СВЦЭМ!$B$33:$B$776,K$155)+'СЕТ СН'!$F$15</f>
        <v>210.50555170000001</v>
      </c>
      <c r="L180" s="36">
        <f>SUMIFS(СВЦЭМ!$E$33:$E$776,СВЦЭМ!$A$33:$A$776,$A180,СВЦЭМ!$B$33:$B$776,L$155)+'СЕТ СН'!$F$15</f>
        <v>208.87382882</v>
      </c>
      <c r="M180" s="36">
        <f>SUMIFS(СВЦЭМ!$E$33:$E$776,СВЦЭМ!$A$33:$A$776,$A180,СВЦЭМ!$B$33:$B$776,M$155)+'СЕТ СН'!$F$15</f>
        <v>212.87864973999999</v>
      </c>
      <c r="N180" s="36">
        <f>SUMIFS(СВЦЭМ!$E$33:$E$776,СВЦЭМ!$A$33:$A$776,$A180,СВЦЭМ!$B$33:$B$776,N$155)+'СЕТ СН'!$F$15</f>
        <v>210.84729478</v>
      </c>
      <c r="O180" s="36">
        <f>SUMIFS(СВЦЭМ!$E$33:$E$776,СВЦЭМ!$A$33:$A$776,$A180,СВЦЭМ!$B$33:$B$776,O$155)+'СЕТ СН'!$F$15</f>
        <v>210.93553643000001</v>
      </c>
      <c r="P180" s="36">
        <f>SUMIFS(СВЦЭМ!$E$33:$E$776,СВЦЭМ!$A$33:$A$776,$A180,СВЦЭМ!$B$33:$B$776,P$155)+'СЕТ СН'!$F$15</f>
        <v>213.36327818000001</v>
      </c>
      <c r="Q180" s="36">
        <f>SUMIFS(СВЦЭМ!$E$33:$E$776,СВЦЭМ!$A$33:$A$776,$A180,СВЦЭМ!$B$33:$B$776,Q$155)+'СЕТ СН'!$F$15</f>
        <v>217.86137916000001</v>
      </c>
      <c r="R180" s="36">
        <f>SUMIFS(СВЦЭМ!$E$33:$E$776,СВЦЭМ!$A$33:$A$776,$A180,СВЦЭМ!$B$33:$B$776,R$155)+'СЕТ СН'!$F$15</f>
        <v>220.49981541</v>
      </c>
      <c r="S180" s="36">
        <f>SUMIFS(СВЦЭМ!$E$33:$E$776,СВЦЭМ!$A$33:$A$776,$A180,СВЦЭМ!$B$33:$B$776,S$155)+'СЕТ СН'!$F$15</f>
        <v>220.26793665</v>
      </c>
      <c r="T180" s="36">
        <f>SUMIFS(СВЦЭМ!$E$33:$E$776,СВЦЭМ!$A$33:$A$776,$A180,СВЦЭМ!$B$33:$B$776,T$155)+'СЕТ СН'!$F$15</f>
        <v>216.74471546999999</v>
      </c>
      <c r="U180" s="36">
        <f>SUMIFS(СВЦЭМ!$E$33:$E$776,СВЦЭМ!$A$33:$A$776,$A180,СВЦЭМ!$B$33:$B$776,U$155)+'СЕТ СН'!$F$15</f>
        <v>212.26328925000001</v>
      </c>
      <c r="V180" s="36">
        <f>SUMIFS(СВЦЭМ!$E$33:$E$776,СВЦЭМ!$A$33:$A$776,$A180,СВЦЭМ!$B$33:$B$776,V$155)+'СЕТ СН'!$F$15</f>
        <v>208.54826818000001</v>
      </c>
      <c r="W180" s="36">
        <f>SUMIFS(СВЦЭМ!$E$33:$E$776,СВЦЭМ!$A$33:$A$776,$A180,СВЦЭМ!$B$33:$B$776,W$155)+'СЕТ СН'!$F$15</f>
        <v>208.47123077000001</v>
      </c>
      <c r="X180" s="36">
        <f>SUMIFS(СВЦЭМ!$E$33:$E$776,СВЦЭМ!$A$33:$A$776,$A180,СВЦЭМ!$B$33:$B$776,X$155)+'СЕТ СН'!$F$15</f>
        <v>204.69007501999999</v>
      </c>
      <c r="Y180" s="36">
        <f>SUMIFS(СВЦЭМ!$E$33:$E$776,СВЦЭМ!$A$33:$A$776,$A180,СВЦЭМ!$B$33:$B$776,Y$155)+'СЕТ СН'!$F$15</f>
        <v>219.43296602999999</v>
      </c>
    </row>
    <row r="181" spans="1:27" ht="15.75" x14ac:dyDescent="0.2">
      <c r="A181" s="35">
        <f t="shared" si="4"/>
        <v>43581</v>
      </c>
      <c r="B181" s="36">
        <f>SUMIFS(СВЦЭМ!$E$33:$E$776,СВЦЭМ!$A$33:$A$776,$A181,СВЦЭМ!$B$33:$B$776,B$155)+'СЕТ СН'!$F$15</f>
        <v>227.66994346999999</v>
      </c>
      <c r="C181" s="36">
        <f>SUMIFS(СВЦЭМ!$E$33:$E$776,СВЦЭМ!$A$33:$A$776,$A181,СВЦЭМ!$B$33:$B$776,C$155)+'СЕТ СН'!$F$15</f>
        <v>236.31186613</v>
      </c>
      <c r="D181" s="36">
        <f>SUMIFS(СВЦЭМ!$E$33:$E$776,СВЦЭМ!$A$33:$A$776,$A181,СВЦЭМ!$B$33:$B$776,D$155)+'СЕТ СН'!$F$15</f>
        <v>240.13671079</v>
      </c>
      <c r="E181" s="36">
        <f>SUMIFS(СВЦЭМ!$E$33:$E$776,СВЦЭМ!$A$33:$A$776,$A181,СВЦЭМ!$B$33:$B$776,E$155)+'СЕТ СН'!$F$15</f>
        <v>241.88546374000001</v>
      </c>
      <c r="F181" s="36">
        <f>SUMIFS(СВЦЭМ!$E$33:$E$776,СВЦЭМ!$A$33:$A$776,$A181,СВЦЭМ!$B$33:$B$776,F$155)+'СЕТ СН'!$F$15</f>
        <v>243.35722253</v>
      </c>
      <c r="G181" s="36">
        <f>SUMIFS(СВЦЭМ!$E$33:$E$776,СВЦЭМ!$A$33:$A$776,$A181,СВЦЭМ!$B$33:$B$776,G$155)+'СЕТ СН'!$F$15</f>
        <v>240.30861741999999</v>
      </c>
      <c r="H181" s="36">
        <f>SUMIFS(СВЦЭМ!$E$33:$E$776,СВЦЭМ!$A$33:$A$776,$A181,СВЦЭМ!$B$33:$B$776,H$155)+'СЕТ СН'!$F$15</f>
        <v>231.80771532</v>
      </c>
      <c r="I181" s="36">
        <f>SUMIFS(СВЦЭМ!$E$33:$E$776,СВЦЭМ!$A$33:$A$776,$A181,СВЦЭМ!$B$33:$B$776,I$155)+'СЕТ СН'!$F$15</f>
        <v>222.09986483</v>
      </c>
      <c r="J181" s="36">
        <f>SUMIFS(СВЦЭМ!$E$33:$E$776,СВЦЭМ!$A$33:$A$776,$A181,СВЦЭМ!$B$33:$B$776,J$155)+'СЕТ СН'!$F$15</f>
        <v>214.27519849000001</v>
      </c>
      <c r="K181" s="36">
        <f>SUMIFS(СВЦЭМ!$E$33:$E$776,СВЦЭМ!$A$33:$A$776,$A181,СВЦЭМ!$B$33:$B$776,K$155)+'СЕТ СН'!$F$15</f>
        <v>211.83637246000001</v>
      </c>
      <c r="L181" s="36">
        <f>SUMIFS(СВЦЭМ!$E$33:$E$776,СВЦЭМ!$A$33:$A$776,$A181,СВЦЭМ!$B$33:$B$776,L$155)+'СЕТ СН'!$F$15</f>
        <v>212.36147578000001</v>
      </c>
      <c r="M181" s="36">
        <f>SUMIFS(СВЦЭМ!$E$33:$E$776,СВЦЭМ!$A$33:$A$776,$A181,СВЦЭМ!$B$33:$B$776,M$155)+'СЕТ СН'!$F$15</f>
        <v>214.26545852000001</v>
      </c>
      <c r="N181" s="36">
        <f>SUMIFS(СВЦЭМ!$E$33:$E$776,СВЦЭМ!$A$33:$A$776,$A181,СВЦЭМ!$B$33:$B$776,N$155)+'СЕТ СН'!$F$15</f>
        <v>215.16720674999999</v>
      </c>
      <c r="O181" s="36">
        <f>SUMIFS(СВЦЭМ!$E$33:$E$776,СВЦЭМ!$A$33:$A$776,$A181,СВЦЭМ!$B$33:$B$776,O$155)+'СЕТ СН'!$F$15</f>
        <v>215.79318932999999</v>
      </c>
      <c r="P181" s="36">
        <f>SUMIFS(СВЦЭМ!$E$33:$E$776,СВЦЭМ!$A$33:$A$776,$A181,СВЦЭМ!$B$33:$B$776,P$155)+'СЕТ СН'!$F$15</f>
        <v>217.57289509</v>
      </c>
      <c r="Q181" s="36">
        <f>SUMIFS(СВЦЭМ!$E$33:$E$776,СВЦЭМ!$A$33:$A$776,$A181,СВЦЭМ!$B$33:$B$776,Q$155)+'СЕТ СН'!$F$15</f>
        <v>219.69259998999999</v>
      </c>
      <c r="R181" s="36">
        <f>SUMIFS(СВЦЭМ!$E$33:$E$776,СВЦЭМ!$A$33:$A$776,$A181,СВЦЭМ!$B$33:$B$776,R$155)+'СЕТ СН'!$F$15</f>
        <v>220.79703923</v>
      </c>
      <c r="S181" s="36">
        <f>SUMIFS(СВЦЭМ!$E$33:$E$776,СВЦЭМ!$A$33:$A$776,$A181,СВЦЭМ!$B$33:$B$776,S$155)+'СЕТ СН'!$F$15</f>
        <v>217.27737200999999</v>
      </c>
      <c r="T181" s="36">
        <f>SUMIFS(СВЦЭМ!$E$33:$E$776,СВЦЭМ!$A$33:$A$776,$A181,СВЦЭМ!$B$33:$B$776,T$155)+'СЕТ СН'!$F$15</f>
        <v>212.39723355999999</v>
      </c>
      <c r="U181" s="36">
        <f>SUMIFS(СВЦЭМ!$E$33:$E$776,СВЦЭМ!$A$33:$A$776,$A181,СВЦЭМ!$B$33:$B$776,U$155)+'СЕТ СН'!$F$15</f>
        <v>204.48028540999999</v>
      </c>
      <c r="V181" s="36">
        <f>SUMIFS(СВЦЭМ!$E$33:$E$776,СВЦЭМ!$A$33:$A$776,$A181,СВЦЭМ!$B$33:$B$776,V$155)+'СЕТ СН'!$F$15</f>
        <v>202.70994078999999</v>
      </c>
      <c r="W181" s="36">
        <f>SUMIFS(СВЦЭМ!$E$33:$E$776,СВЦЭМ!$A$33:$A$776,$A181,СВЦЭМ!$B$33:$B$776,W$155)+'СЕТ СН'!$F$15</f>
        <v>206.88290423000001</v>
      </c>
      <c r="X181" s="36">
        <f>SUMIFS(СВЦЭМ!$E$33:$E$776,СВЦЭМ!$A$33:$A$776,$A181,СВЦЭМ!$B$33:$B$776,X$155)+'СЕТ СН'!$F$15</f>
        <v>215.11676847999999</v>
      </c>
      <c r="Y181" s="36">
        <f>SUMIFS(СВЦЭМ!$E$33:$E$776,СВЦЭМ!$A$33:$A$776,$A181,СВЦЭМ!$B$33:$B$776,Y$155)+'СЕТ СН'!$F$15</f>
        <v>223.49432164000001</v>
      </c>
    </row>
    <row r="182" spans="1:27" ht="15.75" x14ac:dyDescent="0.2">
      <c r="A182" s="35">
        <f t="shared" si="4"/>
        <v>43582</v>
      </c>
      <c r="B182" s="36">
        <f>SUMIFS(СВЦЭМ!$E$33:$E$776,СВЦЭМ!$A$33:$A$776,$A182,СВЦЭМ!$B$33:$B$776,B$155)+'СЕТ СН'!$F$15</f>
        <v>223.85598386999999</v>
      </c>
      <c r="C182" s="36">
        <f>SUMIFS(СВЦЭМ!$E$33:$E$776,СВЦЭМ!$A$33:$A$776,$A182,СВЦЭМ!$B$33:$B$776,C$155)+'СЕТ СН'!$F$15</f>
        <v>221.66503924</v>
      </c>
      <c r="D182" s="36">
        <f>SUMIFS(СВЦЭМ!$E$33:$E$776,СВЦЭМ!$A$33:$A$776,$A182,СВЦЭМ!$B$33:$B$776,D$155)+'СЕТ СН'!$F$15</f>
        <v>223.94391504000001</v>
      </c>
      <c r="E182" s="36">
        <f>SUMIFS(СВЦЭМ!$E$33:$E$776,СВЦЭМ!$A$33:$A$776,$A182,СВЦЭМ!$B$33:$B$776,E$155)+'СЕТ СН'!$F$15</f>
        <v>226.06188603999999</v>
      </c>
      <c r="F182" s="36">
        <f>SUMIFS(СВЦЭМ!$E$33:$E$776,СВЦЭМ!$A$33:$A$776,$A182,СВЦЭМ!$B$33:$B$776,F$155)+'СЕТ СН'!$F$15</f>
        <v>232.42035672</v>
      </c>
      <c r="G182" s="36">
        <f>SUMIFS(СВЦЭМ!$E$33:$E$776,СВЦЭМ!$A$33:$A$776,$A182,СВЦЭМ!$B$33:$B$776,G$155)+'СЕТ СН'!$F$15</f>
        <v>227.66373621</v>
      </c>
      <c r="H182" s="36">
        <f>SUMIFS(СВЦЭМ!$E$33:$E$776,СВЦЭМ!$A$33:$A$776,$A182,СВЦЭМ!$B$33:$B$776,H$155)+'СЕТ СН'!$F$15</f>
        <v>227.10353832999999</v>
      </c>
      <c r="I182" s="36">
        <f>SUMIFS(СВЦЭМ!$E$33:$E$776,СВЦЭМ!$A$33:$A$776,$A182,СВЦЭМ!$B$33:$B$776,I$155)+'СЕТ СН'!$F$15</f>
        <v>221.50429696</v>
      </c>
      <c r="J182" s="36">
        <f>SUMIFS(СВЦЭМ!$E$33:$E$776,СВЦЭМ!$A$33:$A$776,$A182,СВЦЭМ!$B$33:$B$776,J$155)+'СЕТ СН'!$F$15</f>
        <v>287.05030979999998</v>
      </c>
      <c r="K182" s="36">
        <f>SUMIFS(СВЦЭМ!$E$33:$E$776,СВЦЭМ!$A$33:$A$776,$A182,СВЦЭМ!$B$33:$B$776,K$155)+'СЕТ СН'!$F$15</f>
        <v>279.72154320999999</v>
      </c>
      <c r="L182" s="36">
        <f>SUMIFS(СВЦЭМ!$E$33:$E$776,СВЦЭМ!$A$33:$A$776,$A182,СВЦЭМ!$B$33:$B$776,L$155)+'СЕТ СН'!$F$15</f>
        <v>274.60069930999998</v>
      </c>
      <c r="M182" s="36">
        <f>SUMIFS(СВЦЭМ!$E$33:$E$776,СВЦЭМ!$A$33:$A$776,$A182,СВЦЭМ!$B$33:$B$776,M$155)+'СЕТ СН'!$F$15</f>
        <v>278.86284597999997</v>
      </c>
      <c r="N182" s="36">
        <f>SUMIFS(СВЦЭМ!$E$33:$E$776,СВЦЭМ!$A$33:$A$776,$A182,СВЦЭМ!$B$33:$B$776,N$155)+'СЕТ СН'!$F$15</f>
        <v>279.0704437</v>
      </c>
      <c r="O182" s="36">
        <f>SUMIFS(СВЦЭМ!$E$33:$E$776,СВЦЭМ!$A$33:$A$776,$A182,СВЦЭМ!$B$33:$B$776,O$155)+'СЕТ СН'!$F$15</f>
        <v>277.64392751000003</v>
      </c>
      <c r="P182" s="36">
        <f>SUMIFS(СВЦЭМ!$E$33:$E$776,СВЦЭМ!$A$33:$A$776,$A182,СВЦЭМ!$B$33:$B$776,P$155)+'СЕТ СН'!$F$15</f>
        <v>280.53557766</v>
      </c>
      <c r="Q182" s="36">
        <f>SUMIFS(СВЦЭМ!$E$33:$E$776,СВЦЭМ!$A$33:$A$776,$A182,СВЦЭМ!$B$33:$B$776,Q$155)+'СЕТ СН'!$F$15</f>
        <v>285.53462889999997</v>
      </c>
      <c r="R182" s="36">
        <f>SUMIFS(СВЦЭМ!$E$33:$E$776,СВЦЭМ!$A$33:$A$776,$A182,СВЦЭМ!$B$33:$B$776,R$155)+'СЕТ СН'!$F$15</f>
        <v>286.90028525000002</v>
      </c>
      <c r="S182" s="36">
        <f>SUMIFS(СВЦЭМ!$E$33:$E$776,СВЦЭМ!$A$33:$A$776,$A182,СВЦЭМ!$B$33:$B$776,S$155)+'СЕТ СН'!$F$15</f>
        <v>289.41725571000001</v>
      </c>
      <c r="T182" s="36">
        <f>SUMIFS(СВЦЭМ!$E$33:$E$776,СВЦЭМ!$A$33:$A$776,$A182,СВЦЭМ!$B$33:$B$776,T$155)+'СЕТ СН'!$F$15</f>
        <v>292.05310299000001</v>
      </c>
      <c r="U182" s="36">
        <f>SUMIFS(СВЦЭМ!$E$33:$E$776,СВЦЭМ!$A$33:$A$776,$A182,СВЦЭМ!$B$33:$B$776,U$155)+'СЕТ СН'!$F$15</f>
        <v>296.03229836999998</v>
      </c>
      <c r="V182" s="36">
        <f>SUMIFS(СВЦЭМ!$E$33:$E$776,СВЦЭМ!$A$33:$A$776,$A182,СВЦЭМ!$B$33:$B$776,V$155)+'СЕТ СН'!$F$15</f>
        <v>209.73057501</v>
      </c>
      <c r="W182" s="36">
        <f>SUMIFS(СВЦЭМ!$E$33:$E$776,СВЦЭМ!$A$33:$A$776,$A182,СВЦЭМ!$B$33:$B$776,W$155)+'СЕТ СН'!$F$15</f>
        <v>207.17097441000001</v>
      </c>
      <c r="X182" s="36">
        <f>SUMIFS(СВЦЭМ!$E$33:$E$776,СВЦЭМ!$A$33:$A$776,$A182,СВЦЭМ!$B$33:$B$776,X$155)+'СЕТ СН'!$F$15</f>
        <v>211.44498168000001</v>
      </c>
      <c r="Y182" s="36">
        <f>SUMIFS(СВЦЭМ!$E$33:$E$776,СВЦЭМ!$A$33:$A$776,$A182,СВЦЭМ!$B$33:$B$776,Y$155)+'СЕТ СН'!$F$15</f>
        <v>215.09859223999999</v>
      </c>
    </row>
    <row r="183" spans="1:27" ht="15.75" x14ac:dyDescent="0.2">
      <c r="A183" s="35">
        <f t="shared" si="4"/>
        <v>43583</v>
      </c>
      <c r="B183" s="36">
        <f>SUMIFS(СВЦЭМ!$E$33:$E$776,СВЦЭМ!$A$33:$A$776,$A183,СВЦЭМ!$B$33:$B$776,B$155)+'СЕТ СН'!$F$15</f>
        <v>205.52294470000001</v>
      </c>
      <c r="C183" s="36">
        <f>SUMIFS(СВЦЭМ!$E$33:$E$776,СВЦЭМ!$A$33:$A$776,$A183,СВЦЭМ!$B$33:$B$776,C$155)+'СЕТ СН'!$F$15</f>
        <v>223.13079293999999</v>
      </c>
      <c r="D183" s="36">
        <f>SUMIFS(СВЦЭМ!$E$33:$E$776,СВЦЭМ!$A$33:$A$776,$A183,СВЦЭМ!$B$33:$B$776,D$155)+'СЕТ СН'!$F$15</f>
        <v>231.61398009000001</v>
      </c>
      <c r="E183" s="36">
        <f>SUMIFS(СВЦЭМ!$E$33:$E$776,СВЦЭМ!$A$33:$A$776,$A183,СВЦЭМ!$B$33:$B$776,E$155)+'СЕТ СН'!$F$15</f>
        <v>237.08398356000001</v>
      </c>
      <c r="F183" s="36">
        <f>SUMIFS(СВЦЭМ!$E$33:$E$776,СВЦЭМ!$A$33:$A$776,$A183,СВЦЭМ!$B$33:$B$776,F$155)+'СЕТ СН'!$F$15</f>
        <v>237.8504537</v>
      </c>
      <c r="G183" s="36">
        <f>SUMIFS(СВЦЭМ!$E$33:$E$776,СВЦЭМ!$A$33:$A$776,$A183,СВЦЭМ!$B$33:$B$776,G$155)+'СЕТ СН'!$F$15</f>
        <v>235.21838328000001</v>
      </c>
      <c r="H183" s="36">
        <f>SUMIFS(СВЦЭМ!$E$33:$E$776,СВЦЭМ!$A$33:$A$776,$A183,СВЦЭМ!$B$33:$B$776,H$155)+'СЕТ СН'!$F$15</f>
        <v>237.54810473000001</v>
      </c>
      <c r="I183" s="36">
        <f>SUMIFS(СВЦЭМ!$E$33:$E$776,СВЦЭМ!$A$33:$A$776,$A183,СВЦЭМ!$B$33:$B$776,I$155)+'СЕТ СН'!$F$15</f>
        <v>226.81384944000001</v>
      </c>
      <c r="J183" s="36">
        <f>SUMIFS(СВЦЭМ!$E$33:$E$776,СВЦЭМ!$A$33:$A$776,$A183,СВЦЭМ!$B$33:$B$776,J$155)+'СЕТ СН'!$F$15</f>
        <v>216.94582742</v>
      </c>
      <c r="K183" s="36">
        <f>SUMIFS(СВЦЭМ!$E$33:$E$776,СВЦЭМ!$A$33:$A$776,$A183,СВЦЭМ!$B$33:$B$776,K$155)+'СЕТ СН'!$F$15</f>
        <v>206.71410087999999</v>
      </c>
      <c r="L183" s="36">
        <f>SUMIFS(СВЦЭМ!$E$33:$E$776,СВЦЭМ!$A$33:$A$776,$A183,СВЦЭМ!$B$33:$B$776,L$155)+'СЕТ СН'!$F$15</f>
        <v>203.76824185000001</v>
      </c>
      <c r="M183" s="36">
        <f>SUMIFS(СВЦЭМ!$E$33:$E$776,СВЦЭМ!$A$33:$A$776,$A183,СВЦЭМ!$B$33:$B$776,M$155)+'СЕТ СН'!$F$15</f>
        <v>203.97324438000001</v>
      </c>
      <c r="N183" s="36">
        <f>SUMIFS(СВЦЭМ!$E$33:$E$776,СВЦЭМ!$A$33:$A$776,$A183,СВЦЭМ!$B$33:$B$776,N$155)+'СЕТ СН'!$F$15</f>
        <v>210.57599243000001</v>
      </c>
      <c r="O183" s="36">
        <f>SUMIFS(СВЦЭМ!$E$33:$E$776,СВЦЭМ!$A$33:$A$776,$A183,СВЦЭМ!$B$33:$B$776,O$155)+'СЕТ СН'!$F$15</f>
        <v>215.02273478000001</v>
      </c>
      <c r="P183" s="36">
        <f>SUMIFS(СВЦЭМ!$E$33:$E$776,СВЦЭМ!$A$33:$A$776,$A183,СВЦЭМ!$B$33:$B$776,P$155)+'СЕТ СН'!$F$15</f>
        <v>220.7875884</v>
      </c>
      <c r="Q183" s="36">
        <f>SUMIFS(СВЦЭМ!$E$33:$E$776,СВЦЭМ!$A$33:$A$776,$A183,СВЦЭМ!$B$33:$B$776,Q$155)+'СЕТ СН'!$F$15</f>
        <v>223.42878277</v>
      </c>
      <c r="R183" s="36">
        <f>SUMIFS(СВЦЭМ!$E$33:$E$776,СВЦЭМ!$A$33:$A$776,$A183,СВЦЭМ!$B$33:$B$776,R$155)+'СЕТ СН'!$F$15</f>
        <v>218.67189002000001</v>
      </c>
      <c r="S183" s="36">
        <f>SUMIFS(СВЦЭМ!$E$33:$E$776,СВЦЭМ!$A$33:$A$776,$A183,СВЦЭМ!$B$33:$B$776,S$155)+'СЕТ СН'!$F$15</f>
        <v>211.70176101000001</v>
      </c>
      <c r="T183" s="36">
        <f>SUMIFS(СВЦЭМ!$E$33:$E$776,СВЦЭМ!$A$33:$A$776,$A183,СВЦЭМ!$B$33:$B$776,T$155)+'СЕТ СН'!$F$15</f>
        <v>203.04818656</v>
      </c>
      <c r="U183" s="36">
        <f>SUMIFS(СВЦЭМ!$E$33:$E$776,СВЦЭМ!$A$33:$A$776,$A183,СВЦЭМ!$B$33:$B$776,U$155)+'СЕТ СН'!$F$15</f>
        <v>191.66915349999999</v>
      </c>
      <c r="V183" s="36">
        <f>SUMIFS(СВЦЭМ!$E$33:$E$776,СВЦЭМ!$A$33:$A$776,$A183,СВЦЭМ!$B$33:$B$776,V$155)+'СЕТ СН'!$F$15</f>
        <v>186.06267919000001</v>
      </c>
      <c r="W183" s="36">
        <f>SUMIFS(СВЦЭМ!$E$33:$E$776,СВЦЭМ!$A$33:$A$776,$A183,СВЦЭМ!$B$33:$B$776,W$155)+'СЕТ СН'!$F$15</f>
        <v>188.18647994</v>
      </c>
      <c r="X183" s="36">
        <f>SUMIFS(СВЦЭМ!$E$33:$E$776,СВЦЭМ!$A$33:$A$776,$A183,СВЦЭМ!$B$33:$B$776,X$155)+'СЕТ СН'!$F$15</f>
        <v>190.88312396000001</v>
      </c>
      <c r="Y183" s="36">
        <f>SUMIFS(СВЦЭМ!$E$33:$E$776,СВЦЭМ!$A$33:$A$776,$A183,СВЦЭМ!$B$33:$B$776,Y$155)+'СЕТ СН'!$F$15</f>
        <v>200.36265774</v>
      </c>
    </row>
    <row r="184" spans="1:27" ht="15.75" x14ac:dyDescent="0.2">
      <c r="A184" s="35">
        <f t="shared" si="4"/>
        <v>43584</v>
      </c>
      <c r="B184" s="36">
        <f>SUMIFS(СВЦЭМ!$E$33:$E$776,СВЦЭМ!$A$33:$A$776,$A184,СВЦЭМ!$B$33:$B$776,B$155)+'СЕТ СН'!$F$15</f>
        <v>221.31879362999999</v>
      </c>
      <c r="C184" s="36">
        <f>SUMIFS(СВЦЭМ!$E$33:$E$776,СВЦЭМ!$A$33:$A$776,$A184,СВЦЭМ!$B$33:$B$776,C$155)+'СЕТ СН'!$F$15</f>
        <v>228.89594903</v>
      </c>
      <c r="D184" s="36">
        <f>SUMIFS(СВЦЭМ!$E$33:$E$776,СВЦЭМ!$A$33:$A$776,$A184,СВЦЭМ!$B$33:$B$776,D$155)+'СЕТ СН'!$F$15</f>
        <v>233.96065804</v>
      </c>
      <c r="E184" s="36">
        <f>SUMIFS(СВЦЭМ!$E$33:$E$776,СВЦЭМ!$A$33:$A$776,$A184,СВЦЭМ!$B$33:$B$776,E$155)+'СЕТ СН'!$F$15</f>
        <v>235.34761322</v>
      </c>
      <c r="F184" s="36">
        <f>SUMIFS(СВЦЭМ!$E$33:$E$776,СВЦЭМ!$A$33:$A$776,$A184,СВЦЭМ!$B$33:$B$776,F$155)+'СЕТ СН'!$F$15</f>
        <v>237.40815336</v>
      </c>
      <c r="G184" s="36">
        <f>SUMIFS(СВЦЭМ!$E$33:$E$776,СВЦЭМ!$A$33:$A$776,$A184,СВЦЭМ!$B$33:$B$776,G$155)+'СЕТ СН'!$F$15</f>
        <v>234.35254022000001</v>
      </c>
      <c r="H184" s="36">
        <f>SUMIFS(СВЦЭМ!$E$33:$E$776,СВЦЭМ!$A$33:$A$776,$A184,СВЦЭМ!$B$33:$B$776,H$155)+'СЕТ СН'!$F$15</f>
        <v>231.37333645000001</v>
      </c>
      <c r="I184" s="36">
        <f>SUMIFS(СВЦЭМ!$E$33:$E$776,СВЦЭМ!$A$33:$A$776,$A184,СВЦЭМ!$B$33:$B$776,I$155)+'СЕТ СН'!$F$15</f>
        <v>220.90314751</v>
      </c>
      <c r="J184" s="36">
        <f>SUMIFS(СВЦЭМ!$E$33:$E$776,СВЦЭМ!$A$33:$A$776,$A184,СВЦЭМ!$B$33:$B$776,J$155)+'СЕТ СН'!$F$15</f>
        <v>210.70404536999999</v>
      </c>
      <c r="K184" s="36">
        <f>SUMIFS(СВЦЭМ!$E$33:$E$776,СВЦЭМ!$A$33:$A$776,$A184,СВЦЭМ!$B$33:$B$776,K$155)+'СЕТ СН'!$F$15</f>
        <v>207.85873179999999</v>
      </c>
      <c r="L184" s="36">
        <f>SUMIFS(СВЦЭМ!$E$33:$E$776,СВЦЭМ!$A$33:$A$776,$A184,СВЦЭМ!$B$33:$B$776,L$155)+'СЕТ СН'!$F$15</f>
        <v>202.78497326999999</v>
      </c>
      <c r="M184" s="36">
        <f>SUMIFS(СВЦЭМ!$E$33:$E$776,СВЦЭМ!$A$33:$A$776,$A184,СВЦЭМ!$B$33:$B$776,M$155)+'СЕТ СН'!$F$15</f>
        <v>207.17937318</v>
      </c>
      <c r="N184" s="36">
        <f>SUMIFS(СВЦЭМ!$E$33:$E$776,СВЦЭМ!$A$33:$A$776,$A184,СВЦЭМ!$B$33:$B$776,N$155)+'СЕТ СН'!$F$15</f>
        <v>207.2154639</v>
      </c>
      <c r="O184" s="36">
        <f>SUMIFS(СВЦЭМ!$E$33:$E$776,СВЦЭМ!$A$33:$A$776,$A184,СВЦЭМ!$B$33:$B$776,O$155)+'СЕТ СН'!$F$15</f>
        <v>207.59346324000001</v>
      </c>
      <c r="P184" s="36">
        <f>SUMIFS(СВЦЭМ!$E$33:$E$776,СВЦЭМ!$A$33:$A$776,$A184,СВЦЭМ!$B$33:$B$776,P$155)+'СЕТ СН'!$F$15</f>
        <v>209.38848178999999</v>
      </c>
      <c r="Q184" s="36">
        <f>SUMIFS(СВЦЭМ!$E$33:$E$776,СВЦЭМ!$A$33:$A$776,$A184,СВЦЭМ!$B$33:$B$776,Q$155)+'СЕТ СН'!$F$15</f>
        <v>211.65635212999999</v>
      </c>
      <c r="R184" s="36">
        <f>SUMIFS(СВЦЭМ!$E$33:$E$776,СВЦЭМ!$A$33:$A$776,$A184,СВЦЭМ!$B$33:$B$776,R$155)+'СЕТ СН'!$F$15</f>
        <v>211.45127434</v>
      </c>
      <c r="S184" s="36">
        <f>SUMIFS(СВЦЭМ!$E$33:$E$776,СВЦЭМ!$A$33:$A$776,$A184,СВЦЭМ!$B$33:$B$776,S$155)+'СЕТ СН'!$F$15</f>
        <v>211.65101718</v>
      </c>
      <c r="T184" s="36">
        <f>SUMIFS(СВЦЭМ!$E$33:$E$776,СВЦЭМ!$A$33:$A$776,$A184,СВЦЭМ!$B$33:$B$776,T$155)+'СЕТ СН'!$F$15</f>
        <v>207.90719612999999</v>
      </c>
      <c r="U184" s="36">
        <f>SUMIFS(СВЦЭМ!$E$33:$E$776,СВЦЭМ!$A$33:$A$776,$A184,СВЦЭМ!$B$33:$B$776,U$155)+'СЕТ СН'!$F$15</f>
        <v>204.89370642</v>
      </c>
      <c r="V184" s="36">
        <f>SUMIFS(СВЦЭМ!$E$33:$E$776,СВЦЭМ!$A$33:$A$776,$A184,СВЦЭМ!$B$33:$B$776,V$155)+'СЕТ СН'!$F$15</f>
        <v>197.24749037000001</v>
      </c>
      <c r="W184" s="36">
        <f>SUMIFS(СВЦЭМ!$E$33:$E$776,СВЦЭМ!$A$33:$A$776,$A184,СВЦЭМ!$B$33:$B$776,W$155)+'СЕТ СН'!$F$15</f>
        <v>192.52919094999999</v>
      </c>
      <c r="X184" s="36">
        <f>SUMIFS(СВЦЭМ!$E$33:$E$776,СВЦЭМ!$A$33:$A$776,$A184,СВЦЭМ!$B$33:$B$776,X$155)+'СЕТ СН'!$F$15</f>
        <v>199.50603828000001</v>
      </c>
      <c r="Y184" s="36">
        <f>SUMIFS(СВЦЭМ!$E$33:$E$776,СВЦЭМ!$A$33:$A$776,$A184,СВЦЭМ!$B$33:$B$776,Y$155)+'СЕТ СН'!$F$15</f>
        <v>207.28056319999999</v>
      </c>
    </row>
    <row r="185" spans="1:27" ht="15.75" x14ac:dyDescent="0.2">
      <c r="A185" s="35">
        <f t="shared" si="4"/>
        <v>43585</v>
      </c>
      <c r="B185" s="36">
        <f>SUMIFS(СВЦЭМ!$E$33:$E$776,СВЦЭМ!$A$33:$A$776,$A185,СВЦЭМ!$B$33:$B$776,B$155)+'СЕТ СН'!$F$15</f>
        <v>223.17893533</v>
      </c>
      <c r="C185" s="36">
        <f>SUMIFS(СВЦЭМ!$E$33:$E$776,СВЦЭМ!$A$33:$A$776,$A185,СВЦЭМ!$B$33:$B$776,C$155)+'СЕТ СН'!$F$15</f>
        <v>231.59947273</v>
      </c>
      <c r="D185" s="36">
        <f>SUMIFS(СВЦЭМ!$E$33:$E$776,СВЦЭМ!$A$33:$A$776,$A185,СВЦЭМ!$B$33:$B$776,D$155)+'СЕТ СН'!$F$15</f>
        <v>238.93880279999999</v>
      </c>
      <c r="E185" s="36">
        <f>SUMIFS(СВЦЭМ!$E$33:$E$776,СВЦЭМ!$A$33:$A$776,$A185,СВЦЭМ!$B$33:$B$776,E$155)+'СЕТ СН'!$F$15</f>
        <v>240.27472283</v>
      </c>
      <c r="F185" s="36">
        <f>SUMIFS(СВЦЭМ!$E$33:$E$776,СВЦЭМ!$A$33:$A$776,$A185,СВЦЭМ!$B$33:$B$776,F$155)+'СЕТ СН'!$F$15</f>
        <v>241.21493394000001</v>
      </c>
      <c r="G185" s="36">
        <f>SUMIFS(СВЦЭМ!$E$33:$E$776,СВЦЭМ!$A$33:$A$776,$A185,СВЦЭМ!$B$33:$B$776,G$155)+'СЕТ СН'!$F$15</f>
        <v>236.77543249999999</v>
      </c>
      <c r="H185" s="36">
        <f>SUMIFS(СВЦЭМ!$E$33:$E$776,СВЦЭМ!$A$33:$A$776,$A185,СВЦЭМ!$B$33:$B$776,H$155)+'СЕТ СН'!$F$15</f>
        <v>221.75567032999999</v>
      </c>
      <c r="I185" s="36">
        <f>SUMIFS(СВЦЭМ!$E$33:$E$776,СВЦЭМ!$A$33:$A$776,$A185,СВЦЭМ!$B$33:$B$776,I$155)+'СЕТ СН'!$F$15</f>
        <v>209.00411657000001</v>
      </c>
      <c r="J185" s="36">
        <f>SUMIFS(СВЦЭМ!$E$33:$E$776,СВЦЭМ!$A$33:$A$776,$A185,СВЦЭМ!$B$33:$B$776,J$155)+'СЕТ СН'!$F$15</f>
        <v>206.28294964</v>
      </c>
      <c r="K185" s="36">
        <f>SUMIFS(СВЦЭМ!$E$33:$E$776,СВЦЭМ!$A$33:$A$776,$A185,СВЦЭМ!$B$33:$B$776,K$155)+'СЕТ СН'!$F$15</f>
        <v>206.13781134000001</v>
      </c>
      <c r="L185" s="36">
        <f>SUMIFS(СВЦЭМ!$E$33:$E$776,СВЦЭМ!$A$33:$A$776,$A185,СВЦЭМ!$B$33:$B$776,L$155)+'СЕТ СН'!$F$15</f>
        <v>206.03943432</v>
      </c>
      <c r="M185" s="36">
        <f>SUMIFS(СВЦЭМ!$E$33:$E$776,СВЦЭМ!$A$33:$A$776,$A185,СВЦЭМ!$B$33:$B$776,M$155)+'СЕТ СН'!$F$15</f>
        <v>202.52005535999999</v>
      </c>
      <c r="N185" s="36">
        <f>SUMIFS(СВЦЭМ!$E$33:$E$776,СВЦЭМ!$A$33:$A$776,$A185,СВЦЭМ!$B$33:$B$776,N$155)+'СЕТ СН'!$F$15</f>
        <v>202.51350538</v>
      </c>
      <c r="O185" s="36">
        <f>SUMIFS(СВЦЭМ!$E$33:$E$776,СВЦЭМ!$A$33:$A$776,$A185,СВЦЭМ!$B$33:$B$776,O$155)+'СЕТ СН'!$F$15</f>
        <v>203.11351981999999</v>
      </c>
      <c r="P185" s="36">
        <f>SUMIFS(СВЦЭМ!$E$33:$E$776,СВЦЭМ!$A$33:$A$776,$A185,СВЦЭМ!$B$33:$B$776,P$155)+'СЕТ СН'!$F$15</f>
        <v>205.91882765</v>
      </c>
      <c r="Q185" s="36">
        <f>SUMIFS(СВЦЭМ!$E$33:$E$776,СВЦЭМ!$A$33:$A$776,$A185,СВЦЭМ!$B$33:$B$776,Q$155)+'СЕТ СН'!$F$15</f>
        <v>207.34584430000001</v>
      </c>
      <c r="R185" s="36">
        <f>SUMIFS(СВЦЭМ!$E$33:$E$776,СВЦЭМ!$A$33:$A$776,$A185,СВЦЭМ!$B$33:$B$776,R$155)+'СЕТ СН'!$F$15</f>
        <v>207.13855652999999</v>
      </c>
      <c r="S185" s="36">
        <f>SUMIFS(СВЦЭМ!$E$33:$E$776,СВЦЭМ!$A$33:$A$776,$A185,СВЦЭМ!$B$33:$B$776,S$155)+'СЕТ СН'!$F$15</f>
        <v>204.37066300999999</v>
      </c>
      <c r="T185" s="36">
        <f>SUMIFS(СВЦЭМ!$E$33:$E$776,СВЦЭМ!$A$33:$A$776,$A185,СВЦЭМ!$B$33:$B$776,T$155)+'СЕТ СН'!$F$15</f>
        <v>200.75173658</v>
      </c>
      <c r="U185" s="36">
        <f>SUMIFS(СВЦЭМ!$E$33:$E$776,СВЦЭМ!$A$33:$A$776,$A185,СВЦЭМ!$B$33:$B$776,U$155)+'СЕТ СН'!$F$15</f>
        <v>197.74306752999999</v>
      </c>
      <c r="V185" s="36">
        <f>SUMIFS(СВЦЭМ!$E$33:$E$776,СВЦЭМ!$A$33:$A$776,$A185,СВЦЭМ!$B$33:$B$776,V$155)+'СЕТ СН'!$F$15</f>
        <v>194.78306000000001</v>
      </c>
      <c r="W185" s="36">
        <f>SUMIFS(СВЦЭМ!$E$33:$E$776,СВЦЭМ!$A$33:$A$776,$A185,СВЦЭМ!$B$33:$B$776,W$155)+'СЕТ СН'!$F$15</f>
        <v>194.17784644</v>
      </c>
      <c r="X185" s="36">
        <f>SUMIFS(СВЦЭМ!$E$33:$E$776,СВЦЭМ!$A$33:$A$776,$A185,СВЦЭМ!$B$33:$B$776,X$155)+'СЕТ СН'!$F$15</f>
        <v>198.84375388999999</v>
      </c>
      <c r="Y185" s="36">
        <f>SUMIFS(СВЦЭМ!$E$33:$E$776,СВЦЭМ!$A$33:$A$776,$A185,СВЦЭМ!$B$33:$B$776,Y$155)+'СЕТ СН'!$F$15</f>
        <v>203.46855572999999</v>
      </c>
    </row>
    <row r="186" spans="1:27" ht="15.75" hidden="1" x14ac:dyDescent="0.2">
      <c r="A186" s="35">
        <f t="shared" si="4"/>
        <v>43586</v>
      </c>
      <c r="B186" s="36">
        <f>SUMIFS(СВЦЭМ!$E$33:$E$776,СВЦЭМ!$A$33:$A$776,$A186,СВЦЭМ!$B$33:$B$776,B$155)+'СЕТ СН'!$F$15</f>
        <v>0</v>
      </c>
      <c r="C186" s="36">
        <f>SUMIFS(СВЦЭМ!$E$33:$E$776,СВЦЭМ!$A$33:$A$776,$A186,СВЦЭМ!$B$33:$B$776,C$155)+'СЕТ СН'!$F$15</f>
        <v>0</v>
      </c>
      <c r="D186" s="36">
        <f>SUMIFS(СВЦЭМ!$E$33:$E$776,СВЦЭМ!$A$33:$A$776,$A186,СВЦЭМ!$B$33:$B$776,D$155)+'СЕТ СН'!$F$15</f>
        <v>0</v>
      </c>
      <c r="E186" s="36">
        <f>SUMIFS(СВЦЭМ!$E$33:$E$776,СВЦЭМ!$A$33:$A$776,$A186,СВЦЭМ!$B$33:$B$776,E$155)+'СЕТ СН'!$F$15</f>
        <v>0</v>
      </c>
      <c r="F186" s="36">
        <f>SUMIFS(СВЦЭМ!$E$33:$E$776,СВЦЭМ!$A$33:$A$776,$A186,СВЦЭМ!$B$33:$B$776,F$155)+'СЕТ СН'!$F$15</f>
        <v>0</v>
      </c>
      <c r="G186" s="36">
        <f>SUMIFS(СВЦЭМ!$E$33:$E$776,СВЦЭМ!$A$33:$A$776,$A186,СВЦЭМ!$B$33:$B$776,G$155)+'СЕТ СН'!$F$15</f>
        <v>0</v>
      </c>
      <c r="H186" s="36">
        <f>SUMIFS(СВЦЭМ!$E$33:$E$776,СВЦЭМ!$A$33:$A$776,$A186,СВЦЭМ!$B$33:$B$776,H$155)+'СЕТ СН'!$F$15</f>
        <v>0</v>
      </c>
      <c r="I186" s="36">
        <f>SUMIFS(СВЦЭМ!$E$33:$E$776,СВЦЭМ!$A$33:$A$776,$A186,СВЦЭМ!$B$33:$B$776,I$155)+'СЕТ СН'!$F$15</f>
        <v>0</v>
      </c>
      <c r="J186" s="36">
        <f>SUMIFS(СВЦЭМ!$E$33:$E$776,СВЦЭМ!$A$33:$A$776,$A186,СВЦЭМ!$B$33:$B$776,J$155)+'СЕТ СН'!$F$15</f>
        <v>0</v>
      </c>
      <c r="K186" s="36">
        <f>SUMIFS(СВЦЭМ!$E$33:$E$776,СВЦЭМ!$A$33:$A$776,$A186,СВЦЭМ!$B$33:$B$776,K$155)+'СЕТ СН'!$F$15</f>
        <v>0</v>
      </c>
      <c r="L186" s="36">
        <f>SUMIFS(СВЦЭМ!$E$33:$E$776,СВЦЭМ!$A$33:$A$776,$A186,СВЦЭМ!$B$33:$B$776,L$155)+'СЕТ СН'!$F$15</f>
        <v>0</v>
      </c>
      <c r="M186" s="36">
        <f>SUMIFS(СВЦЭМ!$E$33:$E$776,СВЦЭМ!$A$33:$A$776,$A186,СВЦЭМ!$B$33:$B$776,M$155)+'СЕТ СН'!$F$15</f>
        <v>0</v>
      </c>
      <c r="N186" s="36">
        <f>SUMIFS(СВЦЭМ!$E$33:$E$776,СВЦЭМ!$A$33:$A$776,$A186,СВЦЭМ!$B$33:$B$776,N$155)+'СЕТ СН'!$F$15</f>
        <v>0</v>
      </c>
      <c r="O186" s="36">
        <f>SUMIFS(СВЦЭМ!$E$33:$E$776,СВЦЭМ!$A$33:$A$776,$A186,СВЦЭМ!$B$33:$B$776,O$155)+'СЕТ СН'!$F$15</f>
        <v>0</v>
      </c>
      <c r="P186" s="36">
        <f>SUMIFS(СВЦЭМ!$E$33:$E$776,СВЦЭМ!$A$33:$A$776,$A186,СВЦЭМ!$B$33:$B$776,P$155)+'СЕТ СН'!$F$15</f>
        <v>0</v>
      </c>
      <c r="Q186" s="36">
        <f>SUMIFS(СВЦЭМ!$E$33:$E$776,СВЦЭМ!$A$33:$A$776,$A186,СВЦЭМ!$B$33:$B$776,Q$155)+'СЕТ СН'!$F$15</f>
        <v>0</v>
      </c>
      <c r="R186" s="36">
        <f>SUMIFS(СВЦЭМ!$E$33:$E$776,СВЦЭМ!$A$33:$A$776,$A186,СВЦЭМ!$B$33:$B$776,R$155)+'СЕТ СН'!$F$15</f>
        <v>0</v>
      </c>
      <c r="S186" s="36">
        <f>SUMIFS(СВЦЭМ!$E$33:$E$776,СВЦЭМ!$A$33:$A$776,$A186,СВЦЭМ!$B$33:$B$776,S$155)+'СЕТ СН'!$F$15</f>
        <v>0</v>
      </c>
      <c r="T186" s="36">
        <f>SUMIFS(СВЦЭМ!$E$33:$E$776,СВЦЭМ!$A$33:$A$776,$A186,СВЦЭМ!$B$33:$B$776,T$155)+'СЕТ СН'!$F$15</f>
        <v>0</v>
      </c>
      <c r="U186" s="36">
        <f>SUMIFS(СВЦЭМ!$E$33:$E$776,СВЦЭМ!$A$33:$A$776,$A186,СВЦЭМ!$B$33:$B$776,U$155)+'СЕТ СН'!$F$15</f>
        <v>0</v>
      </c>
      <c r="V186" s="36">
        <f>SUMIFS(СВЦЭМ!$E$33:$E$776,СВЦЭМ!$A$33:$A$776,$A186,СВЦЭМ!$B$33:$B$776,V$155)+'СЕТ СН'!$F$15</f>
        <v>0</v>
      </c>
      <c r="W186" s="36">
        <f>SUMIFS(СВЦЭМ!$E$33:$E$776,СВЦЭМ!$A$33:$A$776,$A186,СВЦЭМ!$B$33:$B$776,W$155)+'СЕТ СН'!$F$15</f>
        <v>0</v>
      </c>
      <c r="X186" s="36">
        <f>SUMIFS(СВЦЭМ!$E$33:$E$776,СВЦЭМ!$A$33:$A$776,$A186,СВЦЭМ!$B$33:$B$776,X$155)+'СЕТ СН'!$F$15</f>
        <v>0</v>
      </c>
      <c r="Y186" s="36">
        <f>SUMIFS(СВЦЭМ!$E$33:$E$776,СВЦЭМ!$A$33:$A$776,$A186,СВЦЭМ!$B$33:$B$776,Y$155)+'СЕТ СН'!$F$15</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7" t="s">
        <v>7</v>
      </c>
      <c r="B188" s="131" t="s">
        <v>150</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38"/>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01.04.2019</v>
      </c>
      <c r="B191" s="36">
        <f>SUMIFS(СВЦЭМ!$F$33:$F$776,СВЦЭМ!$A$33:$A$776,$A191,СВЦЭМ!$B$33:$B$776,B$190)+'СЕТ СН'!$F$15</f>
        <v>218.15362278999999</v>
      </c>
      <c r="C191" s="36">
        <f>SUMIFS(СВЦЭМ!$F$33:$F$776,СВЦЭМ!$A$33:$A$776,$A191,СВЦЭМ!$B$33:$B$776,C$190)+'СЕТ СН'!$F$15</f>
        <v>226.91674900999999</v>
      </c>
      <c r="D191" s="36">
        <f>SUMIFS(СВЦЭМ!$F$33:$F$776,СВЦЭМ!$A$33:$A$776,$A191,СВЦЭМ!$B$33:$B$776,D$190)+'СЕТ СН'!$F$15</f>
        <v>231.54582633999999</v>
      </c>
      <c r="E191" s="36">
        <f>SUMIFS(СВЦЭМ!$F$33:$F$776,СВЦЭМ!$A$33:$A$776,$A191,СВЦЭМ!$B$33:$B$776,E$190)+'СЕТ СН'!$F$15</f>
        <v>235.65166563</v>
      </c>
      <c r="F191" s="36">
        <f>SUMIFS(СВЦЭМ!$F$33:$F$776,СВЦЭМ!$A$33:$A$776,$A191,СВЦЭМ!$B$33:$B$776,F$190)+'СЕТ СН'!$F$15</f>
        <v>232.52584983</v>
      </c>
      <c r="G191" s="36">
        <f>SUMIFS(СВЦЭМ!$F$33:$F$776,СВЦЭМ!$A$33:$A$776,$A191,СВЦЭМ!$B$33:$B$776,G$190)+'СЕТ СН'!$F$15</f>
        <v>233.28069409</v>
      </c>
      <c r="H191" s="36">
        <f>SUMIFS(СВЦЭМ!$F$33:$F$776,СВЦЭМ!$A$33:$A$776,$A191,СВЦЭМ!$B$33:$B$776,H$190)+'СЕТ СН'!$F$15</f>
        <v>211.87283094</v>
      </c>
      <c r="I191" s="36">
        <f>SUMIFS(СВЦЭМ!$F$33:$F$776,СВЦЭМ!$A$33:$A$776,$A191,СВЦЭМ!$B$33:$B$776,I$190)+'СЕТ СН'!$F$15</f>
        <v>207.96522954</v>
      </c>
      <c r="J191" s="36">
        <f>SUMIFS(СВЦЭМ!$F$33:$F$776,СВЦЭМ!$A$33:$A$776,$A191,СВЦЭМ!$B$33:$B$776,J$190)+'СЕТ СН'!$F$15</f>
        <v>194.19885521</v>
      </c>
      <c r="K191" s="36">
        <f>SUMIFS(СВЦЭМ!$F$33:$F$776,СВЦЭМ!$A$33:$A$776,$A191,СВЦЭМ!$B$33:$B$776,K$190)+'СЕТ СН'!$F$15</f>
        <v>187.40129879</v>
      </c>
      <c r="L191" s="36">
        <f>SUMIFS(СВЦЭМ!$F$33:$F$776,СВЦЭМ!$A$33:$A$776,$A191,СВЦЭМ!$B$33:$B$776,L$190)+'СЕТ СН'!$F$15</f>
        <v>184.09823994999999</v>
      </c>
      <c r="M191" s="36">
        <f>SUMIFS(СВЦЭМ!$F$33:$F$776,СВЦЭМ!$A$33:$A$776,$A191,СВЦЭМ!$B$33:$B$776,M$190)+'СЕТ СН'!$F$15</f>
        <v>185.97429926000001</v>
      </c>
      <c r="N191" s="36">
        <f>SUMIFS(СВЦЭМ!$F$33:$F$776,СВЦЭМ!$A$33:$A$776,$A191,СВЦЭМ!$B$33:$B$776,N$190)+'СЕТ СН'!$F$15</f>
        <v>186.44975689</v>
      </c>
      <c r="O191" s="36">
        <f>SUMIFS(СВЦЭМ!$F$33:$F$776,СВЦЭМ!$A$33:$A$776,$A191,СВЦЭМ!$B$33:$B$776,O$190)+'СЕТ СН'!$F$15</f>
        <v>188.52546986999999</v>
      </c>
      <c r="P191" s="36">
        <f>SUMIFS(СВЦЭМ!$F$33:$F$776,СВЦЭМ!$A$33:$A$776,$A191,СВЦЭМ!$B$33:$B$776,P$190)+'СЕТ СН'!$F$15</f>
        <v>189.85756516000001</v>
      </c>
      <c r="Q191" s="36">
        <f>SUMIFS(СВЦЭМ!$F$33:$F$776,СВЦЭМ!$A$33:$A$776,$A191,СВЦЭМ!$B$33:$B$776,Q$190)+'СЕТ СН'!$F$15</f>
        <v>187.84358473</v>
      </c>
      <c r="R191" s="36">
        <f>SUMIFS(СВЦЭМ!$F$33:$F$776,СВЦЭМ!$A$33:$A$776,$A191,СВЦЭМ!$B$33:$B$776,R$190)+'СЕТ СН'!$F$15</f>
        <v>189.27396465999999</v>
      </c>
      <c r="S191" s="36">
        <f>SUMIFS(СВЦЭМ!$F$33:$F$776,СВЦЭМ!$A$33:$A$776,$A191,СВЦЭМ!$B$33:$B$776,S$190)+'СЕТ СН'!$F$15</f>
        <v>187.56190529</v>
      </c>
      <c r="T191" s="36">
        <f>SUMIFS(СВЦЭМ!$F$33:$F$776,СВЦЭМ!$A$33:$A$776,$A191,СВЦЭМ!$B$33:$B$776,T$190)+'СЕТ СН'!$F$15</f>
        <v>181.79523445999999</v>
      </c>
      <c r="U191" s="36">
        <f>SUMIFS(СВЦЭМ!$F$33:$F$776,СВЦЭМ!$A$33:$A$776,$A191,СВЦЭМ!$B$33:$B$776,U$190)+'СЕТ СН'!$F$15</f>
        <v>176.54206576999999</v>
      </c>
      <c r="V191" s="36">
        <f>SUMIFS(СВЦЭМ!$F$33:$F$776,СВЦЭМ!$A$33:$A$776,$A191,СВЦЭМ!$B$33:$B$776,V$190)+'СЕТ СН'!$F$15</f>
        <v>173.19222843</v>
      </c>
      <c r="W191" s="36">
        <f>SUMIFS(СВЦЭМ!$F$33:$F$776,СВЦЭМ!$A$33:$A$776,$A191,СВЦЭМ!$B$33:$B$776,W$190)+'СЕТ СН'!$F$15</f>
        <v>171.78704329000001</v>
      </c>
      <c r="X191" s="36">
        <f>SUMIFS(СВЦЭМ!$F$33:$F$776,СВЦЭМ!$A$33:$A$776,$A191,СВЦЭМ!$B$33:$B$776,X$190)+'СЕТ СН'!$F$15</f>
        <v>186.72106658000001</v>
      </c>
      <c r="Y191" s="36">
        <f>SUMIFS(СВЦЭМ!$F$33:$F$776,СВЦЭМ!$A$33:$A$776,$A191,СВЦЭМ!$B$33:$B$776,Y$190)+'СЕТ СН'!$F$15</f>
        <v>211.10895450999999</v>
      </c>
      <c r="AA191" s="45"/>
    </row>
    <row r="192" spans="1:27" ht="15.75" x14ac:dyDescent="0.2">
      <c r="A192" s="35">
        <f>A191+1</f>
        <v>43557</v>
      </c>
      <c r="B192" s="36">
        <f>SUMIFS(СВЦЭМ!$F$33:$F$776,СВЦЭМ!$A$33:$A$776,$A192,СВЦЭМ!$B$33:$B$776,B$190)+'СЕТ СН'!$F$15</f>
        <v>228.02062660000001</v>
      </c>
      <c r="C192" s="36">
        <f>SUMIFS(СВЦЭМ!$F$33:$F$776,СВЦЭМ!$A$33:$A$776,$A192,СВЦЭМ!$B$33:$B$776,C$190)+'СЕТ СН'!$F$15</f>
        <v>254.08603359</v>
      </c>
      <c r="D192" s="36">
        <f>SUMIFS(СВЦЭМ!$F$33:$F$776,СВЦЭМ!$A$33:$A$776,$A192,СВЦЭМ!$B$33:$B$776,D$190)+'СЕТ СН'!$F$15</f>
        <v>266.28719426999999</v>
      </c>
      <c r="E192" s="36">
        <f>SUMIFS(СВЦЭМ!$F$33:$F$776,СВЦЭМ!$A$33:$A$776,$A192,СВЦЭМ!$B$33:$B$776,E$190)+'СЕТ СН'!$F$15</f>
        <v>268.80460288</v>
      </c>
      <c r="F192" s="36">
        <f>SUMIFS(СВЦЭМ!$F$33:$F$776,СВЦЭМ!$A$33:$A$776,$A192,СВЦЭМ!$B$33:$B$776,F$190)+'СЕТ СН'!$F$15</f>
        <v>268.15131530000002</v>
      </c>
      <c r="G192" s="36">
        <f>SUMIFS(СВЦЭМ!$F$33:$F$776,СВЦЭМ!$A$33:$A$776,$A192,СВЦЭМ!$B$33:$B$776,G$190)+'СЕТ СН'!$F$15</f>
        <v>266.76801698999998</v>
      </c>
      <c r="H192" s="36">
        <f>SUMIFS(СВЦЭМ!$F$33:$F$776,СВЦЭМ!$A$33:$A$776,$A192,СВЦЭМ!$B$33:$B$776,H$190)+'СЕТ СН'!$F$15</f>
        <v>240.77603762999999</v>
      </c>
      <c r="I192" s="36">
        <f>SUMIFS(СВЦЭМ!$F$33:$F$776,СВЦЭМ!$A$33:$A$776,$A192,СВЦЭМ!$B$33:$B$776,I$190)+'СЕТ СН'!$F$15</f>
        <v>302.68893928</v>
      </c>
      <c r="J192" s="36">
        <f>SUMIFS(СВЦЭМ!$F$33:$F$776,СВЦЭМ!$A$33:$A$776,$A192,СВЦЭМ!$B$33:$B$776,J$190)+'СЕТ СН'!$F$15</f>
        <v>272.21536784</v>
      </c>
      <c r="K192" s="36">
        <f>SUMIFS(СВЦЭМ!$F$33:$F$776,СВЦЭМ!$A$33:$A$776,$A192,СВЦЭМ!$B$33:$B$776,K$190)+'СЕТ СН'!$F$15</f>
        <v>242.41213282000001</v>
      </c>
      <c r="L192" s="36">
        <f>SUMIFS(СВЦЭМ!$F$33:$F$776,СВЦЭМ!$A$33:$A$776,$A192,СВЦЭМ!$B$33:$B$776,L$190)+'СЕТ СН'!$F$15</f>
        <v>232.72121285</v>
      </c>
      <c r="M192" s="36">
        <f>SUMIFS(СВЦЭМ!$F$33:$F$776,СВЦЭМ!$A$33:$A$776,$A192,СВЦЭМ!$B$33:$B$776,M$190)+'СЕТ СН'!$F$15</f>
        <v>236.48715365000001</v>
      </c>
      <c r="N192" s="36">
        <f>SUMIFS(СВЦЭМ!$F$33:$F$776,СВЦЭМ!$A$33:$A$776,$A192,СВЦЭМ!$B$33:$B$776,N$190)+'СЕТ СН'!$F$15</f>
        <v>235.82965643</v>
      </c>
      <c r="O192" s="36">
        <f>SUMIFS(СВЦЭМ!$F$33:$F$776,СВЦЭМ!$A$33:$A$776,$A192,СВЦЭМ!$B$33:$B$776,O$190)+'СЕТ СН'!$F$15</f>
        <v>237.36256275</v>
      </c>
      <c r="P192" s="36">
        <f>SUMIFS(СВЦЭМ!$F$33:$F$776,СВЦЭМ!$A$33:$A$776,$A192,СВЦЭМ!$B$33:$B$776,P$190)+'СЕТ СН'!$F$15</f>
        <v>241.06603501999999</v>
      </c>
      <c r="Q192" s="36">
        <f>SUMIFS(СВЦЭМ!$F$33:$F$776,СВЦЭМ!$A$33:$A$776,$A192,СВЦЭМ!$B$33:$B$776,Q$190)+'СЕТ СН'!$F$15</f>
        <v>245.41939565000001</v>
      </c>
      <c r="R192" s="36">
        <f>SUMIFS(СВЦЭМ!$F$33:$F$776,СВЦЭМ!$A$33:$A$776,$A192,СВЦЭМ!$B$33:$B$776,R$190)+'СЕТ СН'!$F$15</f>
        <v>242.89826155</v>
      </c>
      <c r="S192" s="36">
        <f>SUMIFS(СВЦЭМ!$F$33:$F$776,СВЦЭМ!$A$33:$A$776,$A192,СВЦЭМ!$B$33:$B$776,S$190)+'СЕТ СН'!$F$15</f>
        <v>241.82650398000001</v>
      </c>
      <c r="T192" s="36">
        <f>SUMIFS(СВЦЭМ!$F$33:$F$776,СВЦЭМ!$A$33:$A$776,$A192,СВЦЭМ!$B$33:$B$776,T$190)+'СЕТ СН'!$F$15</f>
        <v>234.47547746000001</v>
      </c>
      <c r="U192" s="36">
        <f>SUMIFS(СВЦЭМ!$F$33:$F$776,СВЦЭМ!$A$33:$A$776,$A192,СВЦЭМ!$B$33:$B$776,U$190)+'СЕТ СН'!$F$15</f>
        <v>168.81803411999999</v>
      </c>
      <c r="V192" s="36">
        <f>SUMIFS(СВЦЭМ!$F$33:$F$776,СВЦЭМ!$A$33:$A$776,$A192,СВЦЭМ!$B$33:$B$776,V$190)+'СЕТ СН'!$F$15</f>
        <v>168.35651430999999</v>
      </c>
      <c r="W192" s="36">
        <f>SUMIFS(СВЦЭМ!$F$33:$F$776,СВЦЭМ!$A$33:$A$776,$A192,СВЦЭМ!$B$33:$B$776,W$190)+'СЕТ СН'!$F$15</f>
        <v>166.59552467</v>
      </c>
      <c r="X192" s="36">
        <f>SUMIFS(СВЦЭМ!$F$33:$F$776,СВЦЭМ!$A$33:$A$776,$A192,СВЦЭМ!$B$33:$B$776,X$190)+'СЕТ СН'!$F$15</f>
        <v>176.75369755</v>
      </c>
      <c r="Y192" s="36">
        <f>SUMIFS(СВЦЭМ!$F$33:$F$776,СВЦЭМ!$A$33:$A$776,$A192,СВЦЭМ!$B$33:$B$776,Y$190)+'СЕТ СН'!$F$15</f>
        <v>201.01073572999999</v>
      </c>
    </row>
    <row r="193" spans="1:25" ht="15.75" x14ac:dyDescent="0.2">
      <c r="A193" s="35">
        <f t="shared" ref="A193:A221" si="5">A192+1</f>
        <v>43558</v>
      </c>
      <c r="B193" s="36">
        <f>SUMIFS(СВЦЭМ!$F$33:$F$776,СВЦЭМ!$A$33:$A$776,$A193,СВЦЭМ!$B$33:$B$776,B$190)+'СЕТ СН'!$F$15</f>
        <v>228.83366344000001</v>
      </c>
      <c r="C193" s="36">
        <f>SUMIFS(СВЦЭМ!$F$33:$F$776,СВЦЭМ!$A$33:$A$776,$A193,СВЦЭМ!$B$33:$B$776,C$190)+'СЕТ СН'!$F$15</f>
        <v>252.18324344999999</v>
      </c>
      <c r="D193" s="36">
        <f>SUMIFS(СВЦЭМ!$F$33:$F$776,СВЦЭМ!$A$33:$A$776,$A193,СВЦЭМ!$B$33:$B$776,D$190)+'СЕТ СН'!$F$15</f>
        <v>248.00547064</v>
      </c>
      <c r="E193" s="36">
        <f>SUMIFS(СВЦЭМ!$F$33:$F$776,СВЦЭМ!$A$33:$A$776,$A193,СВЦЭМ!$B$33:$B$776,E$190)+'СЕТ СН'!$F$15</f>
        <v>247.60538431000001</v>
      </c>
      <c r="F193" s="36">
        <f>SUMIFS(СВЦЭМ!$F$33:$F$776,СВЦЭМ!$A$33:$A$776,$A193,СВЦЭМ!$B$33:$B$776,F$190)+'СЕТ СН'!$F$15</f>
        <v>246.85892183999999</v>
      </c>
      <c r="G193" s="36">
        <f>SUMIFS(СВЦЭМ!$F$33:$F$776,СВЦЭМ!$A$33:$A$776,$A193,СВЦЭМ!$B$33:$B$776,G$190)+'СЕТ СН'!$F$15</f>
        <v>253.4701426</v>
      </c>
      <c r="H193" s="36">
        <f>SUMIFS(СВЦЭМ!$F$33:$F$776,СВЦЭМ!$A$33:$A$776,$A193,СВЦЭМ!$B$33:$B$776,H$190)+'СЕТ СН'!$F$15</f>
        <v>241.17640883000001</v>
      </c>
      <c r="I193" s="36">
        <f>SUMIFS(СВЦЭМ!$F$33:$F$776,СВЦЭМ!$A$33:$A$776,$A193,СВЦЭМ!$B$33:$B$776,I$190)+'СЕТ СН'!$F$15</f>
        <v>222.04344603999999</v>
      </c>
      <c r="J193" s="36">
        <f>SUMIFS(СВЦЭМ!$F$33:$F$776,СВЦЭМ!$A$33:$A$776,$A193,СВЦЭМ!$B$33:$B$776,J$190)+'СЕТ СН'!$F$15</f>
        <v>200.30614327000001</v>
      </c>
      <c r="K193" s="36">
        <f>SUMIFS(СВЦЭМ!$F$33:$F$776,СВЦЭМ!$A$33:$A$776,$A193,СВЦЭМ!$B$33:$B$776,K$190)+'СЕТ СН'!$F$15</f>
        <v>249.05506837999999</v>
      </c>
      <c r="L193" s="36">
        <f>SUMIFS(СВЦЭМ!$F$33:$F$776,СВЦЭМ!$A$33:$A$776,$A193,СВЦЭМ!$B$33:$B$776,L$190)+'СЕТ СН'!$F$15</f>
        <v>242.43587821</v>
      </c>
      <c r="M193" s="36">
        <f>SUMIFS(СВЦЭМ!$F$33:$F$776,СВЦЭМ!$A$33:$A$776,$A193,СВЦЭМ!$B$33:$B$776,M$190)+'СЕТ СН'!$F$15</f>
        <v>245.43065652000001</v>
      </c>
      <c r="N193" s="36">
        <f>SUMIFS(СВЦЭМ!$F$33:$F$776,СВЦЭМ!$A$33:$A$776,$A193,СВЦЭМ!$B$33:$B$776,N$190)+'СЕТ СН'!$F$15</f>
        <v>242.03497347000001</v>
      </c>
      <c r="O193" s="36">
        <f>SUMIFS(СВЦЭМ!$F$33:$F$776,СВЦЭМ!$A$33:$A$776,$A193,СВЦЭМ!$B$33:$B$776,O$190)+'СЕТ СН'!$F$15</f>
        <v>245.23343105999999</v>
      </c>
      <c r="P193" s="36">
        <f>SUMIFS(СВЦЭМ!$F$33:$F$776,СВЦЭМ!$A$33:$A$776,$A193,СВЦЭМ!$B$33:$B$776,P$190)+'СЕТ СН'!$F$15</f>
        <v>247.47881636</v>
      </c>
      <c r="Q193" s="36">
        <f>SUMIFS(СВЦЭМ!$F$33:$F$776,СВЦЭМ!$A$33:$A$776,$A193,СВЦЭМ!$B$33:$B$776,Q$190)+'СЕТ СН'!$F$15</f>
        <v>249.85415193</v>
      </c>
      <c r="R193" s="36">
        <f>SUMIFS(СВЦЭМ!$F$33:$F$776,СВЦЭМ!$A$33:$A$776,$A193,СВЦЭМ!$B$33:$B$776,R$190)+'СЕТ СН'!$F$15</f>
        <v>251.61803284999999</v>
      </c>
      <c r="S193" s="36">
        <f>SUMIFS(СВЦЭМ!$F$33:$F$776,СВЦЭМ!$A$33:$A$776,$A193,СВЦЭМ!$B$33:$B$776,S$190)+'СЕТ СН'!$F$15</f>
        <v>251.61048450000001</v>
      </c>
      <c r="T193" s="36">
        <f>SUMIFS(СВЦЭМ!$F$33:$F$776,СВЦЭМ!$A$33:$A$776,$A193,СВЦЭМ!$B$33:$B$776,T$190)+'СЕТ СН'!$F$15</f>
        <v>244.29504767</v>
      </c>
      <c r="U193" s="36">
        <f>SUMIFS(СВЦЭМ!$F$33:$F$776,СВЦЭМ!$A$33:$A$776,$A193,СВЦЭМ!$B$33:$B$776,U$190)+'СЕТ СН'!$F$15</f>
        <v>236.76885433000001</v>
      </c>
      <c r="V193" s="36">
        <f>SUMIFS(СВЦЭМ!$F$33:$F$776,СВЦЭМ!$A$33:$A$776,$A193,СВЦЭМ!$B$33:$B$776,V$190)+'СЕТ СН'!$F$15</f>
        <v>171.14946620000001</v>
      </c>
      <c r="W193" s="36">
        <f>SUMIFS(СВЦЭМ!$F$33:$F$776,СВЦЭМ!$A$33:$A$776,$A193,СВЦЭМ!$B$33:$B$776,W$190)+'СЕТ СН'!$F$15</f>
        <v>169.47028926999999</v>
      </c>
      <c r="X193" s="36">
        <f>SUMIFS(СВЦЭМ!$F$33:$F$776,СВЦЭМ!$A$33:$A$776,$A193,СВЦЭМ!$B$33:$B$776,X$190)+'СЕТ СН'!$F$15</f>
        <v>181.62597031000001</v>
      </c>
      <c r="Y193" s="36">
        <f>SUMIFS(СВЦЭМ!$F$33:$F$776,СВЦЭМ!$A$33:$A$776,$A193,СВЦЭМ!$B$33:$B$776,Y$190)+'СЕТ СН'!$F$15</f>
        <v>211.14081769000001</v>
      </c>
    </row>
    <row r="194" spans="1:25" ht="15.75" x14ac:dyDescent="0.2">
      <c r="A194" s="35">
        <f t="shared" si="5"/>
        <v>43559</v>
      </c>
      <c r="B194" s="36">
        <f>SUMIFS(СВЦЭМ!$F$33:$F$776,СВЦЭМ!$A$33:$A$776,$A194,СВЦЭМ!$B$33:$B$776,B$190)+'СЕТ СН'!$F$15</f>
        <v>224.92626587000001</v>
      </c>
      <c r="C194" s="36">
        <f>SUMIFS(СВЦЭМ!$F$33:$F$776,СВЦЭМ!$A$33:$A$776,$A194,СВЦЭМ!$B$33:$B$776,C$190)+'СЕТ СН'!$F$15</f>
        <v>246.93427879999999</v>
      </c>
      <c r="D194" s="36">
        <f>SUMIFS(СВЦЭМ!$F$33:$F$776,СВЦЭМ!$A$33:$A$776,$A194,СВЦЭМ!$B$33:$B$776,D$190)+'СЕТ СН'!$F$15</f>
        <v>255.71851697</v>
      </c>
      <c r="E194" s="36">
        <f>SUMIFS(СВЦЭМ!$F$33:$F$776,СВЦЭМ!$A$33:$A$776,$A194,СВЦЭМ!$B$33:$B$776,E$190)+'СЕТ СН'!$F$15</f>
        <v>255.55657929</v>
      </c>
      <c r="F194" s="36">
        <f>SUMIFS(СВЦЭМ!$F$33:$F$776,СВЦЭМ!$A$33:$A$776,$A194,СВЦЭМ!$B$33:$B$776,F$190)+'СЕТ СН'!$F$15</f>
        <v>253.88288138999999</v>
      </c>
      <c r="G194" s="36">
        <f>SUMIFS(СВЦЭМ!$F$33:$F$776,СВЦЭМ!$A$33:$A$776,$A194,СВЦЭМ!$B$33:$B$776,G$190)+'СЕТ СН'!$F$15</f>
        <v>257.33532833999999</v>
      </c>
      <c r="H194" s="36">
        <f>SUMIFS(СВЦЭМ!$F$33:$F$776,СВЦЭМ!$A$33:$A$776,$A194,СВЦЭМ!$B$33:$B$776,H$190)+'СЕТ СН'!$F$15</f>
        <v>237.03540907999999</v>
      </c>
      <c r="I194" s="36">
        <f>SUMIFS(СВЦЭМ!$F$33:$F$776,СВЦЭМ!$A$33:$A$776,$A194,СВЦЭМ!$B$33:$B$776,I$190)+'СЕТ СН'!$F$15</f>
        <v>221.91005125999999</v>
      </c>
      <c r="J194" s="36">
        <f>SUMIFS(СВЦЭМ!$F$33:$F$776,СВЦЭМ!$A$33:$A$776,$A194,СВЦЭМ!$B$33:$B$776,J$190)+'СЕТ СН'!$F$15</f>
        <v>271.22508356999998</v>
      </c>
      <c r="K194" s="36">
        <f>SUMIFS(СВЦЭМ!$F$33:$F$776,СВЦЭМ!$A$33:$A$776,$A194,СВЦЭМ!$B$33:$B$776,K$190)+'СЕТ СН'!$F$15</f>
        <v>248.57896448</v>
      </c>
      <c r="L194" s="36">
        <f>SUMIFS(СВЦЭМ!$F$33:$F$776,СВЦЭМ!$A$33:$A$776,$A194,СВЦЭМ!$B$33:$B$776,L$190)+'СЕТ СН'!$F$15</f>
        <v>239.28212993</v>
      </c>
      <c r="M194" s="36">
        <f>SUMIFS(СВЦЭМ!$F$33:$F$776,СВЦЭМ!$A$33:$A$776,$A194,СВЦЭМ!$B$33:$B$776,M$190)+'СЕТ СН'!$F$15</f>
        <v>239.99917006999999</v>
      </c>
      <c r="N194" s="36">
        <f>SUMIFS(СВЦЭМ!$F$33:$F$776,СВЦЭМ!$A$33:$A$776,$A194,СВЦЭМ!$B$33:$B$776,N$190)+'СЕТ СН'!$F$15</f>
        <v>235.70884122000001</v>
      </c>
      <c r="O194" s="36">
        <f>SUMIFS(СВЦЭМ!$F$33:$F$776,СВЦЭМ!$A$33:$A$776,$A194,СВЦЭМ!$B$33:$B$776,O$190)+'СЕТ СН'!$F$15</f>
        <v>243.67763733000001</v>
      </c>
      <c r="P194" s="36">
        <f>SUMIFS(СВЦЭМ!$F$33:$F$776,СВЦЭМ!$A$33:$A$776,$A194,СВЦЭМ!$B$33:$B$776,P$190)+'СЕТ СН'!$F$15</f>
        <v>248.29731047999999</v>
      </c>
      <c r="Q194" s="36">
        <f>SUMIFS(СВЦЭМ!$F$33:$F$776,СВЦЭМ!$A$33:$A$776,$A194,СВЦЭМ!$B$33:$B$776,Q$190)+'СЕТ СН'!$F$15</f>
        <v>250.4101326</v>
      </c>
      <c r="R194" s="36">
        <f>SUMIFS(СВЦЭМ!$F$33:$F$776,СВЦЭМ!$A$33:$A$776,$A194,СВЦЭМ!$B$33:$B$776,R$190)+'СЕТ СН'!$F$15</f>
        <v>251.72792862</v>
      </c>
      <c r="S194" s="36">
        <f>SUMIFS(СВЦЭМ!$F$33:$F$776,СВЦЭМ!$A$33:$A$776,$A194,СВЦЭМ!$B$33:$B$776,S$190)+'СЕТ СН'!$F$15</f>
        <v>254.32130063</v>
      </c>
      <c r="T194" s="36">
        <f>SUMIFS(СВЦЭМ!$F$33:$F$776,СВЦЭМ!$A$33:$A$776,$A194,СВЦЭМ!$B$33:$B$776,T$190)+'СЕТ СН'!$F$15</f>
        <v>247.77665260000001</v>
      </c>
      <c r="U194" s="36">
        <f>SUMIFS(СВЦЭМ!$F$33:$F$776,СВЦЭМ!$A$33:$A$776,$A194,СВЦЭМ!$B$33:$B$776,U$190)+'СЕТ СН'!$F$15</f>
        <v>234.99194125</v>
      </c>
      <c r="V194" s="36">
        <f>SUMIFS(СВЦЭМ!$F$33:$F$776,СВЦЭМ!$A$33:$A$776,$A194,СВЦЭМ!$B$33:$B$776,V$190)+'СЕТ СН'!$F$15</f>
        <v>170.58224763999999</v>
      </c>
      <c r="W194" s="36">
        <f>SUMIFS(СВЦЭМ!$F$33:$F$776,СВЦЭМ!$A$33:$A$776,$A194,СВЦЭМ!$B$33:$B$776,W$190)+'СЕТ СН'!$F$15</f>
        <v>171.26410680999999</v>
      </c>
      <c r="X194" s="36">
        <f>SUMIFS(СВЦЭМ!$F$33:$F$776,СВЦЭМ!$A$33:$A$776,$A194,СВЦЭМ!$B$33:$B$776,X$190)+'СЕТ СН'!$F$15</f>
        <v>190.93145476999999</v>
      </c>
      <c r="Y194" s="36">
        <f>SUMIFS(СВЦЭМ!$F$33:$F$776,СВЦЭМ!$A$33:$A$776,$A194,СВЦЭМ!$B$33:$B$776,Y$190)+'СЕТ СН'!$F$15</f>
        <v>225.97219849000001</v>
      </c>
    </row>
    <row r="195" spans="1:25" ht="15.75" x14ac:dyDescent="0.2">
      <c r="A195" s="35">
        <f t="shared" si="5"/>
        <v>43560</v>
      </c>
      <c r="B195" s="36">
        <f>SUMIFS(СВЦЭМ!$F$33:$F$776,СВЦЭМ!$A$33:$A$776,$A195,СВЦЭМ!$B$33:$B$776,B$190)+'СЕТ СН'!$F$15</f>
        <v>223.33357305999999</v>
      </c>
      <c r="C195" s="36">
        <f>SUMIFS(СВЦЭМ!$F$33:$F$776,СВЦЭМ!$A$33:$A$776,$A195,СВЦЭМ!$B$33:$B$776,C$190)+'СЕТ СН'!$F$15</f>
        <v>244.68927744000001</v>
      </c>
      <c r="D195" s="36">
        <f>SUMIFS(СВЦЭМ!$F$33:$F$776,СВЦЭМ!$A$33:$A$776,$A195,СВЦЭМ!$B$33:$B$776,D$190)+'СЕТ СН'!$F$15</f>
        <v>258.45662066</v>
      </c>
      <c r="E195" s="36">
        <f>SUMIFS(СВЦЭМ!$F$33:$F$776,СВЦЭМ!$A$33:$A$776,$A195,СВЦЭМ!$B$33:$B$776,E$190)+'СЕТ СН'!$F$15</f>
        <v>257.48510836999998</v>
      </c>
      <c r="F195" s="36">
        <f>SUMIFS(СВЦЭМ!$F$33:$F$776,СВЦЭМ!$A$33:$A$776,$A195,СВЦЭМ!$B$33:$B$776,F$190)+'СЕТ СН'!$F$15</f>
        <v>256.78935129000001</v>
      </c>
      <c r="G195" s="36">
        <f>SUMIFS(СВЦЭМ!$F$33:$F$776,СВЦЭМ!$A$33:$A$776,$A195,СВЦЭМ!$B$33:$B$776,G$190)+'СЕТ СН'!$F$15</f>
        <v>256.26101992999997</v>
      </c>
      <c r="H195" s="36">
        <f>SUMIFS(СВЦЭМ!$F$33:$F$776,СВЦЭМ!$A$33:$A$776,$A195,СВЦЭМ!$B$33:$B$776,H$190)+'СЕТ СН'!$F$15</f>
        <v>240.61109668</v>
      </c>
      <c r="I195" s="36">
        <f>SUMIFS(СВЦЭМ!$F$33:$F$776,СВЦЭМ!$A$33:$A$776,$A195,СВЦЭМ!$B$33:$B$776,I$190)+'СЕТ СН'!$F$15</f>
        <v>226.84082491999999</v>
      </c>
      <c r="J195" s="36">
        <f>SUMIFS(СВЦЭМ!$F$33:$F$776,СВЦЭМ!$A$33:$A$776,$A195,СВЦЭМ!$B$33:$B$776,J$190)+'СЕТ СН'!$F$15</f>
        <v>282.11454114999998</v>
      </c>
      <c r="K195" s="36">
        <f>SUMIFS(СВЦЭМ!$F$33:$F$776,СВЦЭМ!$A$33:$A$776,$A195,СВЦЭМ!$B$33:$B$776,K$190)+'СЕТ СН'!$F$15</f>
        <v>257.96433363</v>
      </c>
      <c r="L195" s="36">
        <f>SUMIFS(СВЦЭМ!$F$33:$F$776,СВЦЭМ!$A$33:$A$776,$A195,СВЦЭМ!$B$33:$B$776,L$190)+'СЕТ СН'!$F$15</f>
        <v>246.99148353000001</v>
      </c>
      <c r="M195" s="36">
        <f>SUMIFS(СВЦЭМ!$F$33:$F$776,СВЦЭМ!$A$33:$A$776,$A195,СВЦЭМ!$B$33:$B$776,M$190)+'СЕТ СН'!$F$15</f>
        <v>244.19348862999999</v>
      </c>
      <c r="N195" s="36">
        <f>SUMIFS(СВЦЭМ!$F$33:$F$776,СВЦЭМ!$A$33:$A$776,$A195,СВЦЭМ!$B$33:$B$776,N$190)+'СЕТ СН'!$F$15</f>
        <v>242.17068331999999</v>
      </c>
      <c r="O195" s="36">
        <f>SUMIFS(СВЦЭМ!$F$33:$F$776,СВЦЭМ!$A$33:$A$776,$A195,СВЦЭМ!$B$33:$B$776,O$190)+'СЕТ СН'!$F$15</f>
        <v>240.25694963000001</v>
      </c>
      <c r="P195" s="36">
        <f>SUMIFS(СВЦЭМ!$F$33:$F$776,СВЦЭМ!$A$33:$A$776,$A195,СВЦЭМ!$B$33:$B$776,P$190)+'СЕТ СН'!$F$15</f>
        <v>241.97404678000001</v>
      </c>
      <c r="Q195" s="36">
        <f>SUMIFS(СВЦЭМ!$F$33:$F$776,СВЦЭМ!$A$33:$A$776,$A195,СВЦЭМ!$B$33:$B$776,Q$190)+'СЕТ СН'!$F$15</f>
        <v>241.77919231000001</v>
      </c>
      <c r="R195" s="36">
        <f>SUMIFS(СВЦЭМ!$F$33:$F$776,СВЦЭМ!$A$33:$A$776,$A195,СВЦЭМ!$B$33:$B$776,R$190)+'СЕТ СН'!$F$15</f>
        <v>242.0353657</v>
      </c>
      <c r="S195" s="36">
        <f>SUMIFS(СВЦЭМ!$F$33:$F$776,СВЦЭМ!$A$33:$A$776,$A195,СВЦЭМ!$B$33:$B$776,S$190)+'СЕТ СН'!$F$15</f>
        <v>247.12687812999999</v>
      </c>
      <c r="T195" s="36">
        <f>SUMIFS(СВЦЭМ!$F$33:$F$776,СВЦЭМ!$A$33:$A$776,$A195,СВЦЭМ!$B$33:$B$776,T$190)+'СЕТ СН'!$F$15</f>
        <v>245.75669252</v>
      </c>
      <c r="U195" s="36">
        <f>SUMIFS(СВЦЭМ!$F$33:$F$776,СВЦЭМ!$A$33:$A$776,$A195,СВЦЭМ!$B$33:$B$776,U$190)+'СЕТ СН'!$F$15</f>
        <v>182.01649487</v>
      </c>
      <c r="V195" s="36">
        <f>SUMIFS(СВЦЭМ!$F$33:$F$776,СВЦЭМ!$A$33:$A$776,$A195,СВЦЭМ!$B$33:$B$776,V$190)+'СЕТ СН'!$F$15</f>
        <v>184.56100312999999</v>
      </c>
      <c r="W195" s="36">
        <f>SUMIFS(СВЦЭМ!$F$33:$F$776,СВЦЭМ!$A$33:$A$776,$A195,СВЦЭМ!$B$33:$B$776,W$190)+'СЕТ СН'!$F$15</f>
        <v>186.26770293999999</v>
      </c>
      <c r="X195" s="36">
        <f>SUMIFS(СВЦЭМ!$F$33:$F$776,СВЦЭМ!$A$33:$A$776,$A195,СВЦЭМ!$B$33:$B$776,X$190)+'СЕТ СН'!$F$15</f>
        <v>195.77864818</v>
      </c>
      <c r="Y195" s="36">
        <f>SUMIFS(СВЦЭМ!$F$33:$F$776,СВЦЭМ!$A$33:$A$776,$A195,СВЦЭМ!$B$33:$B$776,Y$190)+'СЕТ СН'!$F$15</f>
        <v>217.92823766999999</v>
      </c>
    </row>
    <row r="196" spans="1:25" ht="15.75" x14ac:dyDescent="0.2">
      <c r="A196" s="35">
        <f t="shared" si="5"/>
        <v>43561</v>
      </c>
      <c r="B196" s="36">
        <f>SUMIFS(СВЦЭМ!$F$33:$F$776,СВЦЭМ!$A$33:$A$776,$A196,СВЦЭМ!$B$33:$B$776,B$190)+'СЕТ СН'!$F$15</f>
        <v>232.35674337</v>
      </c>
      <c r="C196" s="36">
        <f>SUMIFS(СВЦЭМ!$F$33:$F$776,СВЦЭМ!$A$33:$A$776,$A196,СВЦЭМ!$B$33:$B$776,C$190)+'СЕТ СН'!$F$15</f>
        <v>251.42168218</v>
      </c>
      <c r="D196" s="36">
        <f>SUMIFS(СВЦЭМ!$F$33:$F$776,СВЦЭМ!$A$33:$A$776,$A196,СВЦЭМ!$B$33:$B$776,D$190)+'СЕТ СН'!$F$15</f>
        <v>257.01764015999998</v>
      </c>
      <c r="E196" s="36">
        <f>SUMIFS(СВЦЭМ!$F$33:$F$776,СВЦЭМ!$A$33:$A$776,$A196,СВЦЭМ!$B$33:$B$776,E$190)+'СЕТ СН'!$F$15</f>
        <v>255.06791827999999</v>
      </c>
      <c r="F196" s="36">
        <f>SUMIFS(СВЦЭМ!$F$33:$F$776,СВЦЭМ!$A$33:$A$776,$A196,СВЦЭМ!$B$33:$B$776,F$190)+'СЕТ СН'!$F$15</f>
        <v>254.60108088999999</v>
      </c>
      <c r="G196" s="36">
        <f>SUMIFS(СВЦЭМ!$F$33:$F$776,СВЦЭМ!$A$33:$A$776,$A196,СВЦЭМ!$B$33:$B$776,G$190)+'СЕТ СН'!$F$15</f>
        <v>256.92188443999999</v>
      </c>
      <c r="H196" s="36">
        <f>SUMIFS(СВЦЭМ!$F$33:$F$776,СВЦЭМ!$A$33:$A$776,$A196,СВЦЭМ!$B$33:$B$776,H$190)+'СЕТ СН'!$F$15</f>
        <v>237.62124286</v>
      </c>
      <c r="I196" s="36">
        <f>SUMIFS(СВЦЭМ!$F$33:$F$776,СВЦЭМ!$A$33:$A$776,$A196,СВЦЭМ!$B$33:$B$776,I$190)+'СЕТ СН'!$F$15</f>
        <v>236.89224023</v>
      </c>
      <c r="J196" s="36">
        <f>SUMIFS(СВЦЭМ!$F$33:$F$776,СВЦЭМ!$A$33:$A$776,$A196,СВЦЭМ!$B$33:$B$776,J$190)+'СЕТ СН'!$F$15</f>
        <v>300.66330977000001</v>
      </c>
      <c r="K196" s="36">
        <f>SUMIFS(СВЦЭМ!$F$33:$F$776,СВЦЭМ!$A$33:$A$776,$A196,СВЦЭМ!$B$33:$B$776,K$190)+'СЕТ СН'!$F$15</f>
        <v>259.58226474000003</v>
      </c>
      <c r="L196" s="36">
        <f>SUMIFS(СВЦЭМ!$F$33:$F$776,СВЦЭМ!$A$33:$A$776,$A196,СВЦЭМ!$B$33:$B$776,L$190)+'СЕТ СН'!$F$15</f>
        <v>241.58277584000001</v>
      </c>
      <c r="M196" s="36">
        <f>SUMIFS(СВЦЭМ!$F$33:$F$776,СВЦЭМ!$A$33:$A$776,$A196,СВЦЭМ!$B$33:$B$776,M$190)+'СЕТ СН'!$F$15</f>
        <v>242.44483604000001</v>
      </c>
      <c r="N196" s="36">
        <f>SUMIFS(СВЦЭМ!$F$33:$F$776,СВЦЭМ!$A$33:$A$776,$A196,СВЦЭМ!$B$33:$B$776,N$190)+'СЕТ СН'!$F$15</f>
        <v>245.59714030000001</v>
      </c>
      <c r="O196" s="36">
        <f>SUMIFS(СВЦЭМ!$F$33:$F$776,СВЦЭМ!$A$33:$A$776,$A196,СВЦЭМ!$B$33:$B$776,O$190)+'СЕТ СН'!$F$15</f>
        <v>250.05549507000001</v>
      </c>
      <c r="P196" s="36">
        <f>SUMIFS(СВЦЭМ!$F$33:$F$776,СВЦЭМ!$A$33:$A$776,$A196,СВЦЭМ!$B$33:$B$776,P$190)+'СЕТ СН'!$F$15</f>
        <v>251.05298612999999</v>
      </c>
      <c r="Q196" s="36">
        <f>SUMIFS(СВЦЭМ!$F$33:$F$776,СВЦЭМ!$A$33:$A$776,$A196,СВЦЭМ!$B$33:$B$776,Q$190)+'СЕТ СН'!$F$15</f>
        <v>251.9218845</v>
      </c>
      <c r="R196" s="36">
        <f>SUMIFS(СВЦЭМ!$F$33:$F$776,СВЦЭМ!$A$33:$A$776,$A196,СВЦЭМ!$B$33:$B$776,R$190)+'СЕТ СН'!$F$15</f>
        <v>251.91817139</v>
      </c>
      <c r="S196" s="36">
        <f>SUMIFS(СВЦЭМ!$F$33:$F$776,СВЦЭМ!$A$33:$A$776,$A196,СВЦЭМ!$B$33:$B$776,S$190)+'СЕТ СН'!$F$15</f>
        <v>252.40005026</v>
      </c>
      <c r="T196" s="36">
        <f>SUMIFS(СВЦЭМ!$F$33:$F$776,СВЦЭМ!$A$33:$A$776,$A196,СВЦЭМ!$B$33:$B$776,T$190)+'СЕТ СН'!$F$15</f>
        <v>246.18739683999999</v>
      </c>
      <c r="U196" s="36">
        <f>SUMIFS(СВЦЭМ!$F$33:$F$776,СВЦЭМ!$A$33:$A$776,$A196,СВЦЭМ!$B$33:$B$776,U$190)+'СЕТ СН'!$F$15</f>
        <v>173.61244131000001</v>
      </c>
      <c r="V196" s="36">
        <f>SUMIFS(СВЦЭМ!$F$33:$F$776,СВЦЭМ!$A$33:$A$776,$A196,СВЦЭМ!$B$33:$B$776,V$190)+'СЕТ СН'!$F$15</f>
        <v>168.96484156</v>
      </c>
      <c r="W196" s="36">
        <f>SUMIFS(СВЦЭМ!$F$33:$F$776,СВЦЭМ!$A$33:$A$776,$A196,СВЦЭМ!$B$33:$B$776,W$190)+'СЕТ СН'!$F$15</f>
        <v>164.04686090000001</v>
      </c>
      <c r="X196" s="36">
        <f>SUMIFS(СВЦЭМ!$F$33:$F$776,СВЦЭМ!$A$33:$A$776,$A196,СВЦЭМ!$B$33:$B$776,X$190)+'СЕТ СН'!$F$15</f>
        <v>169.38755703000001</v>
      </c>
      <c r="Y196" s="36">
        <f>SUMIFS(СВЦЭМ!$F$33:$F$776,СВЦЭМ!$A$33:$A$776,$A196,СВЦЭМ!$B$33:$B$776,Y$190)+'СЕТ СН'!$F$15</f>
        <v>194.07048288999999</v>
      </c>
    </row>
    <row r="197" spans="1:25" ht="15.75" x14ac:dyDescent="0.2">
      <c r="A197" s="35">
        <f t="shared" si="5"/>
        <v>43562</v>
      </c>
      <c r="B197" s="36">
        <f>SUMIFS(СВЦЭМ!$F$33:$F$776,СВЦЭМ!$A$33:$A$776,$A197,СВЦЭМ!$B$33:$B$776,B$190)+'СЕТ СН'!$F$15</f>
        <v>225.20386306</v>
      </c>
      <c r="C197" s="36">
        <f>SUMIFS(СВЦЭМ!$F$33:$F$776,СВЦЭМ!$A$33:$A$776,$A197,СВЦЭМ!$B$33:$B$776,C$190)+'СЕТ СН'!$F$15</f>
        <v>248.49740918000001</v>
      </c>
      <c r="D197" s="36">
        <f>SUMIFS(СВЦЭМ!$F$33:$F$776,СВЦЭМ!$A$33:$A$776,$A197,СВЦЭМ!$B$33:$B$776,D$190)+'СЕТ СН'!$F$15</f>
        <v>264.67236681999998</v>
      </c>
      <c r="E197" s="36">
        <f>SUMIFS(СВЦЭМ!$F$33:$F$776,СВЦЭМ!$A$33:$A$776,$A197,СВЦЭМ!$B$33:$B$776,E$190)+'СЕТ СН'!$F$15</f>
        <v>269.88945953000001</v>
      </c>
      <c r="F197" s="36">
        <f>SUMIFS(СВЦЭМ!$F$33:$F$776,СВЦЭМ!$A$33:$A$776,$A197,СВЦЭМ!$B$33:$B$776,F$190)+'СЕТ СН'!$F$15</f>
        <v>267.48392754000002</v>
      </c>
      <c r="G197" s="36">
        <f>SUMIFS(СВЦЭМ!$F$33:$F$776,СВЦЭМ!$A$33:$A$776,$A197,СВЦЭМ!$B$33:$B$776,G$190)+'СЕТ СН'!$F$15</f>
        <v>260.71201123999998</v>
      </c>
      <c r="H197" s="36">
        <f>SUMIFS(СВЦЭМ!$F$33:$F$776,СВЦЭМ!$A$33:$A$776,$A197,СВЦЭМ!$B$33:$B$776,H$190)+'СЕТ СН'!$F$15</f>
        <v>243.36482602000001</v>
      </c>
      <c r="I197" s="36">
        <f>SUMIFS(СВЦЭМ!$F$33:$F$776,СВЦЭМ!$A$33:$A$776,$A197,СВЦЭМ!$B$33:$B$776,I$190)+'СЕТ СН'!$F$15</f>
        <v>235.96316042999999</v>
      </c>
      <c r="J197" s="36">
        <f>SUMIFS(СВЦЭМ!$F$33:$F$776,СВЦЭМ!$A$33:$A$776,$A197,СВЦЭМ!$B$33:$B$776,J$190)+'СЕТ СН'!$F$15</f>
        <v>289.64844878999997</v>
      </c>
      <c r="K197" s="36">
        <f>SUMIFS(СВЦЭМ!$F$33:$F$776,СВЦЭМ!$A$33:$A$776,$A197,СВЦЭМ!$B$33:$B$776,K$190)+'СЕТ СН'!$F$15</f>
        <v>249.35099611000001</v>
      </c>
      <c r="L197" s="36">
        <f>SUMIFS(СВЦЭМ!$F$33:$F$776,СВЦЭМ!$A$33:$A$776,$A197,СВЦЭМ!$B$33:$B$776,L$190)+'СЕТ СН'!$F$15</f>
        <v>236.93230108</v>
      </c>
      <c r="M197" s="36">
        <f>SUMIFS(СВЦЭМ!$F$33:$F$776,СВЦЭМ!$A$33:$A$776,$A197,СВЦЭМ!$B$33:$B$776,M$190)+'СЕТ СН'!$F$15</f>
        <v>233.10076493</v>
      </c>
      <c r="N197" s="36">
        <f>SUMIFS(СВЦЭМ!$F$33:$F$776,СВЦЭМ!$A$33:$A$776,$A197,СВЦЭМ!$B$33:$B$776,N$190)+'СЕТ СН'!$F$15</f>
        <v>235.33882328999999</v>
      </c>
      <c r="O197" s="36">
        <f>SUMIFS(СВЦЭМ!$F$33:$F$776,СВЦЭМ!$A$33:$A$776,$A197,СВЦЭМ!$B$33:$B$776,O$190)+'СЕТ СН'!$F$15</f>
        <v>239.22886075</v>
      </c>
      <c r="P197" s="36">
        <f>SUMIFS(СВЦЭМ!$F$33:$F$776,СВЦЭМ!$A$33:$A$776,$A197,СВЦЭМ!$B$33:$B$776,P$190)+'СЕТ СН'!$F$15</f>
        <v>244.82119064</v>
      </c>
      <c r="Q197" s="36">
        <f>SUMIFS(СВЦЭМ!$F$33:$F$776,СВЦЭМ!$A$33:$A$776,$A197,СВЦЭМ!$B$33:$B$776,Q$190)+'СЕТ СН'!$F$15</f>
        <v>248.50080224000001</v>
      </c>
      <c r="R197" s="36">
        <f>SUMIFS(СВЦЭМ!$F$33:$F$776,СВЦЭМ!$A$33:$A$776,$A197,СВЦЭМ!$B$33:$B$776,R$190)+'СЕТ СН'!$F$15</f>
        <v>251.18344536999999</v>
      </c>
      <c r="S197" s="36">
        <f>SUMIFS(СВЦЭМ!$F$33:$F$776,СВЦЭМ!$A$33:$A$776,$A197,СВЦЭМ!$B$33:$B$776,S$190)+'СЕТ СН'!$F$15</f>
        <v>250.67937666</v>
      </c>
      <c r="T197" s="36">
        <f>SUMIFS(СВЦЭМ!$F$33:$F$776,СВЦЭМ!$A$33:$A$776,$A197,СВЦЭМ!$B$33:$B$776,T$190)+'СЕТ СН'!$F$15</f>
        <v>239.07878875</v>
      </c>
      <c r="U197" s="36">
        <f>SUMIFS(СВЦЭМ!$F$33:$F$776,СВЦЭМ!$A$33:$A$776,$A197,СВЦЭМ!$B$33:$B$776,U$190)+'СЕТ СН'!$F$15</f>
        <v>166.32358747999999</v>
      </c>
      <c r="V197" s="36">
        <f>SUMIFS(СВЦЭМ!$F$33:$F$776,СВЦЭМ!$A$33:$A$776,$A197,СВЦЭМ!$B$33:$B$776,V$190)+'СЕТ СН'!$F$15</f>
        <v>162.33989450000001</v>
      </c>
      <c r="W197" s="36">
        <f>SUMIFS(СВЦЭМ!$F$33:$F$776,СВЦЭМ!$A$33:$A$776,$A197,СВЦЭМ!$B$33:$B$776,W$190)+'СЕТ СН'!$F$15</f>
        <v>163.64072682</v>
      </c>
      <c r="X197" s="36">
        <f>SUMIFS(СВЦЭМ!$F$33:$F$776,СВЦЭМ!$A$33:$A$776,$A197,СВЦЭМ!$B$33:$B$776,X$190)+'СЕТ СН'!$F$15</f>
        <v>174.26243405</v>
      </c>
      <c r="Y197" s="36">
        <f>SUMIFS(СВЦЭМ!$F$33:$F$776,СВЦЭМ!$A$33:$A$776,$A197,СВЦЭМ!$B$33:$B$776,Y$190)+'СЕТ СН'!$F$15</f>
        <v>199.56664470999999</v>
      </c>
    </row>
    <row r="198" spans="1:25" ht="15.75" x14ac:dyDescent="0.2">
      <c r="A198" s="35">
        <f t="shared" si="5"/>
        <v>43563</v>
      </c>
      <c r="B198" s="36">
        <f>SUMIFS(СВЦЭМ!$F$33:$F$776,СВЦЭМ!$A$33:$A$776,$A198,СВЦЭМ!$B$33:$B$776,B$190)+'СЕТ СН'!$F$15</f>
        <v>227.49966939000001</v>
      </c>
      <c r="C198" s="36">
        <f>SUMIFS(СВЦЭМ!$F$33:$F$776,СВЦЭМ!$A$33:$A$776,$A198,СВЦЭМ!$B$33:$B$776,C$190)+'СЕТ СН'!$F$15</f>
        <v>251.51132229000001</v>
      </c>
      <c r="D198" s="36">
        <f>SUMIFS(СВЦЭМ!$F$33:$F$776,СВЦЭМ!$A$33:$A$776,$A198,СВЦЭМ!$B$33:$B$776,D$190)+'СЕТ СН'!$F$15</f>
        <v>270.57199534</v>
      </c>
      <c r="E198" s="36">
        <f>SUMIFS(СВЦЭМ!$F$33:$F$776,СВЦЭМ!$A$33:$A$776,$A198,СВЦЭМ!$B$33:$B$776,E$190)+'СЕТ СН'!$F$15</f>
        <v>270.70459578999998</v>
      </c>
      <c r="F198" s="36">
        <f>SUMIFS(СВЦЭМ!$F$33:$F$776,СВЦЭМ!$A$33:$A$776,$A198,СВЦЭМ!$B$33:$B$776,F$190)+'СЕТ СН'!$F$15</f>
        <v>262.86460062999998</v>
      </c>
      <c r="G198" s="36">
        <f>SUMIFS(СВЦЭМ!$F$33:$F$776,СВЦЭМ!$A$33:$A$776,$A198,СВЦЭМ!$B$33:$B$776,G$190)+'СЕТ СН'!$F$15</f>
        <v>258.53365449</v>
      </c>
      <c r="H198" s="36">
        <f>SUMIFS(СВЦЭМ!$F$33:$F$776,СВЦЭМ!$A$33:$A$776,$A198,СВЦЭМ!$B$33:$B$776,H$190)+'СЕТ СН'!$F$15</f>
        <v>242.9765563</v>
      </c>
      <c r="I198" s="36">
        <f>SUMIFS(СВЦЭМ!$F$33:$F$776,СВЦЭМ!$A$33:$A$776,$A198,СВЦЭМ!$B$33:$B$776,I$190)+'СЕТ СН'!$F$15</f>
        <v>224.34077271000001</v>
      </c>
      <c r="J198" s="36">
        <f>SUMIFS(СВЦЭМ!$F$33:$F$776,СВЦЭМ!$A$33:$A$776,$A198,СВЦЭМ!$B$33:$B$776,J$190)+'СЕТ СН'!$F$15</f>
        <v>274.23824678</v>
      </c>
      <c r="K198" s="36">
        <f>SUMIFS(СВЦЭМ!$F$33:$F$776,СВЦЭМ!$A$33:$A$776,$A198,СВЦЭМ!$B$33:$B$776,K$190)+'СЕТ СН'!$F$15</f>
        <v>246.53576075000001</v>
      </c>
      <c r="L198" s="36">
        <f>SUMIFS(СВЦЭМ!$F$33:$F$776,СВЦЭМ!$A$33:$A$776,$A198,СВЦЭМ!$B$33:$B$776,L$190)+'СЕТ СН'!$F$15</f>
        <v>234.61739528999999</v>
      </c>
      <c r="M198" s="36">
        <f>SUMIFS(СВЦЭМ!$F$33:$F$776,СВЦЭМ!$A$33:$A$776,$A198,СВЦЭМ!$B$33:$B$776,M$190)+'СЕТ СН'!$F$15</f>
        <v>238.08535591</v>
      </c>
      <c r="N198" s="36">
        <f>SUMIFS(СВЦЭМ!$F$33:$F$776,СВЦЭМ!$A$33:$A$776,$A198,СВЦЭМ!$B$33:$B$776,N$190)+'СЕТ СН'!$F$15</f>
        <v>237.14766159999999</v>
      </c>
      <c r="O198" s="36">
        <f>SUMIFS(СВЦЭМ!$F$33:$F$776,СВЦЭМ!$A$33:$A$776,$A198,СВЦЭМ!$B$33:$B$776,O$190)+'СЕТ СН'!$F$15</f>
        <v>238.27613303999999</v>
      </c>
      <c r="P198" s="36">
        <f>SUMIFS(СВЦЭМ!$F$33:$F$776,СВЦЭМ!$A$33:$A$776,$A198,СВЦЭМ!$B$33:$B$776,P$190)+'СЕТ СН'!$F$15</f>
        <v>240.97413946</v>
      </c>
      <c r="Q198" s="36">
        <f>SUMIFS(СВЦЭМ!$F$33:$F$776,СВЦЭМ!$A$33:$A$776,$A198,СВЦЭМ!$B$33:$B$776,Q$190)+'СЕТ СН'!$F$15</f>
        <v>244.43597260000001</v>
      </c>
      <c r="R198" s="36">
        <f>SUMIFS(СВЦЭМ!$F$33:$F$776,СВЦЭМ!$A$33:$A$776,$A198,СВЦЭМ!$B$33:$B$776,R$190)+'СЕТ СН'!$F$15</f>
        <v>245.50694354000001</v>
      </c>
      <c r="S198" s="36">
        <f>SUMIFS(СВЦЭМ!$F$33:$F$776,СВЦЭМ!$A$33:$A$776,$A198,СВЦЭМ!$B$33:$B$776,S$190)+'СЕТ СН'!$F$15</f>
        <v>243.73237879999999</v>
      </c>
      <c r="T198" s="36">
        <f>SUMIFS(СВЦЭМ!$F$33:$F$776,СВЦЭМ!$A$33:$A$776,$A198,СВЦЭМ!$B$33:$B$776,T$190)+'СЕТ СН'!$F$15</f>
        <v>238.05609372000001</v>
      </c>
      <c r="U198" s="36">
        <f>SUMIFS(СВЦЭМ!$F$33:$F$776,СВЦЭМ!$A$33:$A$776,$A198,СВЦЭМ!$B$33:$B$776,U$190)+'СЕТ СН'!$F$15</f>
        <v>170.05380979</v>
      </c>
      <c r="V198" s="36">
        <f>SUMIFS(СВЦЭМ!$F$33:$F$776,СВЦЭМ!$A$33:$A$776,$A198,СВЦЭМ!$B$33:$B$776,V$190)+'СЕТ СН'!$F$15</f>
        <v>167.85174379</v>
      </c>
      <c r="W198" s="36">
        <f>SUMIFS(СВЦЭМ!$F$33:$F$776,СВЦЭМ!$A$33:$A$776,$A198,СВЦЭМ!$B$33:$B$776,W$190)+'СЕТ СН'!$F$15</f>
        <v>171.75901103999999</v>
      </c>
      <c r="X198" s="36">
        <f>SUMIFS(СВЦЭМ!$F$33:$F$776,СВЦЭМ!$A$33:$A$776,$A198,СВЦЭМ!$B$33:$B$776,X$190)+'СЕТ СН'!$F$15</f>
        <v>186.60991748000001</v>
      </c>
      <c r="Y198" s="36">
        <f>SUMIFS(СВЦЭМ!$F$33:$F$776,СВЦЭМ!$A$33:$A$776,$A198,СВЦЭМ!$B$33:$B$776,Y$190)+'СЕТ СН'!$F$15</f>
        <v>211.92836320000001</v>
      </c>
    </row>
    <row r="199" spans="1:25" ht="15.75" x14ac:dyDescent="0.2">
      <c r="A199" s="35">
        <f t="shared" si="5"/>
        <v>43564</v>
      </c>
      <c r="B199" s="36">
        <f>SUMIFS(СВЦЭМ!$F$33:$F$776,СВЦЭМ!$A$33:$A$776,$A199,СВЦЭМ!$B$33:$B$776,B$190)+'СЕТ СН'!$F$15</f>
        <v>217.02154393000001</v>
      </c>
      <c r="C199" s="36">
        <f>SUMIFS(СВЦЭМ!$F$33:$F$776,СВЦЭМ!$A$33:$A$776,$A199,СВЦЭМ!$B$33:$B$776,C$190)+'СЕТ СН'!$F$15</f>
        <v>240.57690328000001</v>
      </c>
      <c r="D199" s="36">
        <f>SUMIFS(СВЦЭМ!$F$33:$F$776,СВЦЭМ!$A$33:$A$776,$A199,СВЦЭМ!$B$33:$B$776,D$190)+'СЕТ СН'!$F$15</f>
        <v>258.2192852</v>
      </c>
      <c r="E199" s="36">
        <f>SUMIFS(СВЦЭМ!$F$33:$F$776,СВЦЭМ!$A$33:$A$776,$A199,СВЦЭМ!$B$33:$B$776,E$190)+'СЕТ СН'!$F$15</f>
        <v>260.02233984999998</v>
      </c>
      <c r="F199" s="36">
        <f>SUMIFS(СВЦЭМ!$F$33:$F$776,СВЦЭМ!$A$33:$A$776,$A199,СВЦЭМ!$B$33:$B$776,F$190)+'СЕТ СН'!$F$15</f>
        <v>258.80735308999999</v>
      </c>
      <c r="G199" s="36">
        <f>SUMIFS(СВЦЭМ!$F$33:$F$776,СВЦЭМ!$A$33:$A$776,$A199,СВЦЭМ!$B$33:$B$776,G$190)+'СЕТ СН'!$F$15</f>
        <v>253.75179442999999</v>
      </c>
      <c r="H199" s="36">
        <f>SUMIFS(СВЦЭМ!$F$33:$F$776,СВЦЭМ!$A$33:$A$776,$A199,СВЦЭМ!$B$33:$B$776,H$190)+'СЕТ СН'!$F$15</f>
        <v>230.67340877000001</v>
      </c>
      <c r="I199" s="36">
        <f>SUMIFS(СВЦЭМ!$F$33:$F$776,СВЦЭМ!$A$33:$A$776,$A199,СВЦЭМ!$B$33:$B$776,I$190)+'СЕТ СН'!$F$15</f>
        <v>216.91129824999999</v>
      </c>
      <c r="J199" s="36">
        <f>SUMIFS(СВЦЭМ!$F$33:$F$776,СВЦЭМ!$A$33:$A$776,$A199,СВЦЭМ!$B$33:$B$776,J$190)+'СЕТ СН'!$F$15</f>
        <v>199.51449385999999</v>
      </c>
      <c r="K199" s="36">
        <f>SUMIFS(СВЦЭМ!$F$33:$F$776,СВЦЭМ!$A$33:$A$776,$A199,СВЦЭМ!$B$33:$B$776,K$190)+'СЕТ СН'!$F$15</f>
        <v>185.96737198</v>
      </c>
      <c r="L199" s="36">
        <f>SUMIFS(СВЦЭМ!$F$33:$F$776,СВЦЭМ!$A$33:$A$776,$A199,СВЦЭМ!$B$33:$B$776,L$190)+'СЕТ СН'!$F$15</f>
        <v>178.56729437999999</v>
      </c>
      <c r="M199" s="36">
        <f>SUMIFS(СВЦЭМ!$F$33:$F$776,СВЦЭМ!$A$33:$A$776,$A199,СВЦЭМ!$B$33:$B$776,M$190)+'СЕТ СН'!$F$15</f>
        <v>175.74107796999999</v>
      </c>
      <c r="N199" s="36">
        <f>SUMIFS(СВЦЭМ!$F$33:$F$776,СВЦЭМ!$A$33:$A$776,$A199,СВЦЭМ!$B$33:$B$776,N$190)+'СЕТ СН'!$F$15</f>
        <v>174.73688240000001</v>
      </c>
      <c r="O199" s="36">
        <f>SUMIFS(СВЦЭМ!$F$33:$F$776,СВЦЭМ!$A$33:$A$776,$A199,СВЦЭМ!$B$33:$B$776,O$190)+'СЕТ СН'!$F$15</f>
        <v>173.63970302000001</v>
      </c>
      <c r="P199" s="36">
        <f>SUMIFS(СВЦЭМ!$F$33:$F$776,СВЦЭМ!$A$33:$A$776,$A199,СВЦЭМ!$B$33:$B$776,P$190)+'СЕТ СН'!$F$15</f>
        <v>178.84544412</v>
      </c>
      <c r="Q199" s="36">
        <f>SUMIFS(СВЦЭМ!$F$33:$F$776,СВЦЭМ!$A$33:$A$776,$A199,СВЦЭМ!$B$33:$B$776,Q$190)+'СЕТ СН'!$F$15</f>
        <v>181.68327318999999</v>
      </c>
      <c r="R199" s="36">
        <f>SUMIFS(СВЦЭМ!$F$33:$F$776,СВЦЭМ!$A$33:$A$776,$A199,СВЦЭМ!$B$33:$B$776,R$190)+'СЕТ СН'!$F$15</f>
        <v>182.27510257</v>
      </c>
      <c r="S199" s="36">
        <f>SUMIFS(СВЦЭМ!$F$33:$F$776,СВЦЭМ!$A$33:$A$776,$A199,СВЦЭМ!$B$33:$B$776,S$190)+'СЕТ СН'!$F$15</f>
        <v>183.03736646999999</v>
      </c>
      <c r="T199" s="36">
        <f>SUMIFS(СВЦЭМ!$F$33:$F$776,СВЦЭМ!$A$33:$A$776,$A199,СВЦЭМ!$B$33:$B$776,T$190)+'СЕТ СН'!$F$15</f>
        <v>179.42457092999999</v>
      </c>
      <c r="U199" s="36">
        <f>SUMIFS(СВЦЭМ!$F$33:$F$776,СВЦЭМ!$A$33:$A$776,$A199,СВЦЭМ!$B$33:$B$776,U$190)+'СЕТ СН'!$F$15</f>
        <v>169.88212100999999</v>
      </c>
      <c r="V199" s="36">
        <f>SUMIFS(СВЦЭМ!$F$33:$F$776,СВЦЭМ!$A$33:$A$776,$A199,СВЦЭМ!$B$33:$B$776,V$190)+'СЕТ СН'!$F$15</f>
        <v>167.42247954000001</v>
      </c>
      <c r="W199" s="36">
        <f>SUMIFS(СВЦЭМ!$F$33:$F$776,СВЦЭМ!$A$33:$A$776,$A199,СВЦЭМ!$B$33:$B$776,W$190)+'СЕТ СН'!$F$15</f>
        <v>169.47427604000001</v>
      </c>
      <c r="X199" s="36">
        <f>SUMIFS(СВЦЭМ!$F$33:$F$776,СВЦЭМ!$A$33:$A$776,$A199,СВЦЭМ!$B$33:$B$776,X$190)+'СЕТ СН'!$F$15</f>
        <v>174.59972704</v>
      </c>
      <c r="Y199" s="36">
        <f>SUMIFS(СВЦЭМ!$F$33:$F$776,СВЦЭМ!$A$33:$A$776,$A199,СВЦЭМ!$B$33:$B$776,Y$190)+'СЕТ СН'!$F$15</f>
        <v>190.20807912999999</v>
      </c>
    </row>
    <row r="200" spans="1:25" ht="15.75" x14ac:dyDescent="0.2">
      <c r="A200" s="35">
        <f t="shared" si="5"/>
        <v>43565</v>
      </c>
      <c r="B200" s="36">
        <f>SUMIFS(СВЦЭМ!$F$33:$F$776,СВЦЭМ!$A$33:$A$776,$A200,СВЦЭМ!$B$33:$B$776,B$190)+'СЕТ СН'!$F$15</f>
        <v>213.31138575</v>
      </c>
      <c r="C200" s="36">
        <f>SUMIFS(СВЦЭМ!$F$33:$F$776,СВЦЭМ!$A$33:$A$776,$A200,СВЦЭМ!$B$33:$B$776,C$190)+'СЕТ СН'!$F$15</f>
        <v>239.86282539000001</v>
      </c>
      <c r="D200" s="36">
        <f>SUMIFS(СВЦЭМ!$F$33:$F$776,СВЦЭМ!$A$33:$A$776,$A200,СВЦЭМ!$B$33:$B$776,D$190)+'СЕТ СН'!$F$15</f>
        <v>258.87329148999999</v>
      </c>
      <c r="E200" s="36">
        <f>SUMIFS(СВЦЭМ!$F$33:$F$776,СВЦЭМ!$A$33:$A$776,$A200,СВЦЭМ!$B$33:$B$776,E$190)+'СЕТ СН'!$F$15</f>
        <v>262.73470093999998</v>
      </c>
      <c r="F200" s="36">
        <f>SUMIFS(СВЦЭМ!$F$33:$F$776,СВЦЭМ!$A$33:$A$776,$A200,СВЦЭМ!$B$33:$B$776,F$190)+'СЕТ СН'!$F$15</f>
        <v>261.27456504000003</v>
      </c>
      <c r="G200" s="36">
        <f>SUMIFS(СВЦЭМ!$F$33:$F$776,СВЦЭМ!$A$33:$A$776,$A200,СВЦЭМ!$B$33:$B$776,G$190)+'СЕТ СН'!$F$15</f>
        <v>257.65857624</v>
      </c>
      <c r="H200" s="36">
        <f>SUMIFS(СВЦЭМ!$F$33:$F$776,СВЦЭМ!$A$33:$A$776,$A200,СВЦЭМ!$B$33:$B$776,H$190)+'СЕТ СН'!$F$15</f>
        <v>238.86512590999999</v>
      </c>
      <c r="I200" s="36">
        <f>SUMIFS(СВЦЭМ!$F$33:$F$776,СВЦЭМ!$A$33:$A$776,$A200,СВЦЭМ!$B$33:$B$776,I$190)+'СЕТ СН'!$F$15</f>
        <v>220.13908948</v>
      </c>
      <c r="J200" s="36">
        <f>SUMIFS(СВЦЭМ!$F$33:$F$776,СВЦЭМ!$A$33:$A$776,$A200,СВЦЭМ!$B$33:$B$776,J$190)+'СЕТ СН'!$F$15</f>
        <v>196.17033441000001</v>
      </c>
      <c r="K200" s="36">
        <f>SUMIFS(СВЦЭМ!$F$33:$F$776,СВЦЭМ!$A$33:$A$776,$A200,СВЦЭМ!$B$33:$B$776,K$190)+'СЕТ СН'!$F$15</f>
        <v>174.9791424</v>
      </c>
      <c r="L200" s="36">
        <f>SUMIFS(СВЦЭМ!$F$33:$F$776,СВЦЭМ!$A$33:$A$776,$A200,СВЦЭМ!$B$33:$B$776,L$190)+'СЕТ СН'!$F$15</f>
        <v>169.39023055000001</v>
      </c>
      <c r="M200" s="36">
        <f>SUMIFS(СВЦЭМ!$F$33:$F$776,СВЦЭМ!$A$33:$A$776,$A200,СВЦЭМ!$B$33:$B$776,M$190)+'СЕТ СН'!$F$15</f>
        <v>171.10154506999999</v>
      </c>
      <c r="N200" s="36">
        <f>SUMIFS(СВЦЭМ!$F$33:$F$776,СВЦЭМ!$A$33:$A$776,$A200,СВЦЭМ!$B$33:$B$776,N$190)+'СЕТ СН'!$F$15</f>
        <v>172.20714816</v>
      </c>
      <c r="O200" s="36">
        <f>SUMIFS(СВЦЭМ!$F$33:$F$776,СВЦЭМ!$A$33:$A$776,$A200,СВЦЭМ!$B$33:$B$776,O$190)+'СЕТ СН'!$F$15</f>
        <v>173.09547223999999</v>
      </c>
      <c r="P200" s="36">
        <f>SUMIFS(СВЦЭМ!$F$33:$F$776,СВЦЭМ!$A$33:$A$776,$A200,СВЦЭМ!$B$33:$B$776,P$190)+'СЕТ СН'!$F$15</f>
        <v>175.53173003000001</v>
      </c>
      <c r="Q200" s="36">
        <f>SUMIFS(СВЦЭМ!$F$33:$F$776,СВЦЭМ!$A$33:$A$776,$A200,СВЦЭМ!$B$33:$B$776,Q$190)+'СЕТ СН'!$F$15</f>
        <v>176.26877977000001</v>
      </c>
      <c r="R200" s="36">
        <f>SUMIFS(СВЦЭМ!$F$33:$F$776,СВЦЭМ!$A$33:$A$776,$A200,СВЦЭМ!$B$33:$B$776,R$190)+'СЕТ СН'!$F$15</f>
        <v>177.49633609</v>
      </c>
      <c r="S200" s="36">
        <f>SUMIFS(СВЦЭМ!$F$33:$F$776,СВЦЭМ!$A$33:$A$776,$A200,СВЦЭМ!$B$33:$B$776,S$190)+'СЕТ СН'!$F$15</f>
        <v>177.5666602</v>
      </c>
      <c r="T200" s="36">
        <f>SUMIFS(СВЦЭМ!$F$33:$F$776,СВЦЭМ!$A$33:$A$776,$A200,СВЦЭМ!$B$33:$B$776,T$190)+'СЕТ СН'!$F$15</f>
        <v>173.08445888</v>
      </c>
      <c r="U200" s="36">
        <f>SUMIFS(СВЦЭМ!$F$33:$F$776,СВЦЭМ!$A$33:$A$776,$A200,СВЦЭМ!$B$33:$B$776,U$190)+'СЕТ СН'!$F$15</f>
        <v>166.11221018000001</v>
      </c>
      <c r="V200" s="36">
        <f>SUMIFS(СВЦЭМ!$F$33:$F$776,СВЦЭМ!$A$33:$A$776,$A200,СВЦЭМ!$B$33:$B$776,V$190)+'СЕТ СН'!$F$15</f>
        <v>160.82799323</v>
      </c>
      <c r="W200" s="36">
        <f>SUMIFS(СВЦЭМ!$F$33:$F$776,СВЦЭМ!$A$33:$A$776,$A200,СВЦЭМ!$B$33:$B$776,W$190)+'СЕТ СН'!$F$15</f>
        <v>160.07598784999999</v>
      </c>
      <c r="X200" s="36">
        <f>SUMIFS(СВЦЭМ!$F$33:$F$776,СВЦЭМ!$A$33:$A$776,$A200,СВЦЭМ!$B$33:$B$776,X$190)+'СЕТ СН'!$F$15</f>
        <v>174.66881133999999</v>
      </c>
      <c r="Y200" s="36">
        <f>SUMIFS(СВЦЭМ!$F$33:$F$776,СВЦЭМ!$A$33:$A$776,$A200,СВЦЭМ!$B$33:$B$776,Y$190)+'СЕТ СН'!$F$15</f>
        <v>204.23283692999999</v>
      </c>
    </row>
    <row r="201" spans="1:25" ht="15.75" x14ac:dyDescent="0.2">
      <c r="A201" s="35">
        <f t="shared" si="5"/>
        <v>43566</v>
      </c>
      <c r="B201" s="36">
        <f>SUMIFS(СВЦЭМ!$F$33:$F$776,СВЦЭМ!$A$33:$A$776,$A201,СВЦЭМ!$B$33:$B$776,B$190)+'СЕТ СН'!$F$15</f>
        <v>218.19797638</v>
      </c>
      <c r="C201" s="36">
        <f>SUMIFS(СВЦЭМ!$F$33:$F$776,СВЦЭМ!$A$33:$A$776,$A201,СВЦЭМ!$B$33:$B$776,C$190)+'СЕТ СН'!$F$15</f>
        <v>248.28698717</v>
      </c>
      <c r="D201" s="36">
        <f>SUMIFS(СВЦЭМ!$F$33:$F$776,СВЦЭМ!$A$33:$A$776,$A201,СВЦЭМ!$B$33:$B$776,D$190)+'СЕТ СН'!$F$15</f>
        <v>283.36312963</v>
      </c>
      <c r="E201" s="36">
        <f>SUMIFS(СВЦЭМ!$F$33:$F$776,СВЦЭМ!$A$33:$A$776,$A201,СВЦЭМ!$B$33:$B$776,E$190)+'СЕТ СН'!$F$15</f>
        <v>288.63178819000001</v>
      </c>
      <c r="F201" s="36">
        <f>SUMIFS(СВЦЭМ!$F$33:$F$776,СВЦЭМ!$A$33:$A$776,$A201,СВЦЭМ!$B$33:$B$776,F$190)+'СЕТ СН'!$F$15</f>
        <v>289.22232115000003</v>
      </c>
      <c r="G201" s="36">
        <f>SUMIFS(СВЦЭМ!$F$33:$F$776,СВЦЭМ!$A$33:$A$776,$A201,СВЦЭМ!$B$33:$B$776,G$190)+'СЕТ СН'!$F$15</f>
        <v>288.34729492000002</v>
      </c>
      <c r="H201" s="36">
        <f>SUMIFS(СВЦЭМ!$F$33:$F$776,СВЦЭМ!$A$33:$A$776,$A201,СВЦЭМ!$B$33:$B$776,H$190)+'СЕТ СН'!$F$15</f>
        <v>268.79296084999999</v>
      </c>
      <c r="I201" s="36">
        <f>SUMIFS(СВЦЭМ!$F$33:$F$776,СВЦЭМ!$A$33:$A$776,$A201,СВЦЭМ!$B$33:$B$776,I$190)+'СЕТ СН'!$F$15</f>
        <v>247.33451123</v>
      </c>
      <c r="J201" s="36">
        <f>SUMIFS(СВЦЭМ!$F$33:$F$776,СВЦЭМ!$A$33:$A$776,$A201,СВЦЭМ!$B$33:$B$776,J$190)+'СЕТ СН'!$F$15</f>
        <v>217.54849589</v>
      </c>
      <c r="K201" s="36">
        <f>SUMIFS(СВЦЭМ!$F$33:$F$776,СВЦЭМ!$A$33:$A$776,$A201,СВЦЭМ!$B$33:$B$776,K$190)+'СЕТ СН'!$F$15</f>
        <v>195.42696882000001</v>
      </c>
      <c r="L201" s="36">
        <f>SUMIFS(СВЦЭМ!$F$33:$F$776,СВЦЭМ!$A$33:$A$776,$A201,СВЦЭМ!$B$33:$B$776,L$190)+'СЕТ СН'!$F$15</f>
        <v>185.55875669</v>
      </c>
      <c r="M201" s="36">
        <f>SUMIFS(СВЦЭМ!$F$33:$F$776,СВЦЭМ!$A$33:$A$776,$A201,СВЦЭМ!$B$33:$B$776,M$190)+'СЕТ СН'!$F$15</f>
        <v>190.06366584</v>
      </c>
      <c r="N201" s="36">
        <f>SUMIFS(СВЦЭМ!$F$33:$F$776,СВЦЭМ!$A$33:$A$776,$A201,СВЦЭМ!$B$33:$B$776,N$190)+'СЕТ СН'!$F$15</f>
        <v>186.88255613000001</v>
      </c>
      <c r="O201" s="36">
        <f>SUMIFS(СВЦЭМ!$F$33:$F$776,СВЦЭМ!$A$33:$A$776,$A201,СВЦЭМ!$B$33:$B$776,O$190)+'СЕТ СН'!$F$15</f>
        <v>188.39518132000001</v>
      </c>
      <c r="P201" s="36">
        <f>SUMIFS(СВЦЭМ!$F$33:$F$776,СВЦЭМ!$A$33:$A$776,$A201,СВЦЭМ!$B$33:$B$776,P$190)+'СЕТ СН'!$F$15</f>
        <v>192.06626628000001</v>
      </c>
      <c r="Q201" s="36">
        <f>SUMIFS(СВЦЭМ!$F$33:$F$776,СВЦЭМ!$A$33:$A$776,$A201,СВЦЭМ!$B$33:$B$776,Q$190)+'СЕТ СН'!$F$15</f>
        <v>193.62987837</v>
      </c>
      <c r="R201" s="36">
        <f>SUMIFS(СВЦЭМ!$F$33:$F$776,СВЦЭМ!$A$33:$A$776,$A201,СВЦЭМ!$B$33:$B$776,R$190)+'СЕТ СН'!$F$15</f>
        <v>193.23260255</v>
      </c>
      <c r="S201" s="36">
        <f>SUMIFS(СВЦЭМ!$F$33:$F$776,СВЦЭМ!$A$33:$A$776,$A201,СВЦЭМ!$B$33:$B$776,S$190)+'СЕТ СН'!$F$15</f>
        <v>194.57630288999999</v>
      </c>
      <c r="T201" s="36">
        <f>SUMIFS(СВЦЭМ!$F$33:$F$776,СВЦЭМ!$A$33:$A$776,$A201,СВЦЭМ!$B$33:$B$776,T$190)+'СЕТ СН'!$F$15</f>
        <v>190.80512888000001</v>
      </c>
      <c r="U201" s="36">
        <f>SUMIFS(СВЦЭМ!$F$33:$F$776,СВЦЭМ!$A$33:$A$776,$A201,СВЦЭМ!$B$33:$B$776,U$190)+'СЕТ СН'!$F$15</f>
        <v>185.27442205</v>
      </c>
      <c r="V201" s="36">
        <f>SUMIFS(СВЦЭМ!$F$33:$F$776,СВЦЭМ!$A$33:$A$776,$A201,СВЦЭМ!$B$33:$B$776,V$190)+'СЕТ СН'!$F$15</f>
        <v>184.46385036999999</v>
      </c>
      <c r="W201" s="36">
        <f>SUMIFS(СВЦЭМ!$F$33:$F$776,СВЦЭМ!$A$33:$A$776,$A201,СВЦЭМ!$B$33:$B$776,W$190)+'СЕТ СН'!$F$15</f>
        <v>180.33500402999999</v>
      </c>
      <c r="X201" s="36">
        <f>SUMIFS(СВЦЭМ!$F$33:$F$776,СВЦЭМ!$A$33:$A$776,$A201,СВЦЭМ!$B$33:$B$776,X$190)+'СЕТ СН'!$F$15</f>
        <v>197.77474681999999</v>
      </c>
      <c r="Y201" s="36">
        <f>SUMIFS(СВЦЭМ!$F$33:$F$776,СВЦЭМ!$A$33:$A$776,$A201,СВЦЭМ!$B$33:$B$776,Y$190)+'СЕТ СН'!$F$15</f>
        <v>226.88308276000001</v>
      </c>
    </row>
    <row r="202" spans="1:25" ht="15.75" x14ac:dyDescent="0.2">
      <c r="A202" s="35">
        <f t="shared" si="5"/>
        <v>43567</v>
      </c>
      <c r="B202" s="36">
        <f>SUMIFS(СВЦЭМ!$F$33:$F$776,СВЦЭМ!$A$33:$A$776,$A202,СВЦЭМ!$B$33:$B$776,B$190)+'СЕТ СН'!$F$15</f>
        <v>251.16762713</v>
      </c>
      <c r="C202" s="36">
        <f>SUMIFS(СВЦЭМ!$F$33:$F$776,СВЦЭМ!$A$33:$A$776,$A202,СВЦЭМ!$B$33:$B$776,C$190)+'СЕТ СН'!$F$15</f>
        <v>272.27204294000001</v>
      </c>
      <c r="D202" s="36">
        <f>SUMIFS(СВЦЭМ!$F$33:$F$776,СВЦЭМ!$A$33:$A$776,$A202,СВЦЭМ!$B$33:$B$776,D$190)+'СЕТ СН'!$F$15</f>
        <v>283.67138736999999</v>
      </c>
      <c r="E202" s="36">
        <f>SUMIFS(СВЦЭМ!$F$33:$F$776,СВЦЭМ!$A$33:$A$776,$A202,СВЦЭМ!$B$33:$B$776,E$190)+'СЕТ СН'!$F$15</f>
        <v>283.93581948000002</v>
      </c>
      <c r="F202" s="36">
        <f>SUMIFS(СВЦЭМ!$F$33:$F$776,СВЦЭМ!$A$33:$A$776,$A202,СВЦЭМ!$B$33:$B$776,F$190)+'СЕТ СН'!$F$15</f>
        <v>283.77483619999998</v>
      </c>
      <c r="G202" s="36">
        <f>SUMIFS(СВЦЭМ!$F$33:$F$776,СВЦЭМ!$A$33:$A$776,$A202,СВЦЭМ!$B$33:$B$776,G$190)+'СЕТ СН'!$F$15</f>
        <v>280.45994071000001</v>
      </c>
      <c r="H202" s="36">
        <f>SUMIFS(СВЦЭМ!$F$33:$F$776,СВЦЭМ!$A$33:$A$776,$A202,СВЦЭМ!$B$33:$B$776,H$190)+'СЕТ СН'!$F$15</f>
        <v>259.66303190999997</v>
      </c>
      <c r="I202" s="36">
        <f>SUMIFS(СВЦЭМ!$F$33:$F$776,СВЦЭМ!$A$33:$A$776,$A202,СВЦЭМ!$B$33:$B$776,I$190)+'СЕТ СН'!$F$15</f>
        <v>245.59638864999999</v>
      </c>
      <c r="J202" s="36">
        <f>SUMIFS(СВЦЭМ!$F$33:$F$776,СВЦЭМ!$A$33:$A$776,$A202,СВЦЭМ!$B$33:$B$776,J$190)+'СЕТ СН'!$F$15</f>
        <v>217.17268643</v>
      </c>
      <c r="K202" s="36">
        <f>SUMIFS(СВЦЭМ!$F$33:$F$776,СВЦЭМ!$A$33:$A$776,$A202,СВЦЭМ!$B$33:$B$776,K$190)+'СЕТ СН'!$F$15</f>
        <v>195.76904881999999</v>
      </c>
      <c r="L202" s="36">
        <f>SUMIFS(СВЦЭМ!$F$33:$F$776,СВЦЭМ!$A$33:$A$776,$A202,СВЦЭМ!$B$33:$B$776,L$190)+'СЕТ СН'!$F$15</f>
        <v>186.32681622999999</v>
      </c>
      <c r="M202" s="36">
        <f>SUMIFS(СВЦЭМ!$F$33:$F$776,СВЦЭМ!$A$33:$A$776,$A202,СВЦЭМ!$B$33:$B$776,M$190)+'СЕТ СН'!$F$15</f>
        <v>187.08133068999999</v>
      </c>
      <c r="N202" s="36">
        <f>SUMIFS(СВЦЭМ!$F$33:$F$776,СВЦЭМ!$A$33:$A$776,$A202,СВЦЭМ!$B$33:$B$776,N$190)+'СЕТ СН'!$F$15</f>
        <v>182.54711463000001</v>
      </c>
      <c r="O202" s="36">
        <f>SUMIFS(СВЦЭМ!$F$33:$F$776,СВЦЭМ!$A$33:$A$776,$A202,СВЦЭМ!$B$33:$B$776,O$190)+'СЕТ СН'!$F$15</f>
        <v>184.74930646000001</v>
      </c>
      <c r="P202" s="36">
        <f>SUMIFS(СВЦЭМ!$F$33:$F$776,СВЦЭМ!$A$33:$A$776,$A202,СВЦЭМ!$B$33:$B$776,P$190)+'СЕТ СН'!$F$15</f>
        <v>189.99199897</v>
      </c>
      <c r="Q202" s="36">
        <f>SUMIFS(СВЦЭМ!$F$33:$F$776,СВЦЭМ!$A$33:$A$776,$A202,СВЦЭМ!$B$33:$B$776,Q$190)+'СЕТ СН'!$F$15</f>
        <v>192.67177741</v>
      </c>
      <c r="R202" s="36">
        <f>SUMIFS(СВЦЭМ!$F$33:$F$776,СВЦЭМ!$A$33:$A$776,$A202,СВЦЭМ!$B$33:$B$776,R$190)+'СЕТ СН'!$F$15</f>
        <v>194.77566829</v>
      </c>
      <c r="S202" s="36">
        <f>SUMIFS(СВЦЭМ!$F$33:$F$776,СВЦЭМ!$A$33:$A$776,$A202,СВЦЭМ!$B$33:$B$776,S$190)+'СЕТ СН'!$F$15</f>
        <v>191.42994067999999</v>
      </c>
      <c r="T202" s="36">
        <f>SUMIFS(СВЦЭМ!$F$33:$F$776,СВЦЭМ!$A$33:$A$776,$A202,СВЦЭМ!$B$33:$B$776,T$190)+'СЕТ СН'!$F$15</f>
        <v>187.72328770999999</v>
      </c>
      <c r="U202" s="36">
        <f>SUMIFS(СВЦЭМ!$F$33:$F$776,СВЦЭМ!$A$33:$A$776,$A202,СВЦЭМ!$B$33:$B$776,U$190)+'СЕТ СН'!$F$15</f>
        <v>176.10612494</v>
      </c>
      <c r="V202" s="36">
        <f>SUMIFS(СВЦЭМ!$F$33:$F$776,СВЦЭМ!$A$33:$A$776,$A202,СВЦЭМ!$B$33:$B$776,V$190)+'СЕТ СН'!$F$15</f>
        <v>175.67009207000001</v>
      </c>
      <c r="W202" s="36">
        <f>SUMIFS(СВЦЭМ!$F$33:$F$776,СВЦЭМ!$A$33:$A$776,$A202,СВЦЭМ!$B$33:$B$776,W$190)+'СЕТ СН'!$F$15</f>
        <v>178.18382255</v>
      </c>
      <c r="X202" s="36">
        <f>SUMIFS(СВЦЭМ!$F$33:$F$776,СВЦЭМ!$A$33:$A$776,$A202,СВЦЭМ!$B$33:$B$776,X$190)+'СЕТ СН'!$F$15</f>
        <v>193.14616758</v>
      </c>
      <c r="Y202" s="36">
        <f>SUMIFS(СВЦЭМ!$F$33:$F$776,СВЦЭМ!$A$33:$A$776,$A202,СВЦЭМ!$B$33:$B$776,Y$190)+'СЕТ СН'!$F$15</f>
        <v>221.19753893999999</v>
      </c>
    </row>
    <row r="203" spans="1:25" ht="15.75" x14ac:dyDescent="0.2">
      <c r="A203" s="35">
        <f t="shared" si="5"/>
        <v>43568</v>
      </c>
      <c r="B203" s="36">
        <f>SUMIFS(СВЦЭМ!$F$33:$F$776,СВЦЭМ!$A$33:$A$776,$A203,СВЦЭМ!$B$33:$B$776,B$190)+'СЕТ СН'!$F$15</f>
        <v>241.79814249</v>
      </c>
      <c r="C203" s="36">
        <f>SUMIFS(СВЦЭМ!$F$33:$F$776,СВЦЭМ!$A$33:$A$776,$A203,СВЦЭМ!$B$33:$B$776,C$190)+'СЕТ СН'!$F$15</f>
        <v>261.06088713000003</v>
      </c>
      <c r="D203" s="36">
        <f>SUMIFS(СВЦЭМ!$F$33:$F$776,СВЦЭМ!$A$33:$A$776,$A203,СВЦЭМ!$B$33:$B$776,D$190)+'СЕТ СН'!$F$15</f>
        <v>279.78068000000002</v>
      </c>
      <c r="E203" s="36">
        <f>SUMIFS(СВЦЭМ!$F$33:$F$776,СВЦЭМ!$A$33:$A$776,$A203,СВЦЭМ!$B$33:$B$776,E$190)+'СЕТ СН'!$F$15</f>
        <v>281.99390061999998</v>
      </c>
      <c r="F203" s="36">
        <f>SUMIFS(СВЦЭМ!$F$33:$F$776,СВЦЭМ!$A$33:$A$776,$A203,СВЦЭМ!$B$33:$B$776,F$190)+'СЕТ СН'!$F$15</f>
        <v>281.51724582999998</v>
      </c>
      <c r="G203" s="36">
        <f>SUMIFS(СВЦЭМ!$F$33:$F$776,СВЦЭМ!$A$33:$A$776,$A203,СВЦЭМ!$B$33:$B$776,G$190)+'СЕТ СН'!$F$15</f>
        <v>275.21186433999998</v>
      </c>
      <c r="H203" s="36">
        <f>SUMIFS(СВЦЭМ!$F$33:$F$776,СВЦЭМ!$A$33:$A$776,$A203,СВЦЭМ!$B$33:$B$776,H$190)+'СЕТ СН'!$F$15</f>
        <v>252.66384768</v>
      </c>
      <c r="I203" s="36">
        <f>SUMIFS(СВЦЭМ!$F$33:$F$776,СВЦЭМ!$A$33:$A$776,$A203,СВЦЭМ!$B$33:$B$776,I$190)+'СЕТ СН'!$F$15</f>
        <v>239.41380233999999</v>
      </c>
      <c r="J203" s="36">
        <f>SUMIFS(СВЦЭМ!$F$33:$F$776,СВЦЭМ!$A$33:$A$776,$A203,СВЦЭМ!$B$33:$B$776,J$190)+'СЕТ СН'!$F$15</f>
        <v>224.59287261</v>
      </c>
      <c r="K203" s="36">
        <f>SUMIFS(СВЦЭМ!$F$33:$F$776,СВЦЭМ!$A$33:$A$776,$A203,СВЦЭМ!$B$33:$B$776,K$190)+'СЕТ СН'!$F$15</f>
        <v>196.23191355</v>
      </c>
      <c r="L203" s="36">
        <f>SUMIFS(СВЦЭМ!$F$33:$F$776,СВЦЭМ!$A$33:$A$776,$A203,СВЦЭМ!$B$33:$B$776,L$190)+'СЕТ СН'!$F$15</f>
        <v>187.32957726000001</v>
      </c>
      <c r="M203" s="36">
        <f>SUMIFS(СВЦЭМ!$F$33:$F$776,СВЦЭМ!$A$33:$A$776,$A203,СВЦЭМ!$B$33:$B$776,M$190)+'СЕТ СН'!$F$15</f>
        <v>185.45864576</v>
      </c>
      <c r="N203" s="36">
        <f>SUMIFS(СВЦЭМ!$F$33:$F$776,СВЦЭМ!$A$33:$A$776,$A203,СВЦЭМ!$B$33:$B$776,N$190)+'СЕТ СН'!$F$15</f>
        <v>188.76760049999999</v>
      </c>
      <c r="O203" s="36">
        <f>SUMIFS(СВЦЭМ!$F$33:$F$776,СВЦЭМ!$A$33:$A$776,$A203,СВЦЭМ!$B$33:$B$776,O$190)+'СЕТ СН'!$F$15</f>
        <v>191.05944804000001</v>
      </c>
      <c r="P203" s="36">
        <f>SUMIFS(СВЦЭМ!$F$33:$F$776,СВЦЭМ!$A$33:$A$776,$A203,СВЦЭМ!$B$33:$B$776,P$190)+'СЕТ СН'!$F$15</f>
        <v>193.30139879000001</v>
      </c>
      <c r="Q203" s="36">
        <f>SUMIFS(СВЦЭМ!$F$33:$F$776,СВЦЭМ!$A$33:$A$776,$A203,СВЦЭМ!$B$33:$B$776,Q$190)+'СЕТ СН'!$F$15</f>
        <v>195.41964023</v>
      </c>
      <c r="R203" s="36">
        <f>SUMIFS(СВЦЭМ!$F$33:$F$776,СВЦЭМ!$A$33:$A$776,$A203,СВЦЭМ!$B$33:$B$776,R$190)+'СЕТ СН'!$F$15</f>
        <v>196.04711724000001</v>
      </c>
      <c r="S203" s="36">
        <f>SUMIFS(СВЦЭМ!$F$33:$F$776,СВЦЭМ!$A$33:$A$776,$A203,СВЦЭМ!$B$33:$B$776,S$190)+'СЕТ СН'!$F$15</f>
        <v>197.72871570000001</v>
      </c>
      <c r="T203" s="36">
        <f>SUMIFS(СВЦЭМ!$F$33:$F$776,СВЦЭМ!$A$33:$A$776,$A203,СВЦЭМ!$B$33:$B$776,T$190)+'СЕТ СН'!$F$15</f>
        <v>197.07548796</v>
      </c>
      <c r="U203" s="36">
        <f>SUMIFS(СВЦЭМ!$F$33:$F$776,СВЦЭМ!$A$33:$A$776,$A203,СВЦЭМ!$B$33:$B$776,U$190)+'СЕТ СН'!$F$15</f>
        <v>192.42766219999999</v>
      </c>
      <c r="V203" s="36">
        <f>SUMIFS(СВЦЭМ!$F$33:$F$776,СВЦЭМ!$A$33:$A$776,$A203,СВЦЭМ!$B$33:$B$776,V$190)+'СЕТ СН'!$F$15</f>
        <v>186.42196634000001</v>
      </c>
      <c r="W203" s="36">
        <f>SUMIFS(СВЦЭМ!$F$33:$F$776,СВЦЭМ!$A$33:$A$776,$A203,СВЦЭМ!$B$33:$B$776,W$190)+'СЕТ СН'!$F$15</f>
        <v>185.87484499999999</v>
      </c>
      <c r="X203" s="36">
        <f>SUMIFS(СВЦЭМ!$F$33:$F$776,СВЦЭМ!$A$33:$A$776,$A203,СВЦЭМ!$B$33:$B$776,X$190)+'СЕТ СН'!$F$15</f>
        <v>206.17559745</v>
      </c>
      <c r="Y203" s="36">
        <f>SUMIFS(СВЦЭМ!$F$33:$F$776,СВЦЭМ!$A$33:$A$776,$A203,СВЦЭМ!$B$33:$B$776,Y$190)+'СЕТ СН'!$F$15</f>
        <v>231.76227408</v>
      </c>
    </row>
    <row r="204" spans="1:25" ht="15.75" x14ac:dyDescent="0.2">
      <c r="A204" s="35">
        <f t="shared" si="5"/>
        <v>43569</v>
      </c>
      <c r="B204" s="36">
        <f>SUMIFS(СВЦЭМ!$F$33:$F$776,СВЦЭМ!$A$33:$A$776,$A204,СВЦЭМ!$B$33:$B$776,B$190)+'СЕТ СН'!$F$15</f>
        <v>246.64170257000001</v>
      </c>
      <c r="C204" s="36">
        <f>SUMIFS(СВЦЭМ!$F$33:$F$776,СВЦЭМ!$A$33:$A$776,$A204,СВЦЭМ!$B$33:$B$776,C$190)+'СЕТ СН'!$F$15</f>
        <v>273.29182480999998</v>
      </c>
      <c r="D204" s="36">
        <f>SUMIFS(СВЦЭМ!$F$33:$F$776,СВЦЭМ!$A$33:$A$776,$A204,СВЦЭМ!$B$33:$B$776,D$190)+'СЕТ СН'!$F$15</f>
        <v>294.37462734000002</v>
      </c>
      <c r="E204" s="36">
        <f>SUMIFS(СВЦЭМ!$F$33:$F$776,СВЦЭМ!$A$33:$A$776,$A204,СВЦЭМ!$B$33:$B$776,E$190)+'СЕТ СН'!$F$15</f>
        <v>294.45287277</v>
      </c>
      <c r="F204" s="36">
        <f>SUMIFS(СВЦЭМ!$F$33:$F$776,СВЦЭМ!$A$33:$A$776,$A204,СВЦЭМ!$B$33:$B$776,F$190)+'СЕТ СН'!$F$15</f>
        <v>292.05325485999998</v>
      </c>
      <c r="G204" s="36">
        <f>SUMIFS(СВЦЭМ!$F$33:$F$776,СВЦЭМ!$A$33:$A$776,$A204,СВЦЭМ!$B$33:$B$776,G$190)+'СЕТ СН'!$F$15</f>
        <v>288.72585475</v>
      </c>
      <c r="H204" s="36">
        <f>SUMIFS(СВЦЭМ!$F$33:$F$776,СВЦЭМ!$A$33:$A$776,$A204,СВЦЭМ!$B$33:$B$776,H$190)+'СЕТ СН'!$F$15</f>
        <v>263.09679055999999</v>
      </c>
      <c r="I204" s="36">
        <f>SUMIFS(СВЦЭМ!$F$33:$F$776,СВЦЭМ!$A$33:$A$776,$A204,СВЦЭМ!$B$33:$B$776,I$190)+'СЕТ СН'!$F$15</f>
        <v>245.63018908000001</v>
      </c>
      <c r="J204" s="36">
        <f>SUMIFS(СВЦЭМ!$F$33:$F$776,СВЦЭМ!$A$33:$A$776,$A204,СВЦЭМ!$B$33:$B$776,J$190)+'СЕТ СН'!$F$15</f>
        <v>227.70398111</v>
      </c>
      <c r="K204" s="36">
        <f>SUMIFS(СВЦЭМ!$F$33:$F$776,СВЦЭМ!$A$33:$A$776,$A204,СВЦЭМ!$B$33:$B$776,K$190)+'СЕТ СН'!$F$15</f>
        <v>200.56588105</v>
      </c>
      <c r="L204" s="36">
        <f>SUMIFS(СВЦЭМ!$F$33:$F$776,СВЦЭМ!$A$33:$A$776,$A204,СВЦЭМ!$B$33:$B$776,L$190)+'СЕТ СН'!$F$15</f>
        <v>186.84656199</v>
      </c>
      <c r="M204" s="36">
        <f>SUMIFS(СВЦЭМ!$F$33:$F$776,СВЦЭМ!$A$33:$A$776,$A204,СВЦЭМ!$B$33:$B$776,M$190)+'СЕТ СН'!$F$15</f>
        <v>185.2862394</v>
      </c>
      <c r="N204" s="36">
        <f>SUMIFS(СВЦЭМ!$F$33:$F$776,СВЦЭМ!$A$33:$A$776,$A204,СВЦЭМ!$B$33:$B$776,N$190)+'СЕТ СН'!$F$15</f>
        <v>186.69048530000001</v>
      </c>
      <c r="O204" s="36">
        <f>SUMIFS(СВЦЭМ!$F$33:$F$776,СВЦЭМ!$A$33:$A$776,$A204,СВЦЭМ!$B$33:$B$776,O$190)+'СЕТ СН'!$F$15</f>
        <v>188.22847289000001</v>
      </c>
      <c r="P204" s="36">
        <f>SUMIFS(СВЦЭМ!$F$33:$F$776,СВЦЭМ!$A$33:$A$776,$A204,СВЦЭМ!$B$33:$B$776,P$190)+'СЕТ СН'!$F$15</f>
        <v>191.86938451</v>
      </c>
      <c r="Q204" s="36">
        <f>SUMIFS(СВЦЭМ!$F$33:$F$776,СВЦЭМ!$A$33:$A$776,$A204,СВЦЭМ!$B$33:$B$776,Q$190)+'СЕТ СН'!$F$15</f>
        <v>192.33771007999999</v>
      </c>
      <c r="R204" s="36">
        <f>SUMIFS(СВЦЭМ!$F$33:$F$776,СВЦЭМ!$A$33:$A$776,$A204,СВЦЭМ!$B$33:$B$776,R$190)+'СЕТ СН'!$F$15</f>
        <v>191.92104227999999</v>
      </c>
      <c r="S204" s="36">
        <f>SUMIFS(СВЦЭМ!$F$33:$F$776,СВЦЭМ!$A$33:$A$776,$A204,СВЦЭМ!$B$33:$B$776,S$190)+'СЕТ СН'!$F$15</f>
        <v>194.95773591</v>
      </c>
      <c r="T204" s="36">
        <f>SUMIFS(СВЦЭМ!$F$33:$F$776,СВЦЭМ!$A$33:$A$776,$A204,СВЦЭМ!$B$33:$B$776,T$190)+'СЕТ СН'!$F$15</f>
        <v>190.87282665000001</v>
      </c>
      <c r="U204" s="36">
        <f>SUMIFS(СВЦЭМ!$F$33:$F$776,СВЦЭМ!$A$33:$A$776,$A204,СВЦЭМ!$B$33:$B$776,U$190)+'СЕТ СН'!$F$15</f>
        <v>184.60383073</v>
      </c>
      <c r="V204" s="36">
        <f>SUMIFS(СВЦЭМ!$F$33:$F$776,СВЦЭМ!$A$33:$A$776,$A204,СВЦЭМ!$B$33:$B$776,V$190)+'СЕТ СН'!$F$15</f>
        <v>181.50095274</v>
      </c>
      <c r="W204" s="36">
        <f>SUMIFS(СВЦЭМ!$F$33:$F$776,СВЦЭМ!$A$33:$A$776,$A204,СВЦЭМ!$B$33:$B$776,W$190)+'СЕТ СН'!$F$15</f>
        <v>182.51444143000001</v>
      </c>
      <c r="X204" s="36">
        <f>SUMIFS(СВЦЭМ!$F$33:$F$776,СВЦЭМ!$A$33:$A$776,$A204,СВЦЭМ!$B$33:$B$776,X$190)+'СЕТ СН'!$F$15</f>
        <v>197.50423692000001</v>
      </c>
      <c r="Y204" s="36">
        <f>SUMIFS(СВЦЭМ!$F$33:$F$776,СВЦЭМ!$A$33:$A$776,$A204,СВЦЭМ!$B$33:$B$776,Y$190)+'СЕТ СН'!$F$15</f>
        <v>223.28550369000001</v>
      </c>
    </row>
    <row r="205" spans="1:25" ht="15.75" x14ac:dyDescent="0.2">
      <c r="A205" s="35">
        <f t="shared" si="5"/>
        <v>43570</v>
      </c>
      <c r="B205" s="36">
        <f>SUMIFS(СВЦЭМ!$F$33:$F$776,СВЦЭМ!$A$33:$A$776,$A205,СВЦЭМ!$B$33:$B$776,B$190)+'СЕТ СН'!$F$15</f>
        <v>235.97042869000001</v>
      </c>
      <c r="C205" s="36">
        <f>SUMIFS(СВЦЭМ!$F$33:$F$776,СВЦЭМ!$A$33:$A$776,$A205,СВЦЭМ!$B$33:$B$776,C$190)+'СЕТ СН'!$F$15</f>
        <v>260.30706062000002</v>
      </c>
      <c r="D205" s="36">
        <f>SUMIFS(СВЦЭМ!$F$33:$F$776,СВЦЭМ!$A$33:$A$776,$A205,СВЦЭМ!$B$33:$B$776,D$190)+'СЕТ СН'!$F$15</f>
        <v>274.30278175000001</v>
      </c>
      <c r="E205" s="36">
        <f>SUMIFS(СВЦЭМ!$F$33:$F$776,СВЦЭМ!$A$33:$A$776,$A205,СВЦЭМ!$B$33:$B$776,E$190)+'СЕТ СН'!$F$15</f>
        <v>276.38878742999998</v>
      </c>
      <c r="F205" s="36">
        <f>SUMIFS(СВЦЭМ!$F$33:$F$776,СВЦЭМ!$A$33:$A$776,$A205,СВЦЭМ!$B$33:$B$776,F$190)+'СЕТ СН'!$F$15</f>
        <v>275.31237336999999</v>
      </c>
      <c r="G205" s="36">
        <f>SUMIFS(СВЦЭМ!$F$33:$F$776,СВЦЭМ!$A$33:$A$776,$A205,СВЦЭМ!$B$33:$B$776,G$190)+'СЕТ СН'!$F$15</f>
        <v>275.19872038</v>
      </c>
      <c r="H205" s="36">
        <f>SUMIFS(СВЦЭМ!$F$33:$F$776,СВЦЭМ!$A$33:$A$776,$A205,СВЦЭМ!$B$33:$B$776,H$190)+'СЕТ СН'!$F$15</f>
        <v>255.35100758999999</v>
      </c>
      <c r="I205" s="36">
        <f>SUMIFS(СВЦЭМ!$F$33:$F$776,СВЦЭМ!$A$33:$A$776,$A205,СВЦЭМ!$B$33:$B$776,I$190)+'СЕТ СН'!$F$15</f>
        <v>243.65183966000001</v>
      </c>
      <c r="J205" s="36">
        <f>SUMIFS(СВЦЭМ!$F$33:$F$776,СВЦЭМ!$A$33:$A$776,$A205,СВЦЭМ!$B$33:$B$776,J$190)+'СЕТ СН'!$F$15</f>
        <v>220.85306771</v>
      </c>
      <c r="K205" s="36">
        <f>SUMIFS(СВЦЭМ!$F$33:$F$776,СВЦЭМ!$A$33:$A$776,$A205,СВЦЭМ!$B$33:$B$776,K$190)+'СЕТ СН'!$F$15</f>
        <v>200.26007772</v>
      </c>
      <c r="L205" s="36">
        <f>SUMIFS(СВЦЭМ!$F$33:$F$776,СВЦЭМ!$A$33:$A$776,$A205,СВЦЭМ!$B$33:$B$776,L$190)+'СЕТ СН'!$F$15</f>
        <v>192.85061246999999</v>
      </c>
      <c r="M205" s="36">
        <f>SUMIFS(СВЦЭМ!$F$33:$F$776,СВЦЭМ!$A$33:$A$776,$A205,СВЦЭМ!$B$33:$B$776,M$190)+'СЕТ СН'!$F$15</f>
        <v>193.423509</v>
      </c>
      <c r="N205" s="36">
        <f>SUMIFS(СВЦЭМ!$F$33:$F$776,СВЦЭМ!$A$33:$A$776,$A205,СВЦЭМ!$B$33:$B$776,N$190)+'СЕТ СН'!$F$15</f>
        <v>192.71648368000001</v>
      </c>
      <c r="O205" s="36">
        <f>SUMIFS(СВЦЭМ!$F$33:$F$776,СВЦЭМ!$A$33:$A$776,$A205,СВЦЭМ!$B$33:$B$776,O$190)+'СЕТ СН'!$F$15</f>
        <v>195.32827664999999</v>
      </c>
      <c r="P205" s="36">
        <f>SUMIFS(СВЦЭМ!$F$33:$F$776,СВЦЭМ!$A$33:$A$776,$A205,СВЦЭМ!$B$33:$B$776,P$190)+'СЕТ СН'!$F$15</f>
        <v>198.36145031999999</v>
      </c>
      <c r="Q205" s="36">
        <f>SUMIFS(СВЦЭМ!$F$33:$F$776,СВЦЭМ!$A$33:$A$776,$A205,СВЦЭМ!$B$33:$B$776,Q$190)+'СЕТ СН'!$F$15</f>
        <v>199.79616014000001</v>
      </c>
      <c r="R205" s="36">
        <f>SUMIFS(СВЦЭМ!$F$33:$F$776,СВЦЭМ!$A$33:$A$776,$A205,СВЦЭМ!$B$33:$B$776,R$190)+'СЕТ СН'!$F$15</f>
        <v>199.75263135</v>
      </c>
      <c r="S205" s="36">
        <f>SUMIFS(СВЦЭМ!$F$33:$F$776,СВЦЭМ!$A$33:$A$776,$A205,СВЦЭМ!$B$33:$B$776,S$190)+'СЕТ СН'!$F$15</f>
        <v>200.73560918000001</v>
      </c>
      <c r="T205" s="36">
        <f>SUMIFS(СВЦЭМ!$F$33:$F$776,СВЦЭМ!$A$33:$A$776,$A205,СВЦЭМ!$B$33:$B$776,T$190)+'СЕТ СН'!$F$15</f>
        <v>196.59631955</v>
      </c>
      <c r="U205" s="36">
        <f>SUMIFS(СВЦЭМ!$F$33:$F$776,СВЦЭМ!$A$33:$A$776,$A205,СВЦЭМ!$B$33:$B$776,U$190)+'СЕТ СН'!$F$15</f>
        <v>190.33457032999999</v>
      </c>
      <c r="V205" s="36">
        <f>SUMIFS(СВЦЭМ!$F$33:$F$776,СВЦЭМ!$A$33:$A$776,$A205,СВЦЭМ!$B$33:$B$776,V$190)+'СЕТ СН'!$F$15</f>
        <v>191.14049901999999</v>
      </c>
      <c r="W205" s="36">
        <f>SUMIFS(СВЦЭМ!$F$33:$F$776,СВЦЭМ!$A$33:$A$776,$A205,СВЦЭМ!$B$33:$B$776,W$190)+'СЕТ СН'!$F$15</f>
        <v>191.45209695</v>
      </c>
      <c r="X205" s="36">
        <f>SUMIFS(СВЦЭМ!$F$33:$F$776,СВЦЭМ!$A$33:$A$776,$A205,СВЦЭМ!$B$33:$B$776,X$190)+'СЕТ СН'!$F$15</f>
        <v>201.94673338999999</v>
      </c>
      <c r="Y205" s="36">
        <f>SUMIFS(СВЦЭМ!$F$33:$F$776,СВЦЭМ!$A$33:$A$776,$A205,СВЦЭМ!$B$33:$B$776,Y$190)+'СЕТ СН'!$F$15</f>
        <v>222.86658752</v>
      </c>
    </row>
    <row r="206" spans="1:25" ht="15.75" x14ac:dyDescent="0.2">
      <c r="A206" s="35">
        <f t="shared" si="5"/>
        <v>43571</v>
      </c>
      <c r="B206" s="36">
        <f>SUMIFS(СВЦЭМ!$F$33:$F$776,СВЦЭМ!$A$33:$A$776,$A206,СВЦЭМ!$B$33:$B$776,B$190)+'СЕТ СН'!$F$15</f>
        <v>237.28864455999999</v>
      </c>
      <c r="C206" s="36">
        <f>SUMIFS(СВЦЭМ!$F$33:$F$776,СВЦЭМ!$A$33:$A$776,$A206,СВЦЭМ!$B$33:$B$776,C$190)+'СЕТ СН'!$F$15</f>
        <v>255.66419786</v>
      </c>
      <c r="D206" s="36">
        <f>SUMIFS(СВЦЭМ!$F$33:$F$776,СВЦЭМ!$A$33:$A$776,$A206,СВЦЭМ!$B$33:$B$776,D$190)+'СЕТ СН'!$F$15</f>
        <v>275.58633058999999</v>
      </c>
      <c r="E206" s="36">
        <f>SUMIFS(СВЦЭМ!$F$33:$F$776,СВЦЭМ!$A$33:$A$776,$A206,СВЦЭМ!$B$33:$B$776,E$190)+'СЕТ СН'!$F$15</f>
        <v>278.10116896</v>
      </c>
      <c r="F206" s="36">
        <f>SUMIFS(СВЦЭМ!$F$33:$F$776,СВЦЭМ!$A$33:$A$776,$A206,СВЦЭМ!$B$33:$B$776,F$190)+'СЕТ СН'!$F$15</f>
        <v>278.27080690999998</v>
      </c>
      <c r="G206" s="36">
        <f>SUMIFS(СВЦЭМ!$F$33:$F$776,СВЦЭМ!$A$33:$A$776,$A206,СВЦЭМ!$B$33:$B$776,G$190)+'СЕТ СН'!$F$15</f>
        <v>277.48357154000001</v>
      </c>
      <c r="H206" s="36">
        <f>SUMIFS(СВЦЭМ!$F$33:$F$776,СВЦЭМ!$A$33:$A$776,$A206,СВЦЭМ!$B$33:$B$776,H$190)+'СЕТ СН'!$F$15</f>
        <v>262.72838302999997</v>
      </c>
      <c r="I206" s="36">
        <f>SUMIFS(СВЦЭМ!$F$33:$F$776,СВЦЭМ!$A$33:$A$776,$A206,СВЦЭМ!$B$33:$B$776,I$190)+'СЕТ СН'!$F$15</f>
        <v>248.10389549999999</v>
      </c>
      <c r="J206" s="36">
        <f>SUMIFS(СВЦЭМ!$F$33:$F$776,СВЦЭМ!$A$33:$A$776,$A206,СВЦЭМ!$B$33:$B$776,J$190)+'СЕТ СН'!$F$15</f>
        <v>223.89087648</v>
      </c>
      <c r="K206" s="36">
        <f>SUMIFS(СВЦЭМ!$F$33:$F$776,СВЦЭМ!$A$33:$A$776,$A206,СВЦЭМ!$B$33:$B$776,K$190)+'СЕТ СН'!$F$15</f>
        <v>207.20993794</v>
      </c>
      <c r="L206" s="36">
        <f>SUMIFS(СВЦЭМ!$F$33:$F$776,СВЦЭМ!$A$33:$A$776,$A206,СВЦЭМ!$B$33:$B$776,L$190)+'СЕТ СН'!$F$15</f>
        <v>200.48776365000001</v>
      </c>
      <c r="M206" s="36">
        <f>SUMIFS(СВЦЭМ!$F$33:$F$776,СВЦЭМ!$A$33:$A$776,$A206,СВЦЭМ!$B$33:$B$776,M$190)+'СЕТ СН'!$F$15</f>
        <v>194.93390722000001</v>
      </c>
      <c r="N206" s="36">
        <f>SUMIFS(СВЦЭМ!$F$33:$F$776,СВЦЭМ!$A$33:$A$776,$A206,СВЦЭМ!$B$33:$B$776,N$190)+'СЕТ СН'!$F$15</f>
        <v>198.07924327000001</v>
      </c>
      <c r="O206" s="36">
        <f>SUMIFS(СВЦЭМ!$F$33:$F$776,СВЦЭМ!$A$33:$A$776,$A206,СВЦЭМ!$B$33:$B$776,O$190)+'СЕТ СН'!$F$15</f>
        <v>200.97203691000001</v>
      </c>
      <c r="P206" s="36">
        <f>SUMIFS(СВЦЭМ!$F$33:$F$776,СВЦЭМ!$A$33:$A$776,$A206,СВЦЭМ!$B$33:$B$776,P$190)+'СЕТ СН'!$F$15</f>
        <v>201.61928330999999</v>
      </c>
      <c r="Q206" s="36">
        <f>SUMIFS(СВЦЭМ!$F$33:$F$776,СВЦЭМ!$A$33:$A$776,$A206,СВЦЭМ!$B$33:$B$776,Q$190)+'СЕТ СН'!$F$15</f>
        <v>201.39006284999999</v>
      </c>
      <c r="R206" s="36">
        <f>SUMIFS(СВЦЭМ!$F$33:$F$776,СВЦЭМ!$A$33:$A$776,$A206,СВЦЭМ!$B$33:$B$776,R$190)+'СЕТ СН'!$F$15</f>
        <v>199.14233161999999</v>
      </c>
      <c r="S206" s="36">
        <f>SUMIFS(СВЦЭМ!$F$33:$F$776,СВЦЭМ!$A$33:$A$776,$A206,СВЦЭМ!$B$33:$B$776,S$190)+'СЕТ СН'!$F$15</f>
        <v>198.80240142</v>
      </c>
      <c r="T206" s="36">
        <f>SUMIFS(СВЦЭМ!$F$33:$F$776,СВЦЭМ!$A$33:$A$776,$A206,СВЦЭМ!$B$33:$B$776,T$190)+'СЕТ СН'!$F$15</f>
        <v>201.71342319999999</v>
      </c>
      <c r="U206" s="36">
        <f>SUMIFS(СВЦЭМ!$F$33:$F$776,СВЦЭМ!$A$33:$A$776,$A206,СВЦЭМ!$B$33:$B$776,U$190)+'СЕТ СН'!$F$15</f>
        <v>192.32762208</v>
      </c>
      <c r="V206" s="36">
        <f>SUMIFS(СВЦЭМ!$F$33:$F$776,СВЦЭМ!$A$33:$A$776,$A206,СВЦЭМ!$B$33:$B$776,V$190)+'СЕТ СН'!$F$15</f>
        <v>195.89968547000001</v>
      </c>
      <c r="W206" s="36">
        <f>SUMIFS(СВЦЭМ!$F$33:$F$776,СВЦЭМ!$A$33:$A$776,$A206,СВЦЭМ!$B$33:$B$776,W$190)+'СЕТ СН'!$F$15</f>
        <v>194.06096036</v>
      </c>
      <c r="X206" s="36">
        <f>SUMIFS(СВЦЭМ!$F$33:$F$776,СВЦЭМ!$A$33:$A$776,$A206,СВЦЭМ!$B$33:$B$776,X$190)+'СЕТ СН'!$F$15</f>
        <v>214.29670297999999</v>
      </c>
      <c r="Y206" s="36">
        <f>SUMIFS(СВЦЭМ!$F$33:$F$776,СВЦЭМ!$A$33:$A$776,$A206,СВЦЭМ!$B$33:$B$776,Y$190)+'СЕТ СН'!$F$15</f>
        <v>233.01165642000001</v>
      </c>
    </row>
    <row r="207" spans="1:25" ht="15.75" x14ac:dyDescent="0.2">
      <c r="A207" s="35">
        <f t="shared" si="5"/>
        <v>43572</v>
      </c>
      <c r="B207" s="36">
        <f>SUMIFS(СВЦЭМ!$F$33:$F$776,СВЦЭМ!$A$33:$A$776,$A207,СВЦЭМ!$B$33:$B$776,B$190)+'СЕТ СН'!$F$15</f>
        <v>241.05578747000001</v>
      </c>
      <c r="C207" s="36">
        <f>SUMIFS(СВЦЭМ!$F$33:$F$776,СВЦЭМ!$A$33:$A$776,$A207,СВЦЭМ!$B$33:$B$776,C$190)+'СЕТ СН'!$F$15</f>
        <v>257.20214222999999</v>
      </c>
      <c r="D207" s="36">
        <f>SUMIFS(СВЦЭМ!$F$33:$F$776,СВЦЭМ!$A$33:$A$776,$A207,СВЦЭМ!$B$33:$B$776,D$190)+'СЕТ СН'!$F$15</f>
        <v>269.62623753000003</v>
      </c>
      <c r="E207" s="36">
        <f>SUMIFS(СВЦЭМ!$F$33:$F$776,СВЦЭМ!$A$33:$A$776,$A207,СВЦЭМ!$B$33:$B$776,E$190)+'СЕТ СН'!$F$15</f>
        <v>271.78712264000001</v>
      </c>
      <c r="F207" s="36">
        <f>SUMIFS(СВЦЭМ!$F$33:$F$776,СВЦЭМ!$A$33:$A$776,$A207,СВЦЭМ!$B$33:$B$776,F$190)+'СЕТ СН'!$F$15</f>
        <v>272.09294236</v>
      </c>
      <c r="G207" s="36">
        <f>SUMIFS(СВЦЭМ!$F$33:$F$776,СВЦЭМ!$A$33:$A$776,$A207,СВЦЭМ!$B$33:$B$776,G$190)+'СЕТ СН'!$F$15</f>
        <v>271.95835665999999</v>
      </c>
      <c r="H207" s="36">
        <f>SUMIFS(СВЦЭМ!$F$33:$F$776,СВЦЭМ!$A$33:$A$776,$A207,СВЦЭМ!$B$33:$B$776,H$190)+'СЕТ СН'!$F$15</f>
        <v>256.36609535000002</v>
      </c>
      <c r="I207" s="36">
        <f>SUMIFS(СВЦЭМ!$F$33:$F$776,СВЦЭМ!$A$33:$A$776,$A207,СВЦЭМ!$B$33:$B$776,I$190)+'СЕТ СН'!$F$15</f>
        <v>242.51366271000001</v>
      </c>
      <c r="J207" s="36">
        <f>SUMIFS(СВЦЭМ!$F$33:$F$776,СВЦЭМ!$A$33:$A$776,$A207,СВЦЭМ!$B$33:$B$776,J$190)+'СЕТ СН'!$F$15</f>
        <v>219.63075899</v>
      </c>
      <c r="K207" s="36">
        <f>SUMIFS(СВЦЭМ!$F$33:$F$776,СВЦЭМ!$A$33:$A$776,$A207,СВЦЭМ!$B$33:$B$776,K$190)+'СЕТ СН'!$F$15</f>
        <v>203.55554273999999</v>
      </c>
      <c r="L207" s="36">
        <f>SUMIFS(СВЦЭМ!$F$33:$F$776,СВЦЭМ!$A$33:$A$776,$A207,СВЦЭМ!$B$33:$B$776,L$190)+'СЕТ СН'!$F$15</f>
        <v>196.01155937999999</v>
      </c>
      <c r="M207" s="36">
        <f>SUMIFS(СВЦЭМ!$F$33:$F$776,СВЦЭМ!$A$33:$A$776,$A207,СВЦЭМ!$B$33:$B$776,M$190)+'СЕТ СН'!$F$15</f>
        <v>197.62267790999999</v>
      </c>
      <c r="N207" s="36">
        <f>SUMIFS(СВЦЭМ!$F$33:$F$776,СВЦЭМ!$A$33:$A$776,$A207,СВЦЭМ!$B$33:$B$776,N$190)+'СЕТ СН'!$F$15</f>
        <v>194.76594445000001</v>
      </c>
      <c r="O207" s="36">
        <f>SUMIFS(СВЦЭМ!$F$33:$F$776,СВЦЭМ!$A$33:$A$776,$A207,СВЦЭМ!$B$33:$B$776,O$190)+'СЕТ СН'!$F$15</f>
        <v>195.56906358000001</v>
      </c>
      <c r="P207" s="36">
        <f>SUMIFS(СВЦЭМ!$F$33:$F$776,СВЦЭМ!$A$33:$A$776,$A207,СВЦЭМ!$B$33:$B$776,P$190)+'СЕТ СН'!$F$15</f>
        <v>198.30077284000001</v>
      </c>
      <c r="Q207" s="36">
        <f>SUMIFS(СВЦЭМ!$F$33:$F$776,СВЦЭМ!$A$33:$A$776,$A207,СВЦЭМ!$B$33:$B$776,Q$190)+'СЕТ СН'!$F$15</f>
        <v>203.27276646999999</v>
      </c>
      <c r="R207" s="36">
        <f>SUMIFS(СВЦЭМ!$F$33:$F$776,СВЦЭМ!$A$33:$A$776,$A207,СВЦЭМ!$B$33:$B$776,R$190)+'СЕТ СН'!$F$15</f>
        <v>202.68414315999999</v>
      </c>
      <c r="S207" s="36">
        <f>SUMIFS(СВЦЭМ!$F$33:$F$776,СВЦЭМ!$A$33:$A$776,$A207,СВЦЭМ!$B$33:$B$776,S$190)+'СЕТ СН'!$F$15</f>
        <v>199.15884561999999</v>
      </c>
      <c r="T207" s="36">
        <f>SUMIFS(СВЦЭМ!$F$33:$F$776,СВЦЭМ!$A$33:$A$776,$A207,СВЦЭМ!$B$33:$B$776,T$190)+'СЕТ СН'!$F$15</f>
        <v>200.89661469999999</v>
      </c>
      <c r="U207" s="36">
        <f>SUMIFS(СВЦЭМ!$F$33:$F$776,СВЦЭМ!$A$33:$A$776,$A207,СВЦЭМ!$B$33:$B$776,U$190)+'СЕТ СН'!$F$15</f>
        <v>201.5988155</v>
      </c>
      <c r="V207" s="36">
        <f>SUMIFS(СВЦЭМ!$F$33:$F$776,СВЦЭМ!$A$33:$A$776,$A207,СВЦЭМ!$B$33:$B$776,V$190)+'СЕТ СН'!$F$15</f>
        <v>199.64815174</v>
      </c>
      <c r="W207" s="36">
        <f>SUMIFS(СВЦЭМ!$F$33:$F$776,СВЦЭМ!$A$33:$A$776,$A207,СВЦЭМ!$B$33:$B$776,W$190)+'СЕТ СН'!$F$15</f>
        <v>202.00903184000001</v>
      </c>
      <c r="X207" s="36">
        <f>SUMIFS(СВЦЭМ!$F$33:$F$776,СВЦЭМ!$A$33:$A$776,$A207,СВЦЭМ!$B$33:$B$776,X$190)+'СЕТ СН'!$F$15</f>
        <v>209.86301316000001</v>
      </c>
      <c r="Y207" s="36">
        <f>SUMIFS(СВЦЭМ!$F$33:$F$776,СВЦЭМ!$A$33:$A$776,$A207,СВЦЭМ!$B$33:$B$776,Y$190)+'СЕТ СН'!$F$15</f>
        <v>227.86732760000001</v>
      </c>
    </row>
    <row r="208" spans="1:25" ht="15.75" x14ac:dyDescent="0.2">
      <c r="A208" s="35">
        <f t="shared" si="5"/>
        <v>43573</v>
      </c>
      <c r="B208" s="36">
        <f>SUMIFS(СВЦЭМ!$F$33:$F$776,СВЦЭМ!$A$33:$A$776,$A208,СВЦЭМ!$B$33:$B$776,B$190)+'СЕТ СН'!$F$15</f>
        <v>236.21902764999999</v>
      </c>
      <c r="C208" s="36">
        <f>SUMIFS(СВЦЭМ!$F$33:$F$776,СВЦЭМ!$A$33:$A$776,$A208,СВЦЭМ!$B$33:$B$776,C$190)+'СЕТ СН'!$F$15</f>
        <v>253.26712800000001</v>
      </c>
      <c r="D208" s="36">
        <f>SUMIFS(СВЦЭМ!$F$33:$F$776,СВЦЭМ!$A$33:$A$776,$A208,СВЦЭМ!$B$33:$B$776,D$190)+'СЕТ СН'!$F$15</f>
        <v>267.87834206000002</v>
      </c>
      <c r="E208" s="36">
        <f>SUMIFS(СВЦЭМ!$F$33:$F$776,СВЦЭМ!$A$33:$A$776,$A208,СВЦЭМ!$B$33:$B$776,E$190)+'СЕТ СН'!$F$15</f>
        <v>266.99037814000002</v>
      </c>
      <c r="F208" s="36">
        <f>SUMIFS(СВЦЭМ!$F$33:$F$776,СВЦЭМ!$A$33:$A$776,$A208,СВЦЭМ!$B$33:$B$776,F$190)+'СЕТ СН'!$F$15</f>
        <v>268.26966232000001</v>
      </c>
      <c r="G208" s="36">
        <f>SUMIFS(СВЦЭМ!$F$33:$F$776,СВЦЭМ!$A$33:$A$776,$A208,СВЦЭМ!$B$33:$B$776,G$190)+'СЕТ СН'!$F$15</f>
        <v>267.98414614000001</v>
      </c>
      <c r="H208" s="36">
        <f>SUMIFS(СВЦЭМ!$F$33:$F$776,СВЦЭМ!$A$33:$A$776,$A208,СВЦЭМ!$B$33:$B$776,H$190)+'СЕТ СН'!$F$15</f>
        <v>253.58278067000001</v>
      </c>
      <c r="I208" s="36">
        <f>SUMIFS(СВЦЭМ!$F$33:$F$776,СВЦЭМ!$A$33:$A$776,$A208,СВЦЭМ!$B$33:$B$776,I$190)+'СЕТ СН'!$F$15</f>
        <v>239.35678293000001</v>
      </c>
      <c r="J208" s="36">
        <f>SUMIFS(СВЦЭМ!$F$33:$F$776,СВЦЭМ!$A$33:$A$776,$A208,СВЦЭМ!$B$33:$B$776,J$190)+'СЕТ СН'!$F$15</f>
        <v>220.22378646999999</v>
      </c>
      <c r="K208" s="36">
        <f>SUMIFS(СВЦЭМ!$F$33:$F$776,СВЦЭМ!$A$33:$A$776,$A208,СВЦЭМ!$B$33:$B$776,K$190)+'СЕТ СН'!$F$15</f>
        <v>200.13798439000001</v>
      </c>
      <c r="L208" s="36">
        <f>SUMIFS(СВЦЭМ!$F$33:$F$776,СВЦЭМ!$A$33:$A$776,$A208,СВЦЭМ!$B$33:$B$776,L$190)+'СЕТ СН'!$F$15</f>
        <v>191.99619741999999</v>
      </c>
      <c r="M208" s="36">
        <f>SUMIFS(СВЦЭМ!$F$33:$F$776,СВЦЭМ!$A$33:$A$776,$A208,СВЦЭМ!$B$33:$B$776,M$190)+'СЕТ СН'!$F$15</f>
        <v>196.22138351000001</v>
      </c>
      <c r="N208" s="36">
        <f>SUMIFS(СВЦЭМ!$F$33:$F$776,СВЦЭМ!$A$33:$A$776,$A208,СВЦЭМ!$B$33:$B$776,N$190)+'СЕТ СН'!$F$15</f>
        <v>192.19238931000001</v>
      </c>
      <c r="O208" s="36">
        <f>SUMIFS(СВЦЭМ!$F$33:$F$776,СВЦЭМ!$A$33:$A$776,$A208,СВЦЭМ!$B$33:$B$776,O$190)+'СЕТ СН'!$F$15</f>
        <v>193.23353320000001</v>
      </c>
      <c r="P208" s="36">
        <f>SUMIFS(СВЦЭМ!$F$33:$F$776,СВЦЭМ!$A$33:$A$776,$A208,СВЦЭМ!$B$33:$B$776,P$190)+'СЕТ СН'!$F$15</f>
        <v>192.45229760999999</v>
      </c>
      <c r="Q208" s="36">
        <f>SUMIFS(СВЦЭМ!$F$33:$F$776,СВЦЭМ!$A$33:$A$776,$A208,СВЦЭМ!$B$33:$B$776,Q$190)+'СЕТ СН'!$F$15</f>
        <v>192.5931104</v>
      </c>
      <c r="R208" s="36">
        <f>SUMIFS(СВЦЭМ!$F$33:$F$776,СВЦЭМ!$A$33:$A$776,$A208,СВЦЭМ!$B$33:$B$776,R$190)+'СЕТ СН'!$F$15</f>
        <v>192.63715385</v>
      </c>
      <c r="S208" s="36">
        <f>SUMIFS(СВЦЭМ!$F$33:$F$776,СВЦЭМ!$A$33:$A$776,$A208,СВЦЭМ!$B$33:$B$776,S$190)+'СЕТ СН'!$F$15</f>
        <v>193.21973213000001</v>
      </c>
      <c r="T208" s="36">
        <f>SUMIFS(СВЦЭМ!$F$33:$F$776,СВЦЭМ!$A$33:$A$776,$A208,СВЦЭМ!$B$33:$B$776,T$190)+'СЕТ СН'!$F$15</f>
        <v>194.00513826</v>
      </c>
      <c r="U208" s="36">
        <f>SUMIFS(СВЦЭМ!$F$33:$F$776,СВЦЭМ!$A$33:$A$776,$A208,СВЦЭМ!$B$33:$B$776,U$190)+'СЕТ СН'!$F$15</f>
        <v>194.373965</v>
      </c>
      <c r="V208" s="36">
        <f>SUMIFS(СВЦЭМ!$F$33:$F$776,СВЦЭМ!$A$33:$A$776,$A208,СВЦЭМ!$B$33:$B$776,V$190)+'СЕТ СН'!$F$15</f>
        <v>194.47775881999999</v>
      </c>
      <c r="W208" s="36">
        <f>SUMIFS(СВЦЭМ!$F$33:$F$776,СВЦЭМ!$A$33:$A$776,$A208,СВЦЭМ!$B$33:$B$776,W$190)+'СЕТ СН'!$F$15</f>
        <v>190.57286210000001</v>
      </c>
      <c r="X208" s="36">
        <f>SUMIFS(СВЦЭМ!$F$33:$F$776,СВЦЭМ!$A$33:$A$776,$A208,СВЦЭМ!$B$33:$B$776,X$190)+'СЕТ СН'!$F$15</f>
        <v>199.23459560000001</v>
      </c>
      <c r="Y208" s="36">
        <f>SUMIFS(СВЦЭМ!$F$33:$F$776,СВЦЭМ!$A$33:$A$776,$A208,СВЦЭМ!$B$33:$B$776,Y$190)+'СЕТ СН'!$F$15</f>
        <v>216.56191903000001</v>
      </c>
    </row>
    <row r="209" spans="1:25" ht="15.75" x14ac:dyDescent="0.2">
      <c r="A209" s="35">
        <f t="shared" si="5"/>
        <v>43574</v>
      </c>
      <c r="B209" s="36">
        <f>SUMIFS(СВЦЭМ!$F$33:$F$776,СВЦЭМ!$A$33:$A$776,$A209,СВЦЭМ!$B$33:$B$776,B$190)+'СЕТ СН'!$F$15</f>
        <v>236.85262126999999</v>
      </c>
      <c r="C209" s="36">
        <f>SUMIFS(СВЦЭМ!$F$33:$F$776,СВЦЭМ!$A$33:$A$776,$A209,СВЦЭМ!$B$33:$B$776,C$190)+'СЕТ СН'!$F$15</f>
        <v>253.63200463999999</v>
      </c>
      <c r="D209" s="36">
        <f>SUMIFS(СВЦЭМ!$F$33:$F$776,СВЦЭМ!$A$33:$A$776,$A209,СВЦЭМ!$B$33:$B$776,D$190)+'СЕТ СН'!$F$15</f>
        <v>267.50945983000003</v>
      </c>
      <c r="E209" s="36">
        <f>SUMIFS(СВЦЭМ!$F$33:$F$776,СВЦЭМ!$A$33:$A$776,$A209,СВЦЭМ!$B$33:$B$776,E$190)+'СЕТ СН'!$F$15</f>
        <v>268.59771940000002</v>
      </c>
      <c r="F209" s="36">
        <f>SUMIFS(СВЦЭМ!$F$33:$F$776,СВЦЭМ!$A$33:$A$776,$A209,СВЦЭМ!$B$33:$B$776,F$190)+'СЕТ СН'!$F$15</f>
        <v>268.73201383000003</v>
      </c>
      <c r="G209" s="36">
        <f>SUMIFS(СВЦЭМ!$F$33:$F$776,СВЦЭМ!$A$33:$A$776,$A209,СВЦЭМ!$B$33:$B$776,G$190)+'СЕТ СН'!$F$15</f>
        <v>268.63213390999999</v>
      </c>
      <c r="H209" s="36">
        <f>SUMIFS(СВЦЭМ!$F$33:$F$776,СВЦЭМ!$A$33:$A$776,$A209,СВЦЭМ!$B$33:$B$776,H$190)+'СЕТ СН'!$F$15</f>
        <v>255.56411166000001</v>
      </c>
      <c r="I209" s="36">
        <f>SUMIFS(СВЦЭМ!$F$33:$F$776,СВЦЭМ!$A$33:$A$776,$A209,СВЦЭМ!$B$33:$B$776,I$190)+'СЕТ СН'!$F$15</f>
        <v>239.39208822000001</v>
      </c>
      <c r="J209" s="36">
        <f>SUMIFS(СВЦЭМ!$F$33:$F$776,СВЦЭМ!$A$33:$A$776,$A209,СВЦЭМ!$B$33:$B$776,J$190)+'СЕТ СН'!$F$15</f>
        <v>218.93263601000001</v>
      </c>
      <c r="K209" s="36">
        <f>SUMIFS(СВЦЭМ!$F$33:$F$776,СВЦЭМ!$A$33:$A$776,$A209,СВЦЭМ!$B$33:$B$776,K$190)+'СЕТ СН'!$F$15</f>
        <v>201.81308387999999</v>
      </c>
      <c r="L209" s="36">
        <f>SUMIFS(СВЦЭМ!$F$33:$F$776,СВЦЭМ!$A$33:$A$776,$A209,СВЦЭМ!$B$33:$B$776,L$190)+'СЕТ СН'!$F$15</f>
        <v>193.34589631</v>
      </c>
      <c r="M209" s="36">
        <f>SUMIFS(СВЦЭМ!$F$33:$F$776,СВЦЭМ!$A$33:$A$776,$A209,СВЦЭМ!$B$33:$B$776,M$190)+'СЕТ СН'!$F$15</f>
        <v>193.12451906999999</v>
      </c>
      <c r="N209" s="36">
        <f>SUMIFS(СВЦЭМ!$F$33:$F$776,СВЦЭМ!$A$33:$A$776,$A209,СВЦЭМ!$B$33:$B$776,N$190)+'СЕТ СН'!$F$15</f>
        <v>190.35128370000001</v>
      </c>
      <c r="O209" s="36">
        <f>SUMIFS(СВЦЭМ!$F$33:$F$776,СВЦЭМ!$A$33:$A$776,$A209,СВЦЭМ!$B$33:$B$776,O$190)+'СЕТ СН'!$F$15</f>
        <v>190.04418140999999</v>
      </c>
      <c r="P209" s="36">
        <f>SUMIFS(СВЦЭМ!$F$33:$F$776,СВЦЭМ!$A$33:$A$776,$A209,СВЦЭМ!$B$33:$B$776,P$190)+'СЕТ СН'!$F$15</f>
        <v>190.96242136999999</v>
      </c>
      <c r="Q209" s="36">
        <f>SUMIFS(СВЦЭМ!$F$33:$F$776,СВЦЭМ!$A$33:$A$776,$A209,СВЦЭМ!$B$33:$B$776,Q$190)+'СЕТ СН'!$F$15</f>
        <v>190.78903464999999</v>
      </c>
      <c r="R209" s="36">
        <f>SUMIFS(СВЦЭМ!$F$33:$F$776,СВЦЭМ!$A$33:$A$776,$A209,СВЦЭМ!$B$33:$B$776,R$190)+'СЕТ СН'!$F$15</f>
        <v>190.54744350999999</v>
      </c>
      <c r="S209" s="36">
        <f>SUMIFS(СВЦЭМ!$F$33:$F$776,СВЦЭМ!$A$33:$A$776,$A209,СВЦЭМ!$B$33:$B$776,S$190)+'СЕТ СН'!$F$15</f>
        <v>188.50936716000001</v>
      </c>
      <c r="T209" s="36">
        <f>SUMIFS(СВЦЭМ!$F$33:$F$776,СВЦЭМ!$A$33:$A$776,$A209,СВЦЭМ!$B$33:$B$776,T$190)+'СЕТ СН'!$F$15</f>
        <v>189.60371921999999</v>
      </c>
      <c r="U209" s="36">
        <f>SUMIFS(СВЦЭМ!$F$33:$F$776,СВЦЭМ!$A$33:$A$776,$A209,СВЦЭМ!$B$33:$B$776,U$190)+'СЕТ СН'!$F$15</f>
        <v>189.95105554</v>
      </c>
      <c r="V209" s="36">
        <f>SUMIFS(СВЦЭМ!$F$33:$F$776,СВЦЭМ!$A$33:$A$776,$A209,СВЦЭМ!$B$33:$B$776,V$190)+'СЕТ СН'!$F$15</f>
        <v>192.03882141</v>
      </c>
      <c r="W209" s="36">
        <f>SUMIFS(СВЦЭМ!$F$33:$F$776,СВЦЭМ!$A$33:$A$776,$A209,СВЦЭМ!$B$33:$B$776,W$190)+'СЕТ СН'!$F$15</f>
        <v>190.96941215000001</v>
      </c>
      <c r="X209" s="36">
        <f>SUMIFS(СВЦЭМ!$F$33:$F$776,СВЦЭМ!$A$33:$A$776,$A209,СВЦЭМ!$B$33:$B$776,X$190)+'СЕТ СН'!$F$15</f>
        <v>196.11828976000001</v>
      </c>
      <c r="Y209" s="36">
        <f>SUMIFS(СВЦЭМ!$F$33:$F$776,СВЦЭМ!$A$33:$A$776,$A209,СВЦЭМ!$B$33:$B$776,Y$190)+'СЕТ СН'!$F$15</f>
        <v>214.86583999999999</v>
      </c>
    </row>
    <row r="210" spans="1:25" ht="15.75" x14ac:dyDescent="0.2">
      <c r="A210" s="35">
        <f t="shared" si="5"/>
        <v>43575</v>
      </c>
      <c r="B210" s="36">
        <f>SUMIFS(СВЦЭМ!$F$33:$F$776,СВЦЭМ!$A$33:$A$776,$A210,СВЦЭМ!$B$33:$B$776,B$190)+'СЕТ СН'!$F$15</f>
        <v>237.59600986999999</v>
      </c>
      <c r="C210" s="36">
        <f>SUMIFS(СВЦЭМ!$F$33:$F$776,СВЦЭМ!$A$33:$A$776,$A210,СВЦЭМ!$B$33:$B$776,C$190)+'СЕТ СН'!$F$15</f>
        <v>254.75634313</v>
      </c>
      <c r="D210" s="36">
        <f>SUMIFS(СВЦЭМ!$F$33:$F$776,СВЦЭМ!$A$33:$A$776,$A210,СВЦЭМ!$B$33:$B$776,D$190)+'СЕТ СН'!$F$15</f>
        <v>269.70067411999997</v>
      </c>
      <c r="E210" s="36">
        <f>SUMIFS(СВЦЭМ!$F$33:$F$776,СВЦЭМ!$A$33:$A$776,$A210,СВЦЭМ!$B$33:$B$776,E$190)+'СЕТ СН'!$F$15</f>
        <v>270.68091212000002</v>
      </c>
      <c r="F210" s="36">
        <f>SUMIFS(СВЦЭМ!$F$33:$F$776,СВЦЭМ!$A$33:$A$776,$A210,СВЦЭМ!$B$33:$B$776,F$190)+'СЕТ СН'!$F$15</f>
        <v>271.61027444000001</v>
      </c>
      <c r="G210" s="36">
        <f>SUMIFS(СВЦЭМ!$F$33:$F$776,СВЦЭМ!$A$33:$A$776,$A210,СВЦЭМ!$B$33:$B$776,G$190)+'СЕТ СН'!$F$15</f>
        <v>269.73841561</v>
      </c>
      <c r="H210" s="36">
        <f>SUMIFS(СВЦЭМ!$F$33:$F$776,СВЦЭМ!$A$33:$A$776,$A210,СВЦЭМ!$B$33:$B$776,H$190)+'СЕТ СН'!$F$15</f>
        <v>254.89082597999999</v>
      </c>
      <c r="I210" s="36">
        <f>SUMIFS(СВЦЭМ!$F$33:$F$776,СВЦЭМ!$A$33:$A$776,$A210,СВЦЭМ!$B$33:$B$776,I$190)+'СЕТ СН'!$F$15</f>
        <v>246.73174083999999</v>
      </c>
      <c r="J210" s="36">
        <f>SUMIFS(СВЦЭМ!$F$33:$F$776,СВЦЭМ!$A$33:$A$776,$A210,СВЦЭМ!$B$33:$B$776,J$190)+'СЕТ СН'!$F$15</f>
        <v>227.02728486999999</v>
      </c>
      <c r="K210" s="36">
        <f>SUMIFS(СВЦЭМ!$F$33:$F$776,СВЦЭМ!$A$33:$A$776,$A210,СВЦЭМ!$B$33:$B$776,K$190)+'СЕТ СН'!$F$15</f>
        <v>196.56183881999999</v>
      </c>
      <c r="L210" s="36">
        <f>SUMIFS(СВЦЭМ!$F$33:$F$776,СВЦЭМ!$A$33:$A$776,$A210,СВЦЭМ!$B$33:$B$776,L$190)+'СЕТ СН'!$F$15</f>
        <v>185.24043666</v>
      </c>
      <c r="M210" s="36">
        <f>SUMIFS(СВЦЭМ!$F$33:$F$776,СВЦЭМ!$A$33:$A$776,$A210,СВЦЭМ!$B$33:$B$776,M$190)+'СЕТ СН'!$F$15</f>
        <v>186.46438816</v>
      </c>
      <c r="N210" s="36">
        <f>SUMIFS(СВЦЭМ!$F$33:$F$776,СВЦЭМ!$A$33:$A$776,$A210,СВЦЭМ!$B$33:$B$776,N$190)+'СЕТ СН'!$F$15</f>
        <v>188.15627824000001</v>
      </c>
      <c r="O210" s="36">
        <f>SUMIFS(СВЦЭМ!$F$33:$F$776,СВЦЭМ!$A$33:$A$776,$A210,СВЦЭМ!$B$33:$B$776,O$190)+'СЕТ СН'!$F$15</f>
        <v>190.00213099999999</v>
      </c>
      <c r="P210" s="36">
        <f>SUMIFS(СВЦЭМ!$F$33:$F$776,СВЦЭМ!$A$33:$A$776,$A210,СВЦЭМ!$B$33:$B$776,P$190)+'СЕТ СН'!$F$15</f>
        <v>191.41070389999999</v>
      </c>
      <c r="Q210" s="36">
        <f>SUMIFS(СВЦЭМ!$F$33:$F$776,СВЦЭМ!$A$33:$A$776,$A210,СВЦЭМ!$B$33:$B$776,Q$190)+'СЕТ СН'!$F$15</f>
        <v>193.73464447000001</v>
      </c>
      <c r="R210" s="36">
        <f>SUMIFS(СВЦЭМ!$F$33:$F$776,СВЦЭМ!$A$33:$A$776,$A210,СВЦЭМ!$B$33:$B$776,R$190)+'СЕТ СН'!$F$15</f>
        <v>193.59574992</v>
      </c>
      <c r="S210" s="36">
        <f>SUMIFS(СВЦЭМ!$F$33:$F$776,СВЦЭМ!$A$33:$A$776,$A210,СВЦЭМ!$B$33:$B$776,S$190)+'СЕТ СН'!$F$15</f>
        <v>195.48736176</v>
      </c>
      <c r="T210" s="36">
        <f>SUMIFS(СВЦЭМ!$F$33:$F$776,СВЦЭМ!$A$33:$A$776,$A210,СВЦЭМ!$B$33:$B$776,T$190)+'СЕТ СН'!$F$15</f>
        <v>193.64894491999999</v>
      </c>
      <c r="U210" s="36">
        <f>SUMIFS(СВЦЭМ!$F$33:$F$776,СВЦЭМ!$A$33:$A$776,$A210,СВЦЭМ!$B$33:$B$776,U$190)+'СЕТ СН'!$F$15</f>
        <v>183.86342275999999</v>
      </c>
      <c r="V210" s="36">
        <f>SUMIFS(СВЦЭМ!$F$33:$F$776,СВЦЭМ!$A$33:$A$776,$A210,СВЦЭМ!$B$33:$B$776,V$190)+'СЕТ СН'!$F$15</f>
        <v>184.26271990000001</v>
      </c>
      <c r="W210" s="36">
        <f>SUMIFS(СВЦЭМ!$F$33:$F$776,СВЦЭМ!$A$33:$A$776,$A210,СВЦЭМ!$B$33:$B$776,W$190)+'СЕТ СН'!$F$15</f>
        <v>208.58363134999999</v>
      </c>
      <c r="X210" s="36">
        <f>SUMIFS(СВЦЭМ!$F$33:$F$776,СВЦЭМ!$A$33:$A$776,$A210,СВЦЭМ!$B$33:$B$776,X$190)+'СЕТ СН'!$F$15</f>
        <v>236.45321226999999</v>
      </c>
      <c r="Y210" s="36">
        <f>SUMIFS(СВЦЭМ!$F$33:$F$776,СВЦЭМ!$A$33:$A$776,$A210,СВЦЭМ!$B$33:$B$776,Y$190)+'СЕТ СН'!$F$15</f>
        <v>247.27635756000001</v>
      </c>
    </row>
    <row r="211" spans="1:25" ht="15.75" x14ac:dyDescent="0.2">
      <c r="A211" s="35">
        <f t="shared" si="5"/>
        <v>43576</v>
      </c>
      <c r="B211" s="36">
        <f>SUMIFS(СВЦЭМ!$F$33:$F$776,СВЦЭМ!$A$33:$A$776,$A211,СВЦЭМ!$B$33:$B$776,B$190)+'СЕТ СН'!$F$15</f>
        <v>222.69651413</v>
      </c>
      <c r="C211" s="36">
        <f>SUMIFS(СВЦЭМ!$F$33:$F$776,СВЦЭМ!$A$33:$A$776,$A211,СВЦЭМ!$B$33:$B$776,C$190)+'СЕТ СН'!$F$15</f>
        <v>228.93560131000001</v>
      </c>
      <c r="D211" s="36">
        <f>SUMIFS(СВЦЭМ!$F$33:$F$776,СВЦЭМ!$A$33:$A$776,$A211,СВЦЭМ!$B$33:$B$776,D$190)+'СЕТ СН'!$F$15</f>
        <v>236.18436954000001</v>
      </c>
      <c r="E211" s="36">
        <f>SUMIFS(СВЦЭМ!$F$33:$F$776,СВЦЭМ!$A$33:$A$776,$A211,СВЦЭМ!$B$33:$B$776,E$190)+'СЕТ СН'!$F$15</f>
        <v>237.83610461000001</v>
      </c>
      <c r="F211" s="36">
        <f>SUMIFS(СВЦЭМ!$F$33:$F$776,СВЦЭМ!$A$33:$A$776,$A211,СВЦЭМ!$B$33:$B$776,F$190)+'СЕТ СН'!$F$15</f>
        <v>238.80963689999999</v>
      </c>
      <c r="G211" s="36">
        <f>SUMIFS(СВЦЭМ!$F$33:$F$776,СВЦЭМ!$A$33:$A$776,$A211,СВЦЭМ!$B$33:$B$776,G$190)+'СЕТ СН'!$F$15</f>
        <v>236.3558396</v>
      </c>
      <c r="H211" s="36">
        <f>SUMIFS(СВЦЭМ!$F$33:$F$776,СВЦЭМ!$A$33:$A$776,$A211,СВЦЭМ!$B$33:$B$776,H$190)+'СЕТ СН'!$F$15</f>
        <v>232.77151871999999</v>
      </c>
      <c r="I211" s="36">
        <f>SUMIFS(СВЦЭМ!$F$33:$F$776,СВЦЭМ!$A$33:$A$776,$A211,СВЦЭМ!$B$33:$B$776,I$190)+'СЕТ СН'!$F$15</f>
        <v>229.98450129</v>
      </c>
      <c r="J211" s="36">
        <f>SUMIFS(СВЦЭМ!$F$33:$F$776,СВЦЭМ!$A$33:$A$776,$A211,СВЦЭМ!$B$33:$B$776,J$190)+'СЕТ СН'!$F$15</f>
        <v>219.69390866000001</v>
      </c>
      <c r="K211" s="36">
        <f>SUMIFS(СВЦЭМ!$F$33:$F$776,СВЦЭМ!$A$33:$A$776,$A211,СВЦЭМ!$B$33:$B$776,K$190)+'СЕТ СН'!$F$15</f>
        <v>210.01697383999999</v>
      </c>
      <c r="L211" s="36">
        <f>SUMIFS(СВЦЭМ!$F$33:$F$776,СВЦЭМ!$A$33:$A$776,$A211,СВЦЭМ!$B$33:$B$776,L$190)+'СЕТ СН'!$F$15</f>
        <v>205.5456983</v>
      </c>
      <c r="M211" s="36">
        <f>SUMIFS(СВЦЭМ!$F$33:$F$776,СВЦЭМ!$A$33:$A$776,$A211,СВЦЭМ!$B$33:$B$776,M$190)+'СЕТ СН'!$F$15</f>
        <v>208.17602739</v>
      </c>
      <c r="N211" s="36">
        <f>SUMIFS(СВЦЭМ!$F$33:$F$776,СВЦЭМ!$A$33:$A$776,$A211,СВЦЭМ!$B$33:$B$776,N$190)+'СЕТ СН'!$F$15</f>
        <v>211.67152745000001</v>
      </c>
      <c r="O211" s="36">
        <f>SUMIFS(СВЦЭМ!$F$33:$F$776,СВЦЭМ!$A$33:$A$776,$A211,СВЦЭМ!$B$33:$B$776,O$190)+'СЕТ СН'!$F$15</f>
        <v>214.74375137999999</v>
      </c>
      <c r="P211" s="36">
        <f>SUMIFS(СВЦЭМ!$F$33:$F$776,СВЦЭМ!$A$33:$A$776,$A211,СВЦЭМ!$B$33:$B$776,P$190)+'СЕТ СН'!$F$15</f>
        <v>216.24207221</v>
      </c>
      <c r="Q211" s="36">
        <f>SUMIFS(СВЦЭМ!$F$33:$F$776,СВЦЭМ!$A$33:$A$776,$A211,СВЦЭМ!$B$33:$B$776,Q$190)+'СЕТ СН'!$F$15</f>
        <v>220.91392740000001</v>
      </c>
      <c r="R211" s="36">
        <f>SUMIFS(СВЦЭМ!$F$33:$F$776,СВЦЭМ!$A$33:$A$776,$A211,СВЦЭМ!$B$33:$B$776,R$190)+'СЕТ СН'!$F$15</f>
        <v>225.63684271</v>
      </c>
      <c r="S211" s="36">
        <f>SUMIFS(СВЦЭМ!$F$33:$F$776,СВЦЭМ!$A$33:$A$776,$A211,СВЦЭМ!$B$33:$B$776,S$190)+'СЕТ СН'!$F$15</f>
        <v>221.52380550999999</v>
      </c>
      <c r="T211" s="36">
        <f>SUMIFS(СВЦЭМ!$F$33:$F$776,СВЦЭМ!$A$33:$A$776,$A211,СВЦЭМ!$B$33:$B$776,T$190)+'СЕТ СН'!$F$15</f>
        <v>213.34591320000001</v>
      </c>
      <c r="U211" s="36">
        <f>SUMIFS(СВЦЭМ!$F$33:$F$776,СВЦЭМ!$A$33:$A$776,$A211,СВЦЭМ!$B$33:$B$776,U$190)+'СЕТ СН'!$F$15</f>
        <v>207.61851508000001</v>
      </c>
      <c r="V211" s="36">
        <f>SUMIFS(СВЦЭМ!$F$33:$F$776,СВЦЭМ!$A$33:$A$776,$A211,СВЦЭМ!$B$33:$B$776,V$190)+'СЕТ СН'!$F$15</f>
        <v>199.95025254000001</v>
      </c>
      <c r="W211" s="36">
        <f>SUMIFS(СВЦЭМ!$F$33:$F$776,СВЦЭМ!$A$33:$A$776,$A211,СВЦЭМ!$B$33:$B$776,W$190)+'СЕТ СН'!$F$15</f>
        <v>199.84339781</v>
      </c>
      <c r="X211" s="36">
        <f>SUMIFS(СВЦЭМ!$F$33:$F$776,СВЦЭМ!$A$33:$A$776,$A211,СВЦЭМ!$B$33:$B$776,X$190)+'СЕТ СН'!$F$15</f>
        <v>200.43217680000001</v>
      </c>
      <c r="Y211" s="36">
        <f>SUMIFS(СВЦЭМ!$F$33:$F$776,СВЦЭМ!$A$33:$A$776,$A211,СВЦЭМ!$B$33:$B$776,Y$190)+'СЕТ СН'!$F$15</f>
        <v>211.84312987999999</v>
      </c>
    </row>
    <row r="212" spans="1:25" ht="15.75" x14ac:dyDescent="0.2">
      <c r="A212" s="35">
        <f t="shared" si="5"/>
        <v>43577</v>
      </c>
      <c r="B212" s="36">
        <f>SUMIFS(СВЦЭМ!$F$33:$F$776,СВЦЭМ!$A$33:$A$776,$A212,СВЦЭМ!$B$33:$B$776,B$190)+'СЕТ СН'!$F$15</f>
        <v>213.31470057999999</v>
      </c>
      <c r="C212" s="36">
        <f>SUMIFS(СВЦЭМ!$F$33:$F$776,СВЦЭМ!$A$33:$A$776,$A212,СВЦЭМ!$B$33:$B$776,C$190)+'СЕТ СН'!$F$15</f>
        <v>218.10562945000001</v>
      </c>
      <c r="D212" s="36">
        <f>SUMIFS(СВЦЭМ!$F$33:$F$776,СВЦЭМ!$A$33:$A$776,$A212,СВЦЭМ!$B$33:$B$776,D$190)+'СЕТ СН'!$F$15</f>
        <v>228.58646297999999</v>
      </c>
      <c r="E212" s="36">
        <f>SUMIFS(СВЦЭМ!$F$33:$F$776,СВЦЭМ!$A$33:$A$776,$A212,СВЦЭМ!$B$33:$B$776,E$190)+'СЕТ СН'!$F$15</f>
        <v>236.88865095</v>
      </c>
      <c r="F212" s="36">
        <f>SUMIFS(СВЦЭМ!$F$33:$F$776,СВЦЭМ!$A$33:$A$776,$A212,СВЦЭМ!$B$33:$B$776,F$190)+'СЕТ СН'!$F$15</f>
        <v>239.98818162000001</v>
      </c>
      <c r="G212" s="36">
        <f>SUMIFS(СВЦЭМ!$F$33:$F$776,СВЦЭМ!$A$33:$A$776,$A212,СВЦЭМ!$B$33:$B$776,G$190)+'СЕТ СН'!$F$15</f>
        <v>229.38588196000001</v>
      </c>
      <c r="H212" s="36">
        <f>SUMIFS(СВЦЭМ!$F$33:$F$776,СВЦЭМ!$A$33:$A$776,$A212,СВЦЭМ!$B$33:$B$776,H$190)+'СЕТ СН'!$F$15</f>
        <v>224.68414313</v>
      </c>
      <c r="I212" s="36">
        <f>SUMIFS(СВЦЭМ!$F$33:$F$776,СВЦЭМ!$A$33:$A$776,$A212,СВЦЭМ!$B$33:$B$776,I$190)+'СЕТ СН'!$F$15</f>
        <v>223.3071947</v>
      </c>
      <c r="J212" s="36">
        <f>SUMIFS(СВЦЭМ!$F$33:$F$776,СВЦЭМ!$A$33:$A$776,$A212,СВЦЭМ!$B$33:$B$776,J$190)+'СЕТ СН'!$F$15</f>
        <v>221.39707415000001</v>
      </c>
      <c r="K212" s="36">
        <f>SUMIFS(СВЦЭМ!$F$33:$F$776,СВЦЭМ!$A$33:$A$776,$A212,СВЦЭМ!$B$33:$B$776,K$190)+'СЕТ СН'!$F$15</f>
        <v>222.54263427999999</v>
      </c>
      <c r="L212" s="36">
        <f>SUMIFS(СВЦЭМ!$F$33:$F$776,СВЦЭМ!$A$33:$A$776,$A212,СВЦЭМ!$B$33:$B$776,L$190)+'СЕТ СН'!$F$15</f>
        <v>220.96247675999999</v>
      </c>
      <c r="M212" s="36">
        <f>SUMIFS(СВЦЭМ!$F$33:$F$776,СВЦЭМ!$A$33:$A$776,$A212,СВЦЭМ!$B$33:$B$776,M$190)+'СЕТ СН'!$F$15</f>
        <v>220.49999622000001</v>
      </c>
      <c r="N212" s="36">
        <f>SUMIFS(СВЦЭМ!$F$33:$F$776,СВЦЭМ!$A$33:$A$776,$A212,СВЦЭМ!$B$33:$B$776,N$190)+'СЕТ СН'!$F$15</f>
        <v>220.11264525000001</v>
      </c>
      <c r="O212" s="36">
        <f>SUMIFS(СВЦЭМ!$F$33:$F$776,СВЦЭМ!$A$33:$A$776,$A212,СВЦЭМ!$B$33:$B$776,O$190)+'СЕТ СН'!$F$15</f>
        <v>221.74379716000001</v>
      </c>
      <c r="P212" s="36">
        <f>SUMIFS(СВЦЭМ!$F$33:$F$776,СВЦЭМ!$A$33:$A$776,$A212,СВЦЭМ!$B$33:$B$776,P$190)+'СЕТ СН'!$F$15</f>
        <v>223.06761834</v>
      </c>
      <c r="Q212" s="36">
        <f>SUMIFS(СВЦЭМ!$F$33:$F$776,СВЦЭМ!$A$33:$A$776,$A212,СВЦЭМ!$B$33:$B$776,Q$190)+'СЕТ СН'!$F$15</f>
        <v>225.39579699999999</v>
      </c>
      <c r="R212" s="36">
        <f>SUMIFS(СВЦЭМ!$F$33:$F$776,СВЦЭМ!$A$33:$A$776,$A212,СВЦЭМ!$B$33:$B$776,R$190)+'СЕТ СН'!$F$15</f>
        <v>224.92333682</v>
      </c>
      <c r="S212" s="36">
        <f>SUMIFS(СВЦЭМ!$F$33:$F$776,СВЦЭМ!$A$33:$A$776,$A212,СВЦЭМ!$B$33:$B$776,S$190)+'СЕТ СН'!$F$15</f>
        <v>219.87053223000001</v>
      </c>
      <c r="T212" s="36">
        <f>SUMIFS(СВЦЭМ!$F$33:$F$776,СВЦЭМ!$A$33:$A$776,$A212,СВЦЭМ!$B$33:$B$776,T$190)+'СЕТ СН'!$F$15</f>
        <v>219.30222093</v>
      </c>
      <c r="U212" s="36">
        <f>SUMIFS(СВЦЭМ!$F$33:$F$776,СВЦЭМ!$A$33:$A$776,$A212,СВЦЭМ!$B$33:$B$776,U$190)+'СЕТ СН'!$F$15</f>
        <v>215.92928974</v>
      </c>
      <c r="V212" s="36">
        <f>SUMIFS(СВЦЭМ!$F$33:$F$776,СВЦЭМ!$A$33:$A$776,$A212,СВЦЭМ!$B$33:$B$776,V$190)+'СЕТ СН'!$F$15</f>
        <v>212.96321849</v>
      </c>
      <c r="W212" s="36">
        <f>SUMIFS(СВЦЭМ!$F$33:$F$776,СВЦЭМ!$A$33:$A$776,$A212,СВЦЭМ!$B$33:$B$776,W$190)+'СЕТ СН'!$F$15</f>
        <v>213.90282529000001</v>
      </c>
      <c r="X212" s="36">
        <f>SUMIFS(СВЦЭМ!$F$33:$F$776,СВЦЭМ!$A$33:$A$776,$A212,СВЦЭМ!$B$33:$B$776,X$190)+'СЕТ СН'!$F$15</f>
        <v>220.62061517999999</v>
      </c>
      <c r="Y212" s="36">
        <f>SUMIFS(СВЦЭМ!$F$33:$F$776,СВЦЭМ!$A$33:$A$776,$A212,СВЦЭМ!$B$33:$B$776,Y$190)+'СЕТ СН'!$F$15</f>
        <v>223.98339247999999</v>
      </c>
    </row>
    <row r="213" spans="1:25" ht="15.75" x14ac:dyDescent="0.2">
      <c r="A213" s="35">
        <f t="shared" si="5"/>
        <v>43578</v>
      </c>
      <c r="B213" s="36">
        <f>SUMIFS(СВЦЭМ!$F$33:$F$776,СВЦЭМ!$A$33:$A$776,$A213,СВЦЭМ!$B$33:$B$776,B$190)+'СЕТ СН'!$F$15</f>
        <v>216.24010448000001</v>
      </c>
      <c r="C213" s="36">
        <f>SUMIFS(СВЦЭМ!$F$33:$F$776,СВЦЭМ!$A$33:$A$776,$A213,СВЦЭМ!$B$33:$B$776,C$190)+'СЕТ СН'!$F$15</f>
        <v>227.40107218</v>
      </c>
      <c r="D213" s="36">
        <f>SUMIFS(СВЦЭМ!$F$33:$F$776,СВЦЭМ!$A$33:$A$776,$A213,СВЦЭМ!$B$33:$B$776,D$190)+'СЕТ СН'!$F$15</f>
        <v>235.05302879999999</v>
      </c>
      <c r="E213" s="36">
        <f>SUMIFS(СВЦЭМ!$F$33:$F$776,СВЦЭМ!$A$33:$A$776,$A213,СВЦЭМ!$B$33:$B$776,E$190)+'СЕТ СН'!$F$15</f>
        <v>237.69503954999999</v>
      </c>
      <c r="F213" s="36">
        <f>SUMIFS(СВЦЭМ!$F$33:$F$776,СВЦЭМ!$A$33:$A$776,$A213,СВЦЭМ!$B$33:$B$776,F$190)+'СЕТ СН'!$F$15</f>
        <v>238.76130685000001</v>
      </c>
      <c r="G213" s="36">
        <f>SUMIFS(СВЦЭМ!$F$33:$F$776,СВЦЭМ!$A$33:$A$776,$A213,СВЦЭМ!$B$33:$B$776,G$190)+'СЕТ СН'!$F$15</f>
        <v>231.89502826</v>
      </c>
      <c r="H213" s="36">
        <f>SUMIFS(СВЦЭМ!$F$33:$F$776,СВЦЭМ!$A$33:$A$776,$A213,СВЦЭМ!$B$33:$B$776,H$190)+'СЕТ СН'!$F$15</f>
        <v>227.25020610999999</v>
      </c>
      <c r="I213" s="36">
        <f>SUMIFS(СВЦЭМ!$F$33:$F$776,СВЦЭМ!$A$33:$A$776,$A213,СВЦЭМ!$B$33:$B$776,I$190)+'СЕТ СН'!$F$15</f>
        <v>230.39296929</v>
      </c>
      <c r="J213" s="36">
        <f>SUMIFS(СВЦЭМ!$F$33:$F$776,СВЦЭМ!$A$33:$A$776,$A213,СВЦЭМ!$B$33:$B$776,J$190)+'СЕТ СН'!$F$15</f>
        <v>222.93364568000001</v>
      </c>
      <c r="K213" s="36">
        <f>SUMIFS(СВЦЭМ!$F$33:$F$776,СВЦЭМ!$A$33:$A$776,$A213,СВЦЭМ!$B$33:$B$776,K$190)+'СЕТ СН'!$F$15</f>
        <v>223.76018221999999</v>
      </c>
      <c r="L213" s="36">
        <f>SUMIFS(СВЦЭМ!$F$33:$F$776,СВЦЭМ!$A$33:$A$776,$A213,СВЦЭМ!$B$33:$B$776,L$190)+'СЕТ СН'!$F$15</f>
        <v>220.31299423999999</v>
      </c>
      <c r="M213" s="36">
        <f>SUMIFS(СВЦЭМ!$F$33:$F$776,СВЦЭМ!$A$33:$A$776,$A213,СВЦЭМ!$B$33:$B$776,M$190)+'СЕТ СН'!$F$15</f>
        <v>222.93250954000001</v>
      </c>
      <c r="N213" s="36">
        <f>SUMIFS(СВЦЭМ!$F$33:$F$776,СВЦЭМ!$A$33:$A$776,$A213,СВЦЭМ!$B$33:$B$776,N$190)+'СЕТ СН'!$F$15</f>
        <v>220.58841745999999</v>
      </c>
      <c r="O213" s="36">
        <f>SUMIFS(СВЦЭМ!$F$33:$F$776,СВЦЭМ!$A$33:$A$776,$A213,СВЦЭМ!$B$33:$B$776,O$190)+'СЕТ СН'!$F$15</f>
        <v>222.17250867000001</v>
      </c>
      <c r="P213" s="36">
        <f>SUMIFS(СВЦЭМ!$F$33:$F$776,СВЦЭМ!$A$33:$A$776,$A213,СВЦЭМ!$B$33:$B$776,P$190)+'СЕТ СН'!$F$15</f>
        <v>226.61580165999999</v>
      </c>
      <c r="Q213" s="36">
        <f>SUMIFS(СВЦЭМ!$F$33:$F$776,СВЦЭМ!$A$33:$A$776,$A213,СВЦЭМ!$B$33:$B$776,Q$190)+'СЕТ СН'!$F$15</f>
        <v>229.12668891999999</v>
      </c>
      <c r="R213" s="36">
        <f>SUMIFS(СВЦЭМ!$F$33:$F$776,СВЦЭМ!$A$33:$A$776,$A213,СВЦЭМ!$B$33:$B$776,R$190)+'СЕТ СН'!$F$15</f>
        <v>228.44173832000001</v>
      </c>
      <c r="S213" s="36">
        <f>SUMIFS(СВЦЭМ!$F$33:$F$776,СВЦЭМ!$A$33:$A$776,$A213,СВЦЭМ!$B$33:$B$776,S$190)+'СЕТ СН'!$F$15</f>
        <v>230.46566268999999</v>
      </c>
      <c r="T213" s="36">
        <f>SUMIFS(СВЦЭМ!$F$33:$F$776,СВЦЭМ!$A$33:$A$776,$A213,СВЦЭМ!$B$33:$B$776,T$190)+'СЕТ СН'!$F$15</f>
        <v>226.80665310000001</v>
      </c>
      <c r="U213" s="36">
        <f>SUMIFS(СВЦЭМ!$F$33:$F$776,СВЦЭМ!$A$33:$A$776,$A213,СВЦЭМ!$B$33:$B$776,U$190)+'СЕТ СН'!$F$15</f>
        <v>220.72174591999999</v>
      </c>
      <c r="V213" s="36">
        <f>SUMIFS(СВЦЭМ!$F$33:$F$776,СВЦЭМ!$A$33:$A$776,$A213,СВЦЭМ!$B$33:$B$776,V$190)+'СЕТ СН'!$F$15</f>
        <v>217.02237635</v>
      </c>
      <c r="W213" s="36">
        <f>SUMIFS(СВЦЭМ!$F$33:$F$776,СВЦЭМ!$A$33:$A$776,$A213,СВЦЭМ!$B$33:$B$776,W$190)+'СЕТ СН'!$F$15</f>
        <v>216.28619182</v>
      </c>
      <c r="X213" s="36">
        <f>SUMIFS(СВЦЭМ!$F$33:$F$776,СВЦЭМ!$A$33:$A$776,$A213,СВЦЭМ!$B$33:$B$776,X$190)+'СЕТ СН'!$F$15</f>
        <v>224.53060841000001</v>
      </c>
      <c r="Y213" s="36">
        <f>SUMIFS(СВЦЭМ!$F$33:$F$776,СВЦЭМ!$A$33:$A$776,$A213,СВЦЭМ!$B$33:$B$776,Y$190)+'СЕТ СН'!$F$15</f>
        <v>232.82710668999999</v>
      </c>
    </row>
    <row r="214" spans="1:25" ht="15.75" x14ac:dyDescent="0.2">
      <c r="A214" s="35">
        <f t="shared" si="5"/>
        <v>43579</v>
      </c>
      <c r="B214" s="36">
        <f>SUMIFS(СВЦЭМ!$F$33:$F$776,СВЦЭМ!$A$33:$A$776,$A214,СВЦЭМ!$B$33:$B$776,B$190)+'СЕТ СН'!$F$15</f>
        <v>206.05342436000001</v>
      </c>
      <c r="C214" s="36">
        <f>SUMIFS(СВЦЭМ!$F$33:$F$776,СВЦЭМ!$A$33:$A$776,$A214,СВЦЭМ!$B$33:$B$776,C$190)+'СЕТ СН'!$F$15</f>
        <v>216.30400438000001</v>
      </c>
      <c r="D214" s="36">
        <f>SUMIFS(СВЦЭМ!$F$33:$F$776,СВЦЭМ!$A$33:$A$776,$A214,СВЦЭМ!$B$33:$B$776,D$190)+'СЕТ СН'!$F$15</f>
        <v>224.72531437999999</v>
      </c>
      <c r="E214" s="36">
        <f>SUMIFS(СВЦЭМ!$F$33:$F$776,СВЦЭМ!$A$33:$A$776,$A214,СВЦЭМ!$B$33:$B$776,E$190)+'СЕТ СН'!$F$15</f>
        <v>226.78905258</v>
      </c>
      <c r="F214" s="36">
        <f>SUMIFS(СВЦЭМ!$F$33:$F$776,СВЦЭМ!$A$33:$A$776,$A214,СВЦЭМ!$B$33:$B$776,F$190)+'СЕТ СН'!$F$15</f>
        <v>232.32310297000001</v>
      </c>
      <c r="G214" s="36">
        <f>SUMIFS(СВЦЭМ!$F$33:$F$776,СВЦЭМ!$A$33:$A$776,$A214,СВЦЭМ!$B$33:$B$776,G$190)+'СЕТ СН'!$F$15</f>
        <v>230.88419531</v>
      </c>
      <c r="H214" s="36">
        <f>SUMIFS(СВЦЭМ!$F$33:$F$776,СВЦЭМ!$A$33:$A$776,$A214,СВЦЭМ!$B$33:$B$776,H$190)+'СЕТ СН'!$F$15</f>
        <v>225.9927271</v>
      </c>
      <c r="I214" s="36">
        <f>SUMIFS(СВЦЭМ!$F$33:$F$776,СВЦЭМ!$A$33:$A$776,$A214,СВЦЭМ!$B$33:$B$776,I$190)+'СЕТ СН'!$F$15</f>
        <v>217.41640939999999</v>
      </c>
      <c r="J214" s="36">
        <f>SUMIFS(СВЦЭМ!$F$33:$F$776,СВЦЭМ!$A$33:$A$776,$A214,СВЦЭМ!$B$33:$B$776,J$190)+'СЕТ СН'!$F$15</f>
        <v>208.48235978</v>
      </c>
      <c r="K214" s="36">
        <f>SUMIFS(СВЦЭМ!$F$33:$F$776,СВЦЭМ!$A$33:$A$776,$A214,СВЦЭМ!$B$33:$B$776,K$190)+'СЕТ СН'!$F$15</f>
        <v>212.38876676000001</v>
      </c>
      <c r="L214" s="36">
        <f>SUMIFS(СВЦЭМ!$F$33:$F$776,СВЦЭМ!$A$33:$A$776,$A214,СВЦЭМ!$B$33:$B$776,L$190)+'СЕТ СН'!$F$15</f>
        <v>220.34261832000001</v>
      </c>
      <c r="M214" s="36">
        <f>SUMIFS(СВЦЭМ!$F$33:$F$776,СВЦЭМ!$A$33:$A$776,$A214,СВЦЭМ!$B$33:$B$776,M$190)+'СЕТ СН'!$F$15</f>
        <v>224.76826063999999</v>
      </c>
      <c r="N214" s="36">
        <f>SUMIFS(СВЦЭМ!$F$33:$F$776,СВЦЭМ!$A$33:$A$776,$A214,СВЦЭМ!$B$33:$B$776,N$190)+'СЕТ СН'!$F$15</f>
        <v>222.0196028</v>
      </c>
      <c r="O214" s="36">
        <f>SUMIFS(СВЦЭМ!$F$33:$F$776,СВЦЭМ!$A$33:$A$776,$A214,СВЦЭМ!$B$33:$B$776,O$190)+'СЕТ СН'!$F$15</f>
        <v>223.90945284</v>
      </c>
      <c r="P214" s="36">
        <f>SUMIFS(СВЦЭМ!$F$33:$F$776,СВЦЭМ!$A$33:$A$776,$A214,СВЦЭМ!$B$33:$B$776,P$190)+'СЕТ СН'!$F$15</f>
        <v>225.91764947999999</v>
      </c>
      <c r="Q214" s="36">
        <f>SUMIFS(СВЦЭМ!$F$33:$F$776,СВЦЭМ!$A$33:$A$776,$A214,СВЦЭМ!$B$33:$B$776,Q$190)+'СЕТ СН'!$F$15</f>
        <v>227.04108939</v>
      </c>
      <c r="R214" s="36">
        <f>SUMIFS(СВЦЭМ!$F$33:$F$776,СВЦЭМ!$A$33:$A$776,$A214,СВЦЭМ!$B$33:$B$776,R$190)+'СЕТ СН'!$F$15</f>
        <v>227.67337885000001</v>
      </c>
      <c r="S214" s="36">
        <f>SUMIFS(СВЦЭМ!$F$33:$F$776,СВЦЭМ!$A$33:$A$776,$A214,СВЦЭМ!$B$33:$B$776,S$190)+'СЕТ СН'!$F$15</f>
        <v>227.96106017</v>
      </c>
      <c r="T214" s="36">
        <f>SUMIFS(СВЦЭМ!$F$33:$F$776,СВЦЭМ!$A$33:$A$776,$A214,СВЦЭМ!$B$33:$B$776,T$190)+'СЕТ СН'!$F$15</f>
        <v>224.87005060000001</v>
      </c>
      <c r="U214" s="36">
        <f>SUMIFS(СВЦЭМ!$F$33:$F$776,СВЦЭМ!$A$33:$A$776,$A214,СВЦЭМ!$B$33:$B$776,U$190)+'СЕТ СН'!$F$15</f>
        <v>223.42492332</v>
      </c>
      <c r="V214" s="36">
        <f>SUMIFS(СВЦЭМ!$F$33:$F$776,СВЦЭМ!$A$33:$A$776,$A214,СВЦЭМ!$B$33:$B$776,V$190)+'СЕТ СН'!$F$15</f>
        <v>217.74023312</v>
      </c>
      <c r="W214" s="36">
        <f>SUMIFS(СВЦЭМ!$F$33:$F$776,СВЦЭМ!$A$33:$A$776,$A214,СВЦЭМ!$B$33:$B$776,W$190)+'СЕТ СН'!$F$15</f>
        <v>214.90965195999999</v>
      </c>
      <c r="X214" s="36">
        <f>SUMIFS(СВЦЭМ!$F$33:$F$776,СВЦЭМ!$A$33:$A$776,$A214,СВЦЭМ!$B$33:$B$776,X$190)+'СЕТ СН'!$F$15</f>
        <v>217.50007615000001</v>
      </c>
      <c r="Y214" s="36">
        <f>SUMIFS(СВЦЭМ!$F$33:$F$776,СВЦЭМ!$A$33:$A$776,$A214,СВЦЭМ!$B$33:$B$776,Y$190)+'СЕТ СН'!$F$15</f>
        <v>226.75742869999999</v>
      </c>
    </row>
    <row r="215" spans="1:25" ht="15.75" x14ac:dyDescent="0.2">
      <c r="A215" s="35">
        <f t="shared" si="5"/>
        <v>43580</v>
      </c>
      <c r="B215" s="36">
        <f>SUMIFS(СВЦЭМ!$F$33:$F$776,СВЦЭМ!$A$33:$A$776,$A215,СВЦЭМ!$B$33:$B$776,B$190)+'СЕТ СН'!$F$15</f>
        <v>223.20740860999999</v>
      </c>
      <c r="C215" s="36">
        <f>SUMIFS(СВЦЭМ!$F$33:$F$776,СВЦЭМ!$A$33:$A$776,$A215,СВЦЭМ!$B$33:$B$776,C$190)+'СЕТ СН'!$F$15</f>
        <v>232.14493684000001</v>
      </c>
      <c r="D215" s="36">
        <f>SUMIFS(СВЦЭМ!$F$33:$F$776,СВЦЭМ!$A$33:$A$776,$A215,СВЦЭМ!$B$33:$B$776,D$190)+'СЕТ СН'!$F$15</f>
        <v>239.82903691000001</v>
      </c>
      <c r="E215" s="36">
        <f>SUMIFS(СВЦЭМ!$F$33:$F$776,СВЦЭМ!$A$33:$A$776,$A215,СВЦЭМ!$B$33:$B$776,E$190)+'СЕТ СН'!$F$15</f>
        <v>243.3268635</v>
      </c>
      <c r="F215" s="36">
        <f>SUMIFS(СВЦЭМ!$F$33:$F$776,СВЦЭМ!$A$33:$A$776,$A215,СВЦЭМ!$B$33:$B$776,F$190)+'СЕТ СН'!$F$15</f>
        <v>244.26249773000001</v>
      </c>
      <c r="G215" s="36">
        <f>SUMIFS(СВЦЭМ!$F$33:$F$776,СВЦЭМ!$A$33:$A$776,$A215,СВЦЭМ!$B$33:$B$776,G$190)+'СЕТ СН'!$F$15</f>
        <v>240.31190479</v>
      </c>
      <c r="H215" s="36">
        <f>SUMIFS(СВЦЭМ!$F$33:$F$776,СВЦЭМ!$A$33:$A$776,$A215,СВЦЭМ!$B$33:$B$776,H$190)+'СЕТ СН'!$F$15</f>
        <v>231.10369005999999</v>
      </c>
      <c r="I215" s="36">
        <f>SUMIFS(СВЦЭМ!$F$33:$F$776,СВЦЭМ!$A$33:$A$776,$A215,СВЦЭМ!$B$33:$B$776,I$190)+'СЕТ СН'!$F$15</f>
        <v>220.79370986999999</v>
      </c>
      <c r="J215" s="36">
        <f>SUMIFS(СВЦЭМ!$F$33:$F$776,СВЦЭМ!$A$33:$A$776,$A215,СВЦЭМ!$B$33:$B$776,J$190)+'СЕТ СН'!$F$15</f>
        <v>211.50516802000001</v>
      </c>
      <c r="K215" s="36">
        <f>SUMIFS(СВЦЭМ!$F$33:$F$776,СВЦЭМ!$A$33:$A$776,$A215,СВЦЭМ!$B$33:$B$776,K$190)+'СЕТ СН'!$F$15</f>
        <v>210.50555170000001</v>
      </c>
      <c r="L215" s="36">
        <f>SUMIFS(СВЦЭМ!$F$33:$F$776,СВЦЭМ!$A$33:$A$776,$A215,СВЦЭМ!$B$33:$B$776,L$190)+'СЕТ СН'!$F$15</f>
        <v>208.87382882</v>
      </c>
      <c r="M215" s="36">
        <f>SUMIFS(СВЦЭМ!$F$33:$F$776,СВЦЭМ!$A$33:$A$776,$A215,СВЦЭМ!$B$33:$B$776,M$190)+'СЕТ СН'!$F$15</f>
        <v>212.87864973999999</v>
      </c>
      <c r="N215" s="36">
        <f>SUMIFS(СВЦЭМ!$F$33:$F$776,СВЦЭМ!$A$33:$A$776,$A215,СВЦЭМ!$B$33:$B$776,N$190)+'СЕТ СН'!$F$15</f>
        <v>210.84729478</v>
      </c>
      <c r="O215" s="36">
        <f>SUMIFS(СВЦЭМ!$F$33:$F$776,СВЦЭМ!$A$33:$A$776,$A215,СВЦЭМ!$B$33:$B$776,O$190)+'СЕТ СН'!$F$15</f>
        <v>210.93553643000001</v>
      </c>
      <c r="P215" s="36">
        <f>SUMIFS(СВЦЭМ!$F$33:$F$776,СВЦЭМ!$A$33:$A$776,$A215,СВЦЭМ!$B$33:$B$776,P$190)+'СЕТ СН'!$F$15</f>
        <v>213.36327818000001</v>
      </c>
      <c r="Q215" s="36">
        <f>SUMIFS(СВЦЭМ!$F$33:$F$776,СВЦЭМ!$A$33:$A$776,$A215,СВЦЭМ!$B$33:$B$776,Q$190)+'СЕТ СН'!$F$15</f>
        <v>217.86137916000001</v>
      </c>
      <c r="R215" s="36">
        <f>SUMIFS(СВЦЭМ!$F$33:$F$776,СВЦЭМ!$A$33:$A$776,$A215,СВЦЭМ!$B$33:$B$776,R$190)+'СЕТ СН'!$F$15</f>
        <v>220.49981541</v>
      </c>
      <c r="S215" s="36">
        <f>SUMIFS(СВЦЭМ!$F$33:$F$776,СВЦЭМ!$A$33:$A$776,$A215,СВЦЭМ!$B$33:$B$776,S$190)+'СЕТ СН'!$F$15</f>
        <v>220.26793665</v>
      </c>
      <c r="T215" s="36">
        <f>SUMIFS(СВЦЭМ!$F$33:$F$776,СВЦЭМ!$A$33:$A$776,$A215,СВЦЭМ!$B$33:$B$776,T$190)+'СЕТ СН'!$F$15</f>
        <v>216.74471546999999</v>
      </c>
      <c r="U215" s="36">
        <f>SUMIFS(СВЦЭМ!$F$33:$F$776,СВЦЭМ!$A$33:$A$776,$A215,СВЦЭМ!$B$33:$B$776,U$190)+'СЕТ СН'!$F$15</f>
        <v>212.26328925000001</v>
      </c>
      <c r="V215" s="36">
        <f>SUMIFS(СВЦЭМ!$F$33:$F$776,СВЦЭМ!$A$33:$A$776,$A215,СВЦЭМ!$B$33:$B$776,V$190)+'СЕТ СН'!$F$15</f>
        <v>208.54826818000001</v>
      </c>
      <c r="W215" s="36">
        <f>SUMIFS(СВЦЭМ!$F$33:$F$776,СВЦЭМ!$A$33:$A$776,$A215,СВЦЭМ!$B$33:$B$776,W$190)+'СЕТ СН'!$F$15</f>
        <v>208.47123077000001</v>
      </c>
      <c r="X215" s="36">
        <f>SUMIFS(СВЦЭМ!$F$33:$F$776,СВЦЭМ!$A$33:$A$776,$A215,СВЦЭМ!$B$33:$B$776,X$190)+'СЕТ СН'!$F$15</f>
        <v>204.69007501999999</v>
      </c>
      <c r="Y215" s="36">
        <f>SUMIFS(СВЦЭМ!$F$33:$F$776,СВЦЭМ!$A$33:$A$776,$A215,СВЦЭМ!$B$33:$B$776,Y$190)+'СЕТ СН'!$F$15</f>
        <v>219.43296602999999</v>
      </c>
    </row>
    <row r="216" spans="1:25" ht="15.75" x14ac:dyDescent="0.2">
      <c r="A216" s="35">
        <f t="shared" si="5"/>
        <v>43581</v>
      </c>
      <c r="B216" s="36">
        <f>SUMIFS(СВЦЭМ!$F$33:$F$776,СВЦЭМ!$A$33:$A$776,$A216,СВЦЭМ!$B$33:$B$776,B$190)+'СЕТ СН'!$F$15</f>
        <v>227.66994346999999</v>
      </c>
      <c r="C216" s="36">
        <f>SUMIFS(СВЦЭМ!$F$33:$F$776,СВЦЭМ!$A$33:$A$776,$A216,СВЦЭМ!$B$33:$B$776,C$190)+'СЕТ СН'!$F$15</f>
        <v>236.31186613</v>
      </c>
      <c r="D216" s="36">
        <f>SUMIFS(СВЦЭМ!$F$33:$F$776,СВЦЭМ!$A$33:$A$776,$A216,СВЦЭМ!$B$33:$B$776,D$190)+'СЕТ СН'!$F$15</f>
        <v>240.13671079</v>
      </c>
      <c r="E216" s="36">
        <f>SUMIFS(СВЦЭМ!$F$33:$F$776,СВЦЭМ!$A$33:$A$776,$A216,СВЦЭМ!$B$33:$B$776,E$190)+'СЕТ СН'!$F$15</f>
        <v>241.88546374000001</v>
      </c>
      <c r="F216" s="36">
        <f>SUMIFS(СВЦЭМ!$F$33:$F$776,СВЦЭМ!$A$33:$A$776,$A216,СВЦЭМ!$B$33:$B$776,F$190)+'СЕТ СН'!$F$15</f>
        <v>243.35722253</v>
      </c>
      <c r="G216" s="36">
        <f>SUMIFS(СВЦЭМ!$F$33:$F$776,СВЦЭМ!$A$33:$A$776,$A216,СВЦЭМ!$B$33:$B$776,G$190)+'СЕТ СН'!$F$15</f>
        <v>240.30861741999999</v>
      </c>
      <c r="H216" s="36">
        <f>SUMIFS(СВЦЭМ!$F$33:$F$776,СВЦЭМ!$A$33:$A$776,$A216,СВЦЭМ!$B$33:$B$776,H$190)+'СЕТ СН'!$F$15</f>
        <v>231.80771532</v>
      </c>
      <c r="I216" s="36">
        <f>SUMIFS(СВЦЭМ!$F$33:$F$776,СВЦЭМ!$A$33:$A$776,$A216,СВЦЭМ!$B$33:$B$776,I$190)+'СЕТ СН'!$F$15</f>
        <v>222.09986483</v>
      </c>
      <c r="J216" s="36">
        <f>SUMIFS(СВЦЭМ!$F$33:$F$776,СВЦЭМ!$A$33:$A$776,$A216,СВЦЭМ!$B$33:$B$776,J$190)+'СЕТ СН'!$F$15</f>
        <v>214.27519849000001</v>
      </c>
      <c r="K216" s="36">
        <f>SUMIFS(СВЦЭМ!$F$33:$F$776,СВЦЭМ!$A$33:$A$776,$A216,СВЦЭМ!$B$33:$B$776,K$190)+'СЕТ СН'!$F$15</f>
        <v>211.83637246000001</v>
      </c>
      <c r="L216" s="36">
        <f>SUMIFS(СВЦЭМ!$F$33:$F$776,СВЦЭМ!$A$33:$A$776,$A216,СВЦЭМ!$B$33:$B$776,L$190)+'СЕТ СН'!$F$15</f>
        <v>212.36147578000001</v>
      </c>
      <c r="M216" s="36">
        <f>SUMIFS(СВЦЭМ!$F$33:$F$776,СВЦЭМ!$A$33:$A$776,$A216,СВЦЭМ!$B$33:$B$776,M$190)+'СЕТ СН'!$F$15</f>
        <v>214.26545852000001</v>
      </c>
      <c r="N216" s="36">
        <f>SUMIFS(СВЦЭМ!$F$33:$F$776,СВЦЭМ!$A$33:$A$776,$A216,СВЦЭМ!$B$33:$B$776,N$190)+'СЕТ СН'!$F$15</f>
        <v>215.16720674999999</v>
      </c>
      <c r="O216" s="36">
        <f>SUMIFS(СВЦЭМ!$F$33:$F$776,СВЦЭМ!$A$33:$A$776,$A216,СВЦЭМ!$B$33:$B$776,O$190)+'СЕТ СН'!$F$15</f>
        <v>215.79318932999999</v>
      </c>
      <c r="P216" s="36">
        <f>SUMIFS(СВЦЭМ!$F$33:$F$776,СВЦЭМ!$A$33:$A$776,$A216,СВЦЭМ!$B$33:$B$776,P$190)+'СЕТ СН'!$F$15</f>
        <v>217.57289509</v>
      </c>
      <c r="Q216" s="36">
        <f>SUMIFS(СВЦЭМ!$F$33:$F$776,СВЦЭМ!$A$33:$A$776,$A216,СВЦЭМ!$B$33:$B$776,Q$190)+'СЕТ СН'!$F$15</f>
        <v>219.69259998999999</v>
      </c>
      <c r="R216" s="36">
        <f>SUMIFS(СВЦЭМ!$F$33:$F$776,СВЦЭМ!$A$33:$A$776,$A216,СВЦЭМ!$B$33:$B$776,R$190)+'СЕТ СН'!$F$15</f>
        <v>220.79703923</v>
      </c>
      <c r="S216" s="36">
        <f>SUMIFS(СВЦЭМ!$F$33:$F$776,СВЦЭМ!$A$33:$A$776,$A216,СВЦЭМ!$B$33:$B$776,S$190)+'СЕТ СН'!$F$15</f>
        <v>217.27737200999999</v>
      </c>
      <c r="T216" s="36">
        <f>SUMIFS(СВЦЭМ!$F$33:$F$776,СВЦЭМ!$A$33:$A$776,$A216,СВЦЭМ!$B$33:$B$776,T$190)+'СЕТ СН'!$F$15</f>
        <v>212.39723355999999</v>
      </c>
      <c r="U216" s="36">
        <f>SUMIFS(СВЦЭМ!$F$33:$F$776,СВЦЭМ!$A$33:$A$776,$A216,СВЦЭМ!$B$33:$B$776,U$190)+'СЕТ СН'!$F$15</f>
        <v>204.48028540999999</v>
      </c>
      <c r="V216" s="36">
        <f>SUMIFS(СВЦЭМ!$F$33:$F$776,СВЦЭМ!$A$33:$A$776,$A216,СВЦЭМ!$B$33:$B$776,V$190)+'СЕТ СН'!$F$15</f>
        <v>202.70994078999999</v>
      </c>
      <c r="W216" s="36">
        <f>SUMIFS(СВЦЭМ!$F$33:$F$776,СВЦЭМ!$A$33:$A$776,$A216,СВЦЭМ!$B$33:$B$776,W$190)+'СЕТ СН'!$F$15</f>
        <v>206.88290423000001</v>
      </c>
      <c r="X216" s="36">
        <f>SUMIFS(СВЦЭМ!$F$33:$F$776,СВЦЭМ!$A$33:$A$776,$A216,СВЦЭМ!$B$33:$B$776,X$190)+'СЕТ СН'!$F$15</f>
        <v>215.11676847999999</v>
      </c>
      <c r="Y216" s="36">
        <f>SUMIFS(СВЦЭМ!$F$33:$F$776,СВЦЭМ!$A$33:$A$776,$A216,СВЦЭМ!$B$33:$B$776,Y$190)+'СЕТ СН'!$F$15</f>
        <v>223.49432164000001</v>
      </c>
    </row>
    <row r="217" spans="1:25" ht="15.75" x14ac:dyDescent="0.2">
      <c r="A217" s="35">
        <f t="shared" si="5"/>
        <v>43582</v>
      </c>
      <c r="B217" s="36">
        <f>SUMIFS(СВЦЭМ!$F$33:$F$776,СВЦЭМ!$A$33:$A$776,$A217,СВЦЭМ!$B$33:$B$776,B$190)+'СЕТ СН'!$F$15</f>
        <v>223.85598386999999</v>
      </c>
      <c r="C217" s="36">
        <f>SUMIFS(СВЦЭМ!$F$33:$F$776,СВЦЭМ!$A$33:$A$776,$A217,СВЦЭМ!$B$33:$B$776,C$190)+'СЕТ СН'!$F$15</f>
        <v>221.66503924</v>
      </c>
      <c r="D217" s="36">
        <f>SUMIFS(СВЦЭМ!$F$33:$F$776,СВЦЭМ!$A$33:$A$776,$A217,СВЦЭМ!$B$33:$B$776,D$190)+'СЕТ СН'!$F$15</f>
        <v>223.94391504000001</v>
      </c>
      <c r="E217" s="36">
        <f>SUMIFS(СВЦЭМ!$F$33:$F$776,СВЦЭМ!$A$33:$A$776,$A217,СВЦЭМ!$B$33:$B$776,E$190)+'СЕТ СН'!$F$15</f>
        <v>226.06188603999999</v>
      </c>
      <c r="F217" s="36">
        <f>SUMIFS(СВЦЭМ!$F$33:$F$776,СВЦЭМ!$A$33:$A$776,$A217,СВЦЭМ!$B$33:$B$776,F$190)+'СЕТ СН'!$F$15</f>
        <v>232.42035672</v>
      </c>
      <c r="G217" s="36">
        <f>SUMIFS(СВЦЭМ!$F$33:$F$776,СВЦЭМ!$A$33:$A$776,$A217,СВЦЭМ!$B$33:$B$776,G$190)+'СЕТ СН'!$F$15</f>
        <v>227.66373621</v>
      </c>
      <c r="H217" s="36">
        <f>SUMIFS(СВЦЭМ!$F$33:$F$776,СВЦЭМ!$A$33:$A$776,$A217,СВЦЭМ!$B$33:$B$776,H$190)+'СЕТ СН'!$F$15</f>
        <v>227.10353832999999</v>
      </c>
      <c r="I217" s="36">
        <f>SUMIFS(СВЦЭМ!$F$33:$F$776,СВЦЭМ!$A$33:$A$776,$A217,СВЦЭМ!$B$33:$B$776,I$190)+'СЕТ СН'!$F$15</f>
        <v>221.50429696</v>
      </c>
      <c r="J217" s="36">
        <f>SUMIFS(СВЦЭМ!$F$33:$F$776,СВЦЭМ!$A$33:$A$776,$A217,СВЦЭМ!$B$33:$B$776,J$190)+'СЕТ СН'!$F$15</f>
        <v>287.05030979999998</v>
      </c>
      <c r="K217" s="36">
        <f>SUMIFS(СВЦЭМ!$F$33:$F$776,СВЦЭМ!$A$33:$A$776,$A217,СВЦЭМ!$B$33:$B$776,K$190)+'СЕТ СН'!$F$15</f>
        <v>279.72154320999999</v>
      </c>
      <c r="L217" s="36">
        <f>SUMIFS(СВЦЭМ!$F$33:$F$776,СВЦЭМ!$A$33:$A$776,$A217,СВЦЭМ!$B$33:$B$776,L$190)+'СЕТ СН'!$F$15</f>
        <v>274.60069930999998</v>
      </c>
      <c r="M217" s="36">
        <f>SUMIFS(СВЦЭМ!$F$33:$F$776,СВЦЭМ!$A$33:$A$776,$A217,СВЦЭМ!$B$33:$B$776,M$190)+'СЕТ СН'!$F$15</f>
        <v>278.86284597999997</v>
      </c>
      <c r="N217" s="36">
        <f>SUMIFS(СВЦЭМ!$F$33:$F$776,СВЦЭМ!$A$33:$A$776,$A217,СВЦЭМ!$B$33:$B$776,N$190)+'СЕТ СН'!$F$15</f>
        <v>279.0704437</v>
      </c>
      <c r="O217" s="36">
        <f>SUMIFS(СВЦЭМ!$F$33:$F$776,СВЦЭМ!$A$33:$A$776,$A217,СВЦЭМ!$B$33:$B$776,O$190)+'СЕТ СН'!$F$15</f>
        <v>277.64392751000003</v>
      </c>
      <c r="P217" s="36">
        <f>SUMIFS(СВЦЭМ!$F$33:$F$776,СВЦЭМ!$A$33:$A$776,$A217,СВЦЭМ!$B$33:$B$776,P$190)+'СЕТ СН'!$F$15</f>
        <v>280.53557766</v>
      </c>
      <c r="Q217" s="36">
        <f>SUMIFS(СВЦЭМ!$F$33:$F$776,СВЦЭМ!$A$33:$A$776,$A217,СВЦЭМ!$B$33:$B$776,Q$190)+'СЕТ СН'!$F$15</f>
        <v>285.53462889999997</v>
      </c>
      <c r="R217" s="36">
        <f>SUMIFS(СВЦЭМ!$F$33:$F$776,СВЦЭМ!$A$33:$A$776,$A217,СВЦЭМ!$B$33:$B$776,R$190)+'СЕТ СН'!$F$15</f>
        <v>286.90028525000002</v>
      </c>
      <c r="S217" s="36">
        <f>SUMIFS(СВЦЭМ!$F$33:$F$776,СВЦЭМ!$A$33:$A$776,$A217,СВЦЭМ!$B$33:$B$776,S$190)+'СЕТ СН'!$F$15</f>
        <v>289.41725571000001</v>
      </c>
      <c r="T217" s="36">
        <f>SUMIFS(СВЦЭМ!$F$33:$F$776,СВЦЭМ!$A$33:$A$776,$A217,СВЦЭМ!$B$33:$B$776,T$190)+'СЕТ СН'!$F$15</f>
        <v>292.05310299000001</v>
      </c>
      <c r="U217" s="36">
        <f>SUMIFS(СВЦЭМ!$F$33:$F$776,СВЦЭМ!$A$33:$A$776,$A217,СВЦЭМ!$B$33:$B$776,U$190)+'СЕТ СН'!$F$15</f>
        <v>296.03229836999998</v>
      </c>
      <c r="V217" s="36">
        <f>SUMIFS(СВЦЭМ!$F$33:$F$776,СВЦЭМ!$A$33:$A$776,$A217,СВЦЭМ!$B$33:$B$776,V$190)+'СЕТ СН'!$F$15</f>
        <v>209.73057501</v>
      </c>
      <c r="W217" s="36">
        <f>SUMIFS(СВЦЭМ!$F$33:$F$776,СВЦЭМ!$A$33:$A$776,$A217,СВЦЭМ!$B$33:$B$776,W$190)+'СЕТ СН'!$F$15</f>
        <v>207.17097441000001</v>
      </c>
      <c r="X217" s="36">
        <f>SUMIFS(СВЦЭМ!$F$33:$F$776,СВЦЭМ!$A$33:$A$776,$A217,СВЦЭМ!$B$33:$B$776,X$190)+'СЕТ СН'!$F$15</f>
        <v>211.44498168000001</v>
      </c>
      <c r="Y217" s="36">
        <f>SUMIFS(СВЦЭМ!$F$33:$F$776,СВЦЭМ!$A$33:$A$776,$A217,СВЦЭМ!$B$33:$B$776,Y$190)+'СЕТ СН'!$F$15</f>
        <v>215.09859223999999</v>
      </c>
    </row>
    <row r="218" spans="1:25" ht="15.75" x14ac:dyDescent="0.2">
      <c r="A218" s="35">
        <f t="shared" si="5"/>
        <v>43583</v>
      </c>
      <c r="B218" s="36">
        <f>SUMIFS(СВЦЭМ!$F$33:$F$776,СВЦЭМ!$A$33:$A$776,$A218,СВЦЭМ!$B$33:$B$776,B$190)+'СЕТ СН'!$F$15</f>
        <v>205.52294470000001</v>
      </c>
      <c r="C218" s="36">
        <f>SUMIFS(СВЦЭМ!$F$33:$F$776,СВЦЭМ!$A$33:$A$776,$A218,СВЦЭМ!$B$33:$B$776,C$190)+'СЕТ СН'!$F$15</f>
        <v>223.13079293999999</v>
      </c>
      <c r="D218" s="36">
        <f>SUMIFS(СВЦЭМ!$F$33:$F$776,СВЦЭМ!$A$33:$A$776,$A218,СВЦЭМ!$B$33:$B$776,D$190)+'СЕТ СН'!$F$15</f>
        <v>231.61398009000001</v>
      </c>
      <c r="E218" s="36">
        <f>SUMIFS(СВЦЭМ!$F$33:$F$776,СВЦЭМ!$A$33:$A$776,$A218,СВЦЭМ!$B$33:$B$776,E$190)+'СЕТ СН'!$F$15</f>
        <v>237.08398356000001</v>
      </c>
      <c r="F218" s="36">
        <f>SUMIFS(СВЦЭМ!$F$33:$F$776,СВЦЭМ!$A$33:$A$776,$A218,СВЦЭМ!$B$33:$B$776,F$190)+'СЕТ СН'!$F$15</f>
        <v>237.8504537</v>
      </c>
      <c r="G218" s="36">
        <f>SUMIFS(СВЦЭМ!$F$33:$F$776,СВЦЭМ!$A$33:$A$776,$A218,СВЦЭМ!$B$33:$B$776,G$190)+'СЕТ СН'!$F$15</f>
        <v>235.21838328000001</v>
      </c>
      <c r="H218" s="36">
        <f>SUMIFS(СВЦЭМ!$F$33:$F$776,СВЦЭМ!$A$33:$A$776,$A218,СВЦЭМ!$B$33:$B$776,H$190)+'СЕТ СН'!$F$15</f>
        <v>237.54810473000001</v>
      </c>
      <c r="I218" s="36">
        <f>SUMIFS(СВЦЭМ!$F$33:$F$776,СВЦЭМ!$A$33:$A$776,$A218,СВЦЭМ!$B$33:$B$776,I$190)+'СЕТ СН'!$F$15</f>
        <v>226.81384944000001</v>
      </c>
      <c r="J218" s="36">
        <f>SUMIFS(СВЦЭМ!$F$33:$F$776,СВЦЭМ!$A$33:$A$776,$A218,СВЦЭМ!$B$33:$B$776,J$190)+'СЕТ СН'!$F$15</f>
        <v>216.94582742</v>
      </c>
      <c r="K218" s="36">
        <f>SUMIFS(СВЦЭМ!$F$33:$F$776,СВЦЭМ!$A$33:$A$776,$A218,СВЦЭМ!$B$33:$B$776,K$190)+'СЕТ СН'!$F$15</f>
        <v>206.71410087999999</v>
      </c>
      <c r="L218" s="36">
        <f>SUMIFS(СВЦЭМ!$F$33:$F$776,СВЦЭМ!$A$33:$A$776,$A218,СВЦЭМ!$B$33:$B$776,L$190)+'СЕТ СН'!$F$15</f>
        <v>203.76824185000001</v>
      </c>
      <c r="M218" s="36">
        <f>SUMIFS(СВЦЭМ!$F$33:$F$776,СВЦЭМ!$A$33:$A$776,$A218,СВЦЭМ!$B$33:$B$776,M$190)+'СЕТ СН'!$F$15</f>
        <v>203.97324438000001</v>
      </c>
      <c r="N218" s="36">
        <f>SUMIFS(СВЦЭМ!$F$33:$F$776,СВЦЭМ!$A$33:$A$776,$A218,СВЦЭМ!$B$33:$B$776,N$190)+'СЕТ СН'!$F$15</f>
        <v>210.57599243000001</v>
      </c>
      <c r="O218" s="36">
        <f>SUMIFS(СВЦЭМ!$F$33:$F$776,СВЦЭМ!$A$33:$A$776,$A218,СВЦЭМ!$B$33:$B$776,O$190)+'СЕТ СН'!$F$15</f>
        <v>215.02273478000001</v>
      </c>
      <c r="P218" s="36">
        <f>SUMIFS(СВЦЭМ!$F$33:$F$776,СВЦЭМ!$A$33:$A$776,$A218,СВЦЭМ!$B$33:$B$776,P$190)+'СЕТ СН'!$F$15</f>
        <v>220.7875884</v>
      </c>
      <c r="Q218" s="36">
        <f>SUMIFS(СВЦЭМ!$F$33:$F$776,СВЦЭМ!$A$33:$A$776,$A218,СВЦЭМ!$B$33:$B$776,Q$190)+'СЕТ СН'!$F$15</f>
        <v>223.42878277</v>
      </c>
      <c r="R218" s="36">
        <f>SUMIFS(СВЦЭМ!$F$33:$F$776,СВЦЭМ!$A$33:$A$776,$A218,СВЦЭМ!$B$33:$B$776,R$190)+'СЕТ СН'!$F$15</f>
        <v>218.67189002000001</v>
      </c>
      <c r="S218" s="36">
        <f>SUMIFS(СВЦЭМ!$F$33:$F$776,СВЦЭМ!$A$33:$A$776,$A218,СВЦЭМ!$B$33:$B$776,S$190)+'СЕТ СН'!$F$15</f>
        <v>211.70176101000001</v>
      </c>
      <c r="T218" s="36">
        <f>SUMIFS(СВЦЭМ!$F$33:$F$776,СВЦЭМ!$A$33:$A$776,$A218,СВЦЭМ!$B$33:$B$776,T$190)+'СЕТ СН'!$F$15</f>
        <v>203.04818656</v>
      </c>
      <c r="U218" s="36">
        <f>SUMIFS(СВЦЭМ!$F$33:$F$776,СВЦЭМ!$A$33:$A$776,$A218,СВЦЭМ!$B$33:$B$776,U$190)+'СЕТ СН'!$F$15</f>
        <v>191.66915349999999</v>
      </c>
      <c r="V218" s="36">
        <f>SUMIFS(СВЦЭМ!$F$33:$F$776,СВЦЭМ!$A$33:$A$776,$A218,СВЦЭМ!$B$33:$B$776,V$190)+'СЕТ СН'!$F$15</f>
        <v>186.06267919000001</v>
      </c>
      <c r="W218" s="36">
        <f>SUMIFS(СВЦЭМ!$F$33:$F$776,СВЦЭМ!$A$33:$A$776,$A218,СВЦЭМ!$B$33:$B$776,W$190)+'СЕТ СН'!$F$15</f>
        <v>188.18647994</v>
      </c>
      <c r="X218" s="36">
        <f>SUMIFS(СВЦЭМ!$F$33:$F$776,СВЦЭМ!$A$33:$A$776,$A218,СВЦЭМ!$B$33:$B$776,X$190)+'СЕТ СН'!$F$15</f>
        <v>190.88312396000001</v>
      </c>
      <c r="Y218" s="36">
        <f>SUMIFS(СВЦЭМ!$F$33:$F$776,СВЦЭМ!$A$33:$A$776,$A218,СВЦЭМ!$B$33:$B$776,Y$190)+'СЕТ СН'!$F$15</f>
        <v>200.36265774</v>
      </c>
    </row>
    <row r="219" spans="1:25" ht="15.75" x14ac:dyDescent="0.2">
      <c r="A219" s="35">
        <f t="shared" si="5"/>
        <v>43584</v>
      </c>
      <c r="B219" s="36">
        <f>SUMIFS(СВЦЭМ!$F$33:$F$776,СВЦЭМ!$A$33:$A$776,$A219,СВЦЭМ!$B$33:$B$776,B$190)+'СЕТ СН'!$F$15</f>
        <v>221.31879362999999</v>
      </c>
      <c r="C219" s="36">
        <f>SUMIFS(СВЦЭМ!$F$33:$F$776,СВЦЭМ!$A$33:$A$776,$A219,СВЦЭМ!$B$33:$B$776,C$190)+'СЕТ СН'!$F$15</f>
        <v>228.89594903</v>
      </c>
      <c r="D219" s="36">
        <f>SUMIFS(СВЦЭМ!$F$33:$F$776,СВЦЭМ!$A$33:$A$776,$A219,СВЦЭМ!$B$33:$B$776,D$190)+'СЕТ СН'!$F$15</f>
        <v>233.96065804</v>
      </c>
      <c r="E219" s="36">
        <f>SUMIFS(СВЦЭМ!$F$33:$F$776,СВЦЭМ!$A$33:$A$776,$A219,СВЦЭМ!$B$33:$B$776,E$190)+'СЕТ СН'!$F$15</f>
        <v>235.34761322</v>
      </c>
      <c r="F219" s="36">
        <f>SUMIFS(СВЦЭМ!$F$33:$F$776,СВЦЭМ!$A$33:$A$776,$A219,СВЦЭМ!$B$33:$B$776,F$190)+'СЕТ СН'!$F$15</f>
        <v>237.40815336</v>
      </c>
      <c r="G219" s="36">
        <f>SUMIFS(СВЦЭМ!$F$33:$F$776,СВЦЭМ!$A$33:$A$776,$A219,СВЦЭМ!$B$33:$B$776,G$190)+'СЕТ СН'!$F$15</f>
        <v>234.35254022000001</v>
      </c>
      <c r="H219" s="36">
        <f>SUMIFS(СВЦЭМ!$F$33:$F$776,СВЦЭМ!$A$33:$A$776,$A219,СВЦЭМ!$B$33:$B$776,H$190)+'СЕТ СН'!$F$15</f>
        <v>231.37333645000001</v>
      </c>
      <c r="I219" s="36">
        <f>SUMIFS(СВЦЭМ!$F$33:$F$776,СВЦЭМ!$A$33:$A$776,$A219,СВЦЭМ!$B$33:$B$776,I$190)+'СЕТ СН'!$F$15</f>
        <v>220.90314751</v>
      </c>
      <c r="J219" s="36">
        <f>SUMIFS(СВЦЭМ!$F$33:$F$776,СВЦЭМ!$A$33:$A$776,$A219,СВЦЭМ!$B$33:$B$776,J$190)+'СЕТ СН'!$F$15</f>
        <v>210.70404536999999</v>
      </c>
      <c r="K219" s="36">
        <f>SUMIFS(СВЦЭМ!$F$33:$F$776,СВЦЭМ!$A$33:$A$776,$A219,СВЦЭМ!$B$33:$B$776,K$190)+'СЕТ СН'!$F$15</f>
        <v>207.85873179999999</v>
      </c>
      <c r="L219" s="36">
        <f>SUMIFS(СВЦЭМ!$F$33:$F$776,СВЦЭМ!$A$33:$A$776,$A219,СВЦЭМ!$B$33:$B$776,L$190)+'СЕТ СН'!$F$15</f>
        <v>202.78497326999999</v>
      </c>
      <c r="M219" s="36">
        <f>SUMIFS(СВЦЭМ!$F$33:$F$776,СВЦЭМ!$A$33:$A$776,$A219,СВЦЭМ!$B$33:$B$776,M$190)+'СЕТ СН'!$F$15</f>
        <v>207.17937318</v>
      </c>
      <c r="N219" s="36">
        <f>SUMIFS(СВЦЭМ!$F$33:$F$776,СВЦЭМ!$A$33:$A$776,$A219,СВЦЭМ!$B$33:$B$776,N$190)+'СЕТ СН'!$F$15</f>
        <v>207.2154639</v>
      </c>
      <c r="O219" s="36">
        <f>SUMIFS(СВЦЭМ!$F$33:$F$776,СВЦЭМ!$A$33:$A$776,$A219,СВЦЭМ!$B$33:$B$776,O$190)+'СЕТ СН'!$F$15</f>
        <v>207.59346324000001</v>
      </c>
      <c r="P219" s="36">
        <f>SUMIFS(СВЦЭМ!$F$33:$F$776,СВЦЭМ!$A$33:$A$776,$A219,СВЦЭМ!$B$33:$B$776,P$190)+'СЕТ СН'!$F$15</f>
        <v>209.38848178999999</v>
      </c>
      <c r="Q219" s="36">
        <f>SUMIFS(СВЦЭМ!$F$33:$F$776,СВЦЭМ!$A$33:$A$776,$A219,СВЦЭМ!$B$33:$B$776,Q$190)+'СЕТ СН'!$F$15</f>
        <v>211.65635212999999</v>
      </c>
      <c r="R219" s="36">
        <f>SUMIFS(СВЦЭМ!$F$33:$F$776,СВЦЭМ!$A$33:$A$776,$A219,СВЦЭМ!$B$33:$B$776,R$190)+'СЕТ СН'!$F$15</f>
        <v>211.45127434</v>
      </c>
      <c r="S219" s="36">
        <f>SUMIFS(СВЦЭМ!$F$33:$F$776,СВЦЭМ!$A$33:$A$776,$A219,СВЦЭМ!$B$33:$B$776,S$190)+'СЕТ СН'!$F$15</f>
        <v>211.65101718</v>
      </c>
      <c r="T219" s="36">
        <f>SUMIFS(СВЦЭМ!$F$33:$F$776,СВЦЭМ!$A$33:$A$776,$A219,СВЦЭМ!$B$33:$B$776,T$190)+'СЕТ СН'!$F$15</f>
        <v>207.90719612999999</v>
      </c>
      <c r="U219" s="36">
        <f>SUMIFS(СВЦЭМ!$F$33:$F$776,СВЦЭМ!$A$33:$A$776,$A219,СВЦЭМ!$B$33:$B$776,U$190)+'СЕТ СН'!$F$15</f>
        <v>204.89370642</v>
      </c>
      <c r="V219" s="36">
        <f>SUMIFS(СВЦЭМ!$F$33:$F$776,СВЦЭМ!$A$33:$A$776,$A219,СВЦЭМ!$B$33:$B$776,V$190)+'СЕТ СН'!$F$15</f>
        <v>197.24749037000001</v>
      </c>
      <c r="W219" s="36">
        <f>SUMIFS(СВЦЭМ!$F$33:$F$776,СВЦЭМ!$A$33:$A$776,$A219,СВЦЭМ!$B$33:$B$776,W$190)+'СЕТ СН'!$F$15</f>
        <v>192.52919094999999</v>
      </c>
      <c r="X219" s="36">
        <f>SUMIFS(СВЦЭМ!$F$33:$F$776,СВЦЭМ!$A$33:$A$776,$A219,СВЦЭМ!$B$33:$B$776,X$190)+'СЕТ СН'!$F$15</f>
        <v>199.50603828000001</v>
      </c>
      <c r="Y219" s="36">
        <f>SUMIFS(СВЦЭМ!$F$33:$F$776,СВЦЭМ!$A$33:$A$776,$A219,СВЦЭМ!$B$33:$B$776,Y$190)+'СЕТ СН'!$F$15</f>
        <v>207.28056319999999</v>
      </c>
    </row>
    <row r="220" spans="1:25" ht="15.75" x14ac:dyDescent="0.2">
      <c r="A220" s="35">
        <f t="shared" si="5"/>
        <v>43585</v>
      </c>
      <c r="B220" s="36">
        <f>SUMIFS(СВЦЭМ!$F$33:$F$776,СВЦЭМ!$A$33:$A$776,$A220,СВЦЭМ!$B$33:$B$776,B$190)+'СЕТ СН'!$F$15</f>
        <v>223.17893533</v>
      </c>
      <c r="C220" s="36">
        <f>SUMIFS(СВЦЭМ!$F$33:$F$776,СВЦЭМ!$A$33:$A$776,$A220,СВЦЭМ!$B$33:$B$776,C$190)+'СЕТ СН'!$F$15</f>
        <v>231.59947273</v>
      </c>
      <c r="D220" s="36">
        <f>SUMIFS(СВЦЭМ!$F$33:$F$776,СВЦЭМ!$A$33:$A$776,$A220,СВЦЭМ!$B$33:$B$776,D$190)+'СЕТ СН'!$F$15</f>
        <v>238.93880279999999</v>
      </c>
      <c r="E220" s="36">
        <f>SUMIFS(СВЦЭМ!$F$33:$F$776,СВЦЭМ!$A$33:$A$776,$A220,СВЦЭМ!$B$33:$B$776,E$190)+'СЕТ СН'!$F$15</f>
        <v>240.27472283</v>
      </c>
      <c r="F220" s="36">
        <f>SUMIFS(СВЦЭМ!$F$33:$F$776,СВЦЭМ!$A$33:$A$776,$A220,СВЦЭМ!$B$33:$B$776,F$190)+'СЕТ СН'!$F$15</f>
        <v>241.21493394000001</v>
      </c>
      <c r="G220" s="36">
        <f>SUMIFS(СВЦЭМ!$F$33:$F$776,СВЦЭМ!$A$33:$A$776,$A220,СВЦЭМ!$B$33:$B$776,G$190)+'СЕТ СН'!$F$15</f>
        <v>236.77543249999999</v>
      </c>
      <c r="H220" s="36">
        <f>SUMIFS(СВЦЭМ!$F$33:$F$776,СВЦЭМ!$A$33:$A$776,$A220,СВЦЭМ!$B$33:$B$776,H$190)+'СЕТ СН'!$F$15</f>
        <v>221.75567032999999</v>
      </c>
      <c r="I220" s="36">
        <f>SUMIFS(СВЦЭМ!$F$33:$F$776,СВЦЭМ!$A$33:$A$776,$A220,СВЦЭМ!$B$33:$B$776,I$190)+'СЕТ СН'!$F$15</f>
        <v>209.00411657000001</v>
      </c>
      <c r="J220" s="36">
        <f>SUMIFS(СВЦЭМ!$F$33:$F$776,СВЦЭМ!$A$33:$A$776,$A220,СВЦЭМ!$B$33:$B$776,J$190)+'СЕТ СН'!$F$15</f>
        <v>206.28294964</v>
      </c>
      <c r="K220" s="36">
        <f>SUMIFS(СВЦЭМ!$F$33:$F$776,СВЦЭМ!$A$33:$A$776,$A220,СВЦЭМ!$B$33:$B$776,K$190)+'СЕТ СН'!$F$15</f>
        <v>206.13781134000001</v>
      </c>
      <c r="L220" s="36">
        <f>SUMIFS(СВЦЭМ!$F$33:$F$776,СВЦЭМ!$A$33:$A$776,$A220,СВЦЭМ!$B$33:$B$776,L$190)+'СЕТ СН'!$F$15</f>
        <v>206.03943432</v>
      </c>
      <c r="M220" s="36">
        <f>SUMIFS(СВЦЭМ!$F$33:$F$776,СВЦЭМ!$A$33:$A$776,$A220,СВЦЭМ!$B$33:$B$776,M$190)+'СЕТ СН'!$F$15</f>
        <v>202.52005535999999</v>
      </c>
      <c r="N220" s="36">
        <f>SUMIFS(СВЦЭМ!$F$33:$F$776,СВЦЭМ!$A$33:$A$776,$A220,СВЦЭМ!$B$33:$B$776,N$190)+'СЕТ СН'!$F$15</f>
        <v>202.51350538</v>
      </c>
      <c r="O220" s="36">
        <f>SUMIFS(СВЦЭМ!$F$33:$F$776,СВЦЭМ!$A$33:$A$776,$A220,СВЦЭМ!$B$33:$B$776,O$190)+'СЕТ СН'!$F$15</f>
        <v>203.11351981999999</v>
      </c>
      <c r="P220" s="36">
        <f>SUMIFS(СВЦЭМ!$F$33:$F$776,СВЦЭМ!$A$33:$A$776,$A220,СВЦЭМ!$B$33:$B$776,P$190)+'СЕТ СН'!$F$15</f>
        <v>205.91882765</v>
      </c>
      <c r="Q220" s="36">
        <f>SUMIFS(СВЦЭМ!$F$33:$F$776,СВЦЭМ!$A$33:$A$776,$A220,СВЦЭМ!$B$33:$B$776,Q$190)+'СЕТ СН'!$F$15</f>
        <v>207.34584430000001</v>
      </c>
      <c r="R220" s="36">
        <f>SUMIFS(СВЦЭМ!$F$33:$F$776,СВЦЭМ!$A$33:$A$776,$A220,СВЦЭМ!$B$33:$B$776,R$190)+'СЕТ СН'!$F$15</f>
        <v>207.13855652999999</v>
      </c>
      <c r="S220" s="36">
        <f>SUMIFS(СВЦЭМ!$F$33:$F$776,СВЦЭМ!$A$33:$A$776,$A220,СВЦЭМ!$B$33:$B$776,S$190)+'СЕТ СН'!$F$15</f>
        <v>204.37066300999999</v>
      </c>
      <c r="T220" s="36">
        <f>SUMIFS(СВЦЭМ!$F$33:$F$776,СВЦЭМ!$A$33:$A$776,$A220,СВЦЭМ!$B$33:$B$776,T$190)+'СЕТ СН'!$F$15</f>
        <v>200.75173658</v>
      </c>
      <c r="U220" s="36">
        <f>SUMIFS(СВЦЭМ!$F$33:$F$776,СВЦЭМ!$A$33:$A$776,$A220,СВЦЭМ!$B$33:$B$776,U$190)+'СЕТ СН'!$F$15</f>
        <v>197.74306752999999</v>
      </c>
      <c r="V220" s="36">
        <f>SUMIFS(СВЦЭМ!$F$33:$F$776,СВЦЭМ!$A$33:$A$776,$A220,СВЦЭМ!$B$33:$B$776,V$190)+'СЕТ СН'!$F$15</f>
        <v>194.78306000000001</v>
      </c>
      <c r="W220" s="36">
        <f>SUMIFS(СВЦЭМ!$F$33:$F$776,СВЦЭМ!$A$33:$A$776,$A220,СВЦЭМ!$B$33:$B$776,W$190)+'СЕТ СН'!$F$15</f>
        <v>194.17784644</v>
      </c>
      <c r="X220" s="36">
        <f>SUMIFS(СВЦЭМ!$F$33:$F$776,СВЦЭМ!$A$33:$A$776,$A220,СВЦЭМ!$B$33:$B$776,X$190)+'СЕТ СН'!$F$15</f>
        <v>198.84375388999999</v>
      </c>
      <c r="Y220" s="36">
        <f>SUMIFS(СВЦЭМ!$F$33:$F$776,СВЦЭМ!$A$33:$A$776,$A220,СВЦЭМ!$B$33:$B$776,Y$190)+'СЕТ СН'!$F$15</f>
        <v>203.46855572999999</v>
      </c>
    </row>
    <row r="221" spans="1:25" ht="15.75" hidden="1" x14ac:dyDescent="0.2">
      <c r="A221" s="35">
        <f t="shared" si="5"/>
        <v>43586</v>
      </c>
      <c r="B221" s="36">
        <f>SUMIFS(СВЦЭМ!$F$33:$F$776,СВЦЭМ!$A$33:$A$776,$A221,СВЦЭМ!$B$33:$B$776,B$190)+'СЕТ СН'!$F$15</f>
        <v>0</v>
      </c>
      <c r="C221" s="36">
        <f>SUMIFS(СВЦЭМ!$F$33:$F$776,СВЦЭМ!$A$33:$A$776,$A221,СВЦЭМ!$B$33:$B$776,C$190)+'СЕТ СН'!$F$15</f>
        <v>0</v>
      </c>
      <c r="D221" s="36">
        <f>SUMIFS(СВЦЭМ!$F$33:$F$776,СВЦЭМ!$A$33:$A$776,$A221,СВЦЭМ!$B$33:$B$776,D$190)+'СЕТ СН'!$F$15</f>
        <v>0</v>
      </c>
      <c r="E221" s="36">
        <f>SUMIFS(СВЦЭМ!$F$33:$F$776,СВЦЭМ!$A$33:$A$776,$A221,СВЦЭМ!$B$33:$B$776,E$190)+'СЕТ СН'!$F$15</f>
        <v>0</v>
      </c>
      <c r="F221" s="36">
        <f>SUMIFS(СВЦЭМ!$F$33:$F$776,СВЦЭМ!$A$33:$A$776,$A221,СВЦЭМ!$B$33:$B$776,F$190)+'СЕТ СН'!$F$15</f>
        <v>0</v>
      </c>
      <c r="G221" s="36">
        <f>SUMIFS(СВЦЭМ!$F$33:$F$776,СВЦЭМ!$A$33:$A$776,$A221,СВЦЭМ!$B$33:$B$776,G$190)+'СЕТ СН'!$F$15</f>
        <v>0</v>
      </c>
      <c r="H221" s="36">
        <f>SUMIFS(СВЦЭМ!$F$33:$F$776,СВЦЭМ!$A$33:$A$776,$A221,СВЦЭМ!$B$33:$B$776,H$190)+'СЕТ СН'!$F$15</f>
        <v>0</v>
      </c>
      <c r="I221" s="36">
        <f>SUMIFS(СВЦЭМ!$F$33:$F$776,СВЦЭМ!$A$33:$A$776,$A221,СВЦЭМ!$B$33:$B$776,I$190)+'СЕТ СН'!$F$15</f>
        <v>0</v>
      </c>
      <c r="J221" s="36">
        <f>SUMIFS(СВЦЭМ!$F$33:$F$776,СВЦЭМ!$A$33:$A$776,$A221,СВЦЭМ!$B$33:$B$776,J$190)+'СЕТ СН'!$F$15</f>
        <v>0</v>
      </c>
      <c r="K221" s="36">
        <f>SUMIFS(СВЦЭМ!$F$33:$F$776,СВЦЭМ!$A$33:$A$776,$A221,СВЦЭМ!$B$33:$B$776,K$190)+'СЕТ СН'!$F$15</f>
        <v>0</v>
      </c>
      <c r="L221" s="36">
        <f>SUMIFS(СВЦЭМ!$F$33:$F$776,СВЦЭМ!$A$33:$A$776,$A221,СВЦЭМ!$B$33:$B$776,L$190)+'СЕТ СН'!$F$15</f>
        <v>0</v>
      </c>
      <c r="M221" s="36">
        <f>SUMIFS(СВЦЭМ!$F$33:$F$776,СВЦЭМ!$A$33:$A$776,$A221,СВЦЭМ!$B$33:$B$776,M$190)+'СЕТ СН'!$F$15</f>
        <v>0</v>
      </c>
      <c r="N221" s="36">
        <f>SUMIFS(СВЦЭМ!$F$33:$F$776,СВЦЭМ!$A$33:$A$776,$A221,СВЦЭМ!$B$33:$B$776,N$190)+'СЕТ СН'!$F$15</f>
        <v>0</v>
      </c>
      <c r="O221" s="36">
        <f>SUMIFS(СВЦЭМ!$F$33:$F$776,СВЦЭМ!$A$33:$A$776,$A221,СВЦЭМ!$B$33:$B$776,O$190)+'СЕТ СН'!$F$15</f>
        <v>0</v>
      </c>
      <c r="P221" s="36">
        <f>SUMIFS(СВЦЭМ!$F$33:$F$776,СВЦЭМ!$A$33:$A$776,$A221,СВЦЭМ!$B$33:$B$776,P$190)+'СЕТ СН'!$F$15</f>
        <v>0</v>
      </c>
      <c r="Q221" s="36">
        <f>SUMIFS(СВЦЭМ!$F$33:$F$776,СВЦЭМ!$A$33:$A$776,$A221,СВЦЭМ!$B$33:$B$776,Q$190)+'СЕТ СН'!$F$15</f>
        <v>0</v>
      </c>
      <c r="R221" s="36">
        <f>SUMIFS(СВЦЭМ!$F$33:$F$776,СВЦЭМ!$A$33:$A$776,$A221,СВЦЭМ!$B$33:$B$776,R$190)+'СЕТ СН'!$F$15</f>
        <v>0</v>
      </c>
      <c r="S221" s="36">
        <f>SUMIFS(СВЦЭМ!$F$33:$F$776,СВЦЭМ!$A$33:$A$776,$A221,СВЦЭМ!$B$33:$B$776,S$190)+'СЕТ СН'!$F$15</f>
        <v>0</v>
      </c>
      <c r="T221" s="36">
        <f>SUMIFS(СВЦЭМ!$F$33:$F$776,СВЦЭМ!$A$33:$A$776,$A221,СВЦЭМ!$B$33:$B$776,T$190)+'СЕТ СН'!$F$15</f>
        <v>0</v>
      </c>
      <c r="U221" s="36">
        <f>SUMIFS(СВЦЭМ!$F$33:$F$776,СВЦЭМ!$A$33:$A$776,$A221,СВЦЭМ!$B$33:$B$776,U$190)+'СЕТ СН'!$F$15</f>
        <v>0</v>
      </c>
      <c r="V221" s="36">
        <f>SUMIFS(СВЦЭМ!$F$33:$F$776,СВЦЭМ!$A$33:$A$776,$A221,СВЦЭМ!$B$33:$B$776,V$190)+'СЕТ СН'!$F$15</f>
        <v>0</v>
      </c>
      <c r="W221" s="36">
        <f>SUMIFS(СВЦЭМ!$F$33:$F$776,СВЦЭМ!$A$33:$A$776,$A221,СВЦЭМ!$B$33:$B$776,W$190)+'СЕТ СН'!$F$15</f>
        <v>0</v>
      </c>
      <c r="X221" s="36">
        <f>SUMIFS(СВЦЭМ!$F$33:$F$776,СВЦЭМ!$A$33:$A$776,$A221,СВЦЭМ!$B$33:$B$776,X$190)+'СЕТ СН'!$F$15</f>
        <v>0</v>
      </c>
      <c r="Y221" s="36">
        <f>SUMIFS(СВЦЭМ!$F$33:$F$776,СВЦЭМ!$A$33:$A$776,$A221,СВЦЭМ!$B$33:$B$776,Y$190)+'СЕТ СН'!$F$15</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7"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38"/>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01.04.2019</v>
      </c>
      <c r="B226" s="36">
        <f>SUMIFS(СВЦЭМ!$G$34:$G$777,СВЦЭМ!$A$34:$A$777,$A226,СВЦЭМ!$B$34:$B$777,B$225)+'СЕТ СН'!$F$15</f>
        <v>0</v>
      </c>
      <c r="C226" s="36">
        <f>SUMIFS(СВЦЭМ!$G$34:$G$777,СВЦЭМ!$A$34:$A$777,$A226,СВЦЭМ!$B$34:$B$777,C$225)+'СЕТ СН'!$F$15</f>
        <v>0</v>
      </c>
      <c r="D226" s="36">
        <f>SUMIFS(СВЦЭМ!$G$34:$G$777,СВЦЭМ!$A$34:$A$777,$A226,СВЦЭМ!$B$34:$B$777,D$225)+'СЕТ СН'!$F$15</f>
        <v>0</v>
      </c>
      <c r="E226" s="36">
        <f>SUMIFS(СВЦЭМ!$G$34:$G$777,СВЦЭМ!$A$34:$A$777,$A226,СВЦЭМ!$B$34:$B$777,E$225)+'СЕТ СН'!$F$15</f>
        <v>0</v>
      </c>
      <c r="F226" s="36">
        <f>SUMIFS(СВЦЭМ!$G$34:$G$777,СВЦЭМ!$A$34:$A$777,$A226,СВЦЭМ!$B$34:$B$777,F$225)+'СЕТ СН'!$F$15</f>
        <v>0</v>
      </c>
      <c r="G226" s="36">
        <f>SUMIFS(СВЦЭМ!$G$34:$G$777,СВЦЭМ!$A$34:$A$777,$A226,СВЦЭМ!$B$34:$B$777,G$225)+'СЕТ СН'!$F$15</f>
        <v>0</v>
      </c>
      <c r="H226" s="36">
        <f>SUMIFS(СВЦЭМ!$G$34:$G$777,СВЦЭМ!$A$34:$A$777,$A226,СВЦЭМ!$B$34:$B$777,H$225)+'СЕТ СН'!$F$15</f>
        <v>0</v>
      </c>
      <c r="I226" s="36">
        <f>SUMIFS(СВЦЭМ!$G$34:$G$777,СВЦЭМ!$A$34:$A$777,$A226,СВЦЭМ!$B$34:$B$777,I$225)+'СЕТ СН'!$F$15</f>
        <v>0</v>
      </c>
      <c r="J226" s="36">
        <f>SUMIFS(СВЦЭМ!$G$34:$G$777,СВЦЭМ!$A$34:$A$777,$A226,СВЦЭМ!$B$34:$B$777,J$225)+'СЕТ СН'!$F$15</f>
        <v>0</v>
      </c>
      <c r="K226" s="36">
        <f>SUMIFS(СВЦЭМ!$G$34:$G$777,СВЦЭМ!$A$34:$A$777,$A226,СВЦЭМ!$B$34:$B$777,K$225)+'СЕТ СН'!$F$15</f>
        <v>0</v>
      </c>
      <c r="L226" s="36">
        <f>SUMIFS(СВЦЭМ!$G$34:$G$777,СВЦЭМ!$A$34:$A$777,$A226,СВЦЭМ!$B$34:$B$777,L$225)+'СЕТ СН'!$F$15</f>
        <v>0</v>
      </c>
      <c r="M226" s="36">
        <f>SUMIFS(СВЦЭМ!$G$34:$G$777,СВЦЭМ!$A$34:$A$777,$A226,СВЦЭМ!$B$34:$B$777,M$225)+'СЕТ СН'!$F$15</f>
        <v>0</v>
      </c>
      <c r="N226" s="36">
        <f>SUMIFS(СВЦЭМ!$G$34:$G$777,СВЦЭМ!$A$34:$A$777,$A226,СВЦЭМ!$B$34:$B$777,N$225)+'СЕТ СН'!$F$15</f>
        <v>0</v>
      </c>
      <c r="O226" s="36">
        <f>SUMIFS(СВЦЭМ!$G$34:$G$777,СВЦЭМ!$A$34:$A$777,$A226,СВЦЭМ!$B$34:$B$777,O$225)+'СЕТ СН'!$F$15</f>
        <v>0</v>
      </c>
      <c r="P226" s="36">
        <f>SUMIFS(СВЦЭМ!$G$34:$G$777,СВЦЭМ!$A$34:$A$777,$A226,СВЦЭМ!$B$34:$B$777,P$225)+'СЕТ СН'!$F$15</f>
        <v>0</v>
      </c>
      <c r="Q226" s="36">
        <f>SUMIFS(СВЦЭМ!$G$34:$G$777,СВЦЭМ!$A$34:$A$777,$A226,СВЦЭМ!$B$34:$B$777,Q$225)+'СЕТ СН'!$F$15</f>
        <v>0</v>
      </c>
      <c r="R226" s="36">
        <f>SUMIFS(СВЦЭМ!$G$34:$G$777,СВЦЭМ!$A$34:$A$777,$A226,СВЦЭМ!$B$34:$B$777,R$225)+'СЕТ СН'!$F$15</f>
        <v>0</v>
      </c>
      <c r="S226" s="36">
        <f>SUMIFS(СВЦЭМ!$G$34:$G$777,СВЦЭМ!$A$34:$A$777,$A226,СВЦЭМ!$B$34:$B$777,S$225)+'СЕТ СН'!$F$15</f>
        <v>0</v>
      </c>
      <c r="T226" s="36">
        <f>SUMIFS(СВЦЭМ!$G$34:$G$777,СВЦЭМ!$A$34:$A$777,$A226,СВЦЭМ!$B$34:$B$777,T$225)+'СЕТ СН'!$F$15</f>
        <v>0</v>
      </c>
      <c r="U226" s="36">
        <f>SUMIFS(СВЦЭМ!$G$34:$G$777,СВЦЭМ!$A$34:$A$777,$A226,СВЦЭМ!$B$34:$B$777,U$225)+'СЕТ СН'!$F$15</f>
        <v>0</v>
      </c>
      <c r="V226" s="36">
        <f>SUMIFS(СВЦЭМ!$G$34:$G$777,СВЦЭМ!$A$34:$A$777,$A226,СВЦЭМ!$B$34:$B$777,V$225)+'СЕТ СН'!$F$15</f>
        <v>0</v>
      </c>
      <c r="W226" s="36">
        <f>SUMIFS(СВЦЭМ!$G$34:$G$777,СВЦЭМ!$A$34:$A$777,$A226,СВЦЭМ!$B$34:$B$777,W$225)+'СЕТ СН'!$F$15</f>
        <v>0</v>
      </c>
      <c r="X226" s="36">
        <f>SUMIFS(СВЦЭМ!$G$34:$G$777,СВЦЭМ!$A$34:$A$777,$A226,СВЦЭМ!$B$34:$B$777,X$225)+'СЕТ СН'!$F$15</f>
        <v>0</v>
      </c>
      <c r="Y226" s="36">
        <f>SUMIFS(СВЦЭМ!$G$34:$G$777,СВЦЭМ!$A$34:$A$777,$A226,СВЦЭМ!$B$34:$B$777,Y$225)+'СЕТ СН'!$F$15</f>
        <v>0</v>
      </c>
      <c r="AA226" s="45"/>
    </row>
    <row r="227" spans="1:27" ht="15.75" hidden="1" x14ac:dyDescent="0.2">
      <c r="A227" s="35">
        <f>A226+1</f>
        <v>43557</v>
      </c>
      <c r="B227" s="36">
        <f>SUMIFS(СВЦЭМ!$G$34:$G$777,СВЦЭМ!$A$34:$A$777,$A227,СВЦЭМ!$B$34:$B$777,B$225)+'СЕТ СН'!$F$15</f>
        <v>0</v>
      </c>
      <c r="C227" s="36">
        <f>SUMIFS(СВЦЭМ!$G$34:$G$777,СВЦЭМ!$A$34:$A$777,$A227,СВЦЭМ!$B$34:$B$777,C$225)+'СЕТ СН'!$F$15</f>
        <v>0</v>
      </c>
      <c r="D227" s="36">
        <f>SUMIFS(СВЦЭМ!$G$34:$G$777,СВЦЭМ!$A$34:$A$777,$A227,СВЦЭМ!$B$34:$B$777,D$225)+'СЕТ СН'!$F$15</f>
        <v>0</v>
      </c>
      <c r="E227" s="36">
        <f>SUMIFS(СВЦЭМ!$G$34:$G$777,СВЦЭМ!$A$34:$A$777,$A227,СВЦЭМ!$B$34:$B$777,E$225)+'СЕТ СН'!$F$15</f>
        <v>0</v>
      </c>
      <c r="F227" s="36">
        <f>SUMIFS(СВЦЭМ!$G$34:$G$777,СВЦЭМ!$A$34:$A$777,$A227,СВЦЭМ!$B$34:$B$777,F$225)+'СЕТ СН'!$F$15</f>
        <v>0</v>
      </c>
      <c r="G227" s="36">
        <f>SUMIFS(СВЦЭМ!$G$34:$G$777,СВЦЭМ!$A$34:$A$777,$A227,СВЦЭМ!$B$34:$B$777,G$225)+'СЕТ СН'!$F$15</f>
        <v>0</v>
      </c>
      <c r="H227" s="36">
        <f>SUMIFS(СВЦЭМ!$G$34:$G$777,СВЦЭМ!$A$34:$A$777,$A227,СВЦЭМ!$B$34:$B$777,H$225)+'СЕТ СН'!$F$15</f>
        <v>0</v>
      </c>
      <c r="I227" s="36">
        <f>SUMIFS(СВЦЭМ!$G$34:$G$777,СВЦЭМ!$A$34:$A$777,$A227,СВЦЭМ!$B$34:$B$777,I$225)+'СЕТ СН'!$F$15</f>
        <v>0</v>
      </c>
      <c r="J227" s="36">
        <f>SUMIFS(СВЦЭМ!$G$34:$G$777,СВЦЭМ!$A$34:$A$777,$A227,СВЦЭМ!$B$34:$B$777,J$225)+'СЕТ СН'!$F$15</f>
        <v>0</v>
      </c>
      <c r="K227" s="36">
        <f>SUMIFS(СВЦЭМ!$G$34:$G$777,СВЦЭМ!$A$34:$A$777,$A227,СВЦЭМ!$B$34:$B$777,K$225)+'СЕТ СН'!$F$15</f>
        <v>0</v>
      </c>
      <c r="L227" s="36">
        <f>SUMIFS(СВЦЭМ!$G$34:$G$777,СВЦЭМ!$A$34:$A$777,$A227,СВЦЭМ!$B$34:$B$777,L$225)+'СЕТ СН'!$F$15</f>
        <v>0</v>
      </c>
      <c r="M227" s="36">
        <f>SUMIFS(СВЦЭМ!$G$34:$G$777,СВЦЭМ!$A$34:$A$777,$A227,СВЦЭМ!$B$34:$B$777,M$225)+'СЕТ СН'!$F$15</f>
        <v>0</v>
      </c>
      <c r="N227" s="36">
        <f>SUMIFS(СВЦЭМ!$G$34:$G$777,СВЦЭМ!$A$34:$A$777,$A227,СВЦЭМ!$B$34:$B$777,N$225)+'СЕТ СН'!$F$15</f>
        <v>0</v>
      </c>
      <c r="O227" s="36">
        <f>SUMIFS(СВЦЭМ!$G$34:$G$777,СВЦЭМ!$A$34:$A$777,$A227,СВЦЭМ!$B$34:$B$777,O$225)+'СЕТ СН'!$F$15</f>
        <v>0</v>
      </c>
      <c r="P227" s="36">
        <f>SUMIFS(СВЦЭМ!$G$34:$G$777,СВЦЭМ!$A$34:$A$777,$A227,СВЦЭМ!$B$34:$B$777,P$225)+'СЕТ СН'!$F$15</f>
        <v>0</v>
      </c>
      <c r="Q227" s="36">
        <f>SUMIFS(СВЦЭМ!$G$34:$G$777,СВЦЭМ!$A$34:$A$777,$A227,СВЦЭМ!$B$34:$B$777,Q$225)+'СЕТ СН'!$F$15</f>
        <v>0</v>
      </c>
      <c r="R227" s="36">
        <f>SUMIFS(СВЦЭМ!$G$34:$G$777,СВЦЭМ!$A$34:$A$777,$A227,СВЦЭМ!$B$34:$B$777,R$225)+'СЕТ СН'!$F$15</f>
        <v>0</v>
      </c>
      <c r="S227" s="36">
        <f>SUMIFS(СВЦЭМ!$G$34:$G$777,СВЦЭМ!$A$34:$A$777,$A227,СВЦЭМ!$B$34:$B$777,S$225)+'СЕТ СН'!$F$15</f>
        <v>0</v>
      </c>
      <c r="T227" s="36">
        <f>SUMIFS(СВЦЭМ!$G$34:$G$777,СВЦЭМ!$A$34:$A$777,$A227,СВЦЭМ!$B$34:$B$777,T$225)+'СЕТ СН'!$F$15</f>
        <v>0</v>
      </c>
      <c r="U227" s="36">
        <f>SUMIFS(СВЦЭМ!$G$34:$G$777,СВЦЭМ!$A$34:$A$777,$A227,СВЦЭМ!$B$34:$B$777,U$225)+'СЕТ СН'!$F$15</f>
        <v>0</v>
      </c>
      <c r="V227" s="36">
        <f>SUMIFS(СВЦЭМ!$G$34:$G$777,СВЦЭМ!$A$34:$A$777,$A227,СВЦЭМ!$B$34:$B$777,V$225)+'СЕТ СН'!$F$15</f>
        <v>0</v>
      </c>
      <c r="W227" s="36">
        <f>SUMIFS(СВЦЭМ!$G$34:$G$777,СВЦЭМ!$A$34:$A$777,$A227,СВЦЭМ!$B$34:$B$777,W$225)+'СЕТ СН'!$F$15</f>
        <v>0</v>
      </c>
      <c r="X227" s="36">
        <f>SUMIFS(СВЦЭМ!$G$34:$G$777,СВЦЭМ!$A$34:$A$777,$A227,СВЦЭМ!$B$34:$B$777,X$225)+'СЕТ СН'!$F$15</f>
        <v>0</v>
      </c>
      <c r="Y227" s="36">
        <f>SUMIFS(СВЦЭМ!$G$34:$G$777,СВЦЭМ!$A$34:$A$777,$A227,СВЦЭМ!$B$34:$B$777,Y$225)+'СЕТ СН'!$F$15</f>
        <v>0</v>
      </c>
    </row>
    <row r="228" spans="1:27" ht="15.75" hidden="1" x14ac:dyDescent="0.2">
      <c r="A228" s="35">
        <f t="shared" ref="A228:A256" si="6">A227+1</f>
        <v>43558</v>
      </c>
      <c r="B228" s="36">
        <f>SUMIFS(СВЦЭМ!$G$34:$G$777,СВЦЭМ!$A$34:$A$777,$A228,СВЦЭМ!$B$34:$B$777,B$225)+'СЕТ СН'!$F$15</f>
        <v>0</v>
      </c>
      <c r="C228" s="36">
        <f>SUMIFS(СВЦЭМ!$G$34:$G$777,СВЦЭМ!$A$34:$A$777,$A228,СВЦЭМ!$B$34:$B$777,C$225)+'СЕТ СН'!$F$15</f>
        <v>0</v>
      </c>
      <c r="D228" s="36">
        <f>SUMIFS(СВЦЭМ!$G$34:$G$777,СВЦЭМ!$A$34:$A$777,$A228,СВЦЭМ!$B$34:$B$777,D$225)+'СЕТ СН'!$F$15</f>
        <v>0</v>
      </c>
      <c r="E228" s="36">
        <f>SUMIFS(СВЦЭМ!$G$34:$G$777,СВЦЭМ!$A$34:$A$777,$A228,СВЦЭМ!$B$34:$B$777,E$225)+'СЕТ СН'!$F$15</f>
        <v>0</v>
      </c>
      <c r="F228" s="36">
        <f>SUMIFS(СВЦЭМ!$G$34:$G$777,СВЦЭМ!$A$34:$A$777,$A228,СВЦЭМ!$B$34:$B$777,F$225)+'СЕТ СН'!$F$15</f>
        <v>0</v>
      </c>
      <c r="G228" s="36">
        <f>SUMIFS(СВЦЭМ!$G$34:$G$777,СВЦЭМ!$A$34:$A$777,$A228,СВЦЭМ!$B$34:$B$777,G$225)+'СЕТ СН'!$F$15</f>
        <v>0</v>
      </c>
      <c r="H228" s="36">
        <f>SUMIFS(СВЦЭМ!$G$34:$G$777,СВЦЭМ!$A$34:$A$777,$A228,СВЦЭМ!$B$34:$B$777,H$225)+'СЕТ СН'!$F$15</f>
        <v>0</v>
      </c>
      <c r="I228" s="36">
        <f>SUMIFS(СВЦЭМ!$G$34:$G$777,СВЦЭМ!$A$34:$A$777,$A228,СВЦЭМ!$B$34:$B$777,I$225)+'СЕТ СН'!$F$15</f>
        <v>0</v>
      </c>
      <c r="J228" s="36">
        <f>SUMIFS(СВЦЭМ!$G$34:$G$777,СВЦЭМ!$A$34:$A$777,$A228,СВЦЭМ!$B$34:$B$777,J$225)+'СЕТ СН'!$F$15</f>
        <v>0</v>
      </c>
      <c r="K228" s="36">
        <f>SUMIFS(СВЦЭМ!$G$34:$G$777,СВЦЭМ!$A$34:$A$777,$A228,СВЦЭМ!$B$34:$B$777,K$225)+'СЕТ СН'!$F$15</f>
        <v>0</v>
      </c>
      <c r="L228" s="36">
        <f>SUMIFS(СВЦЭМ!$G$34:$G$777,СВЦЭМ!$A$34:$A$777,$A228,СВЦЭМ!$B$34:$B$777,L$225)+'СЕТ СН'!$F$15</f>
        <v>0</v>
      </c>
      <c r="M228" s="36">
        <f>SUMIFS(СВЦЭМ!$G$34:$G$777,СВЦЭМ!$A$34:$A$777,$A228,СВЦЭМ!$B$34:$B$777,M$225)+'СЕТ СН'!$F$15</f>
        <v>0</v>
      </c>
      <c r="N228" s="36">
        <f>SUMIFS(СВЦЭМ!$G$34:$G$777,СВЦЭМ!$A$34:$A$777,$A228,СВЦЭМ!$B$34:$B$777,N$225)+'СЕТ СН'!$F$15</f>
        <v>0</v>
      </c>
      <c r="O228" s="36">
        <f>SUMIFS(СВЦЭМ!$G$34:$G$777,СВЦЭМ!$A$34:$A$777,$A228,СВЦЭМ!$B$34:$B$777,O$225)+'СЕТ СН'!$F$15</f>
        <v>0</v>
      </c>
      <c r="P228" s="36">
        <f>SUMIFS(СВЦЭМ!$G$34:$G$777,СВЦЭМ!$A$34:$A$777,$A228,СВЦЭМ!$B$34:$B$777,P$225)+'СЕТ СН'!$F$15</f>
        <v>0</v>
      </c>
      <c r="Q228" s="36">
        <f>SUMIFS(СВЦЭМ!$G$34:$G$777,СВЦЭМ!$A$34:$A$777,$A228,СВЦЭМ!$B$34:$B$777,Q$225)+'СЕТ СН'!$F$15</f>
        <v>0</v>
      </c>
      <c r="R228" s="36">
        <f>SUMIFS(СВЦЭМ!$G$34:$G$777,СВЦЭМ!$A$34:$A$777,$A228,СВЦЭМ!$B$34:$B$777,R$225)+'СЕТ СН'!$F$15</f>
        <v>0</v>
      </c>
      <c r="S228" s="36">
        <f>SUMIFS(СВЦЭМ!$G$34:$G$777,СВЦЭМ!$A$34:$A$777,$A228,СВЦЭМ!$B$34:$B$777,S$225)+'СЕТ СН'!$F$15</f>
        <v>0</v>
      </c>
      <c r="T228" s="36">
        <f>SUMIFS(СВЦЭМ!$G$34:$G$777,СВЦЭМ!$A$34:$A$777,$A228,СВЦЭМ!$B$34:$B$777,T$225)+'СЕТ СН'!$F$15</f>
        <v>0</v>
      </c>
      <c r="U228" s="36">
        <f>SUMIFS(СВЦЭМ!$G$34:$G$777,СВЦЭМ!$A$34:$A$777,$A228,СВЦЭМ!$B$34:$B$777,U$225)+'СЕТ СН'!$F$15</f>
        <v>0</v>
      </c>
      <c r="V228" s="36">
        <f>SUMIFS(СВЦЭМ!$G$34:$G$777,СВЦЭМ!$A$34:$A$777,$A228,СВЦЭМ!$B$34:$B$777,V$225)+'СЕТ СН'!$F$15</f>
        <v>0</v>
      </c>
      <c r="W228" s="36">
        <f>SUMIFS(СВЦЭМ!$G$34:$G$777,СВЦЭМ!$A$34:$A$777,$A228,СВЦЭМ!$B$34:$B$777,W$225)+'СЕТ СН'!$F$15</f>
        <v>0</v>
      </c>
      <c r="X228" s="36">
        <f>SUMIFS(СВЦЭМ!$G$34:$G$777,СВЦЭМ!$A$34:$A$777,$A228,СВЦЭМ!$B$34:$B$777,X$225)+'СЕТ СН'!$F$15</f>
        <v>0</v>
      </c>
      <c r="Y228" s="36">
        <f>SUMIFS(СВЦЭМ!$G$34:$G$777,СВЦЭМ!$A$34:$A$777,$A228,СВЦЭМ!$B$34:$B$777,Y$225)+'СЕТ СН'!$F$15</f>
        <v>0</v>
      </c>
    </row>
    <row r="229" spans="1:27" ht="15.75" hidden="1" x14ac:dyDescent="0.2">
      <c r="A229" s="35">
        <f t="shared" si="6"/>
        <v>43559</v>
      </c>
      <c r="B229" s="36">
        <f>SUMIFS(СВЦЭМ!$G$34:$G$777,СВЦЭМ!$A$34:$A$777,$A229,СВЦЭМ!$B$34:$B$777,B$225)+'СЕТ СН'!$F$15</f>
        <v>0</v>
      </c>
      <c r="C229" s="36">
        <f>SUMIFS(СВЦЭМ!$G$34:$G$777,СВЦЭМ!$A$34:$A$777,$A229,СВЦЭМ!$B$34:$B$777,C$225)+'СЕТ СН'!$F$15</f>
        <v>0</v>
      </c>
      <c r="D229" s="36">
        <f>SUMIFS(СВЦЭМ!$G$34:$G$777,СВЦЭМ!$A$34:$A$777,$A229,СВЦЭМ!$B$34:$B$777,D$225)+'СЕТ СН'!$F$15</f>
        <v>0</v>
      </c>
      <c r="E229" s="36">
        <f>SUMIFS(СВЦЭМ!$G$34:$G$777,СВЦЭМ!$A$34:$A$777,$A229,СВЦЭМ!$B$34:$B$777,E$225)+'СЕТ СН'!$F$15</f>
        <v>0</v>
      </c>
      <c r="F229" s="36">
        <f>SUMIFS(СВЦЭМ!$G$34:$G$777,СВЦЭМ!$A$34:$A$777,$A229,СВЦЭМ!$B$34:$B$777,F$225)+'СЕТ СН'!$F$15</f>
        <v>0</v>
      </c>
      <c r="G229" s="36">
        <f>SUMIFS(СВЦЭМ!$G$34:$G$777,СВЦЭМ!$A$34:$A$777,$A229,СВЦЭМ!$B$34:$B$777,G$225)+'СЕТ СН'!$F$15</f>
        <v>0</v>
      </c>
      <c r="H229" s="36">
        <f>SUMIFS(СВЦЭМ!$G$34:$G$777,СВЦЭМ!$A$34:$A$777,$A229,СВЦЭМ!$B$34:$B$777,H$225)+'СЕТ СН'!$F$15</f>
        <v>0</v>
      </c>
      <c r="I229" s="36">
        <f>SUMIFS(СВЦЭМ!$G$34:$G$777,СВЦЭМ!$A$34:$A$777,$A229,СВЦЭМ!$B$34:$B$777,I$225)+'СЕТ СН'!$F$15</f>
        <v>0</v>
      </c>
      <c r="J229" s="36">
        <f>SUMIFS(СВЦЭМ!$G$34:$G$777,СВЦЭМ!$A$34:$A$777,$A229,СВЦЭМ!$B$34:$B$777,J$225)+'СЕТ СН'!$F$15</f>
        <v>0</v>
      </c>
      <c r="K229" s="36">
        <f>SUMIFS(СВЦЭМ!$G$34:$G$777,СВЦЭМ!$A$34:$A$777,$A229,СВЦЭМ!$B$34:$B$777,K$225)+'СЕТ СН'!$F$15</f>
        <v>0</v>
      </c>
      <c r="L229" s="36">
        <f>SUMIFS(СВЦЭМ!$G$34:$G$777,СВЦЭМ!$A$34:$A$777,$A229,СВЦЭМ!$B$34:$B$777,L$225)+'СЕТ СН'!$F$15</f>
        <v>0</v>
      </c>
      <c r="M229" s="36">
        <f>SUMIFS(СВЦЭМ!$G$34:$G$777,СВЦЭМ!$A$34:$A$777,$A229,СВЦЭМ!$B$34:$B$777,M$225)+'СЕТ СН'!$F$15</f>
        <v>0</v>
      </c>
      <c r="N229" s="36">
        <f>SUMIFS(СВЦЭМ!$G$34:$G$777,СВЦЭМ!$A$34:$A$777,$A229,СВЦЭМ!$B$34:$B$777,N$225)+'СЕТ СН'!$F$15</f>
        <v>0</v>
      </c>
      <c r="O229" s="36">
        <f>SUMIFS(СВЦЭМ!$G$34:$G$777,СВЦЭМ!$A$34:$A$777,$A229,СВЦЭМ!$B$34:$B$777,O$225)+'СЕТ СН'!$F$15</f>
        <v>0</v>
      </c>
      <c r="P229" s="36">
        <f>SUMIFS(СВЦЭМ!$G$34:$G$777,СВЦЭМ!$A$34:$A$777,$A229,СВЦЭМ!$B$34:$B$777,P$225)+'СЕТ СН'!$F$15</f>
        <v>0</v>
      </c>
      <c r="Q229" s="36">
        <f>SUMIFS(СВЦЭМ!$G$34:$G$777,СВЦЭМ!$A$34:$A$777,$A229,СВЦЭМ!$B$34:$B$777,Q$225)+'СЕТ СН'!$F$15</f>
        <v>0</v>
      </c>
      <c r="R229" s="36">
        <f>SUMIFS(СВЦЭМ!$G$34:$G$777,СВЦЭМ!$A$34:$A$777,$A229,СВЦЭМ!$B$34:$B$777,R$225)+'СЕТ СН'!$F$15</f>
        <v>0</v>
      </c>
      <c r="S229" s="36">
        <f>SUMIFS(СВЦЭМ!$G$34:$G$777,СВЦЭМ!$A$34:$A$777,$A229,СВЦЭМ!$B$34:$B$777,S$225)+'СЕТ СН'!$F$15</f>
        <v>0</v>
      </c>
      <c r="T229" s="36">
        <f>SUMIFS(СВЦЭМ!$G$34:$G$777,СВЦЭМ!$A$34:$A$777,$A229,СВЦЭМ!$B$34:$B$777,T$225)+'СЕТ СН'!$F$15</f>
        <v>0</v>
      </c>
      <c r="U229" s="36">
        <f>SUMIFS(СВЦЭМ!$G$34:$G$777,СВЦЭМ!$A$34:$A$777,$A229,СВЦЭМ!$B$34:$B$777,U$225)+'СЕТ СН'!$F$15</f>
        <v>0</v>
      </c>
      <c r="V229" s="36">
        <f>SUMIFS(СВЦЭМ!$G$34:$G$777,СВЦЭМ!$A$34:$A$777,$A229,СВЦЭМ!$B$34:$B$777,V$225)+'СЕТ СН'!$F$15</f>
        <v>0</v>
      </c>
      <c r="W229" s="36">
        <f>SUMIFS(СВЦЭМ!$G$34:$G$777,СВЦЭМ!$A$34:$A$777,$A229,СВЦЭМ!$B$34:$B$777,W$225)+'СЕТ СН'!$F$15</f>
        <v>0</v>
      </c>
      <c r="X229" s="36">
        <f>SUMIFS(СВЦЭМ!$G$34:$G$777,СВЦЭМ!$A$34:$A$777,$A229,СВЦЭМ!$B$34:$B$777,X$225)+'СЕТ СН'!$F$15</f>
        <v>0</v>
      </c>
      <c r="Y229" s="36">
        <f>SUMIFS(СВЦЭМ!$G$34:$G$777,СВЦЭМ!$A$34:$A$777,$A229,СВЦЭМ!$B$34:$B$777,Y$225)+'СЕТ СН'!$F$15</f>
        <v>0</v>
      </c>
    </row>
    <row r="230" spans="1:27" ht="15.75" hidden="1" x14ac:dyDescent="0.2">
      <c r="A230" s="35">
        <f t="shared" si="6"/>
        <v>43560</v>
      </c>
      <c r="B230" s="36">
        <f>SUMIFS(СВЦЭМ!$G$34:$G$777,СВЦЭМ!$A$34:$A$777,$A230,СВЦЭМ!$B$34:$B$777,B$225)+'СЕТ СН'!$F$15</f>
        <v>0</v>
      </c>
      <c r="C230" s="36">
        <f>SUMIFS(СВЦЭМ!$G$34:$G$777,СВЦЭМ!$A$34:$A$777,$A230,СВЦЭМ!$B$34:$B$777,C$225)+'СЕТ СН'!$F$15</f>
        <v>0</v>
      </c>
      <c r="D230" s="36">
        <f>SUMIFS(СВЦЭМ!$G$34:$G$777,СВЦЭМ!$A$34:$A$777,$A230,СВЦЭМ!$B$34:$B$777,D$225)+'СЕТ СН'!$F$15</f>
        <v>0</v>
      </c>
      <c r="E230" s="36">
        <f>SUMIFS(СВЦЭМ!$G$34:$G$777,СВЦЭМ!$A$34:$A$777,$A230,СВЦЭМ!$B$34:$B$777,E$225)+'СЕТ СН'!$F$15</f>
        <v>0</v>
      </c>
      <c r="F230" s="36">
        <f>SUMIFS(СВЦЭМ!$G$34:$G$777,СВЦЭМ!$A$34:$A$777,$A230,СВЦЭМ!$B$34:$B$777,F$225)+'СЕТ СН'!$F$15</f>
        <v>0</v>
      </c>
      <c r="G230" s="36">
        <f>SUMIFS(СВЦЭМ!$G$34:$G$777,СВЦЭМ!$A$34:$A$777,$A230,СВЦЭМ!$B$34:$B$777,G$225)+'СЕТ СН'!$F$15</f>
        <v>0</v>
      </c>
      <c r="H230" s="36">
        <f>SUMIFS(СВЦЭМ!$G$34:$G$777,СВЦЭМ!$A$34:$A$777,$A230,СВЦЭМ!$B$34:$B$777,H$225)+'СЕТ СН'!$F$15</f>
        <v>0</v>
      </c>
      <c r="I230" s="36">
        <f>SUMIFS(СВЦЭМ!$G$34:$G$777,СВЦЭМ!$A$34:$A$777,$A230,СВЦЭМ!$B$34:$B$777,I$225)+'СЕТ СН'!$F$15</f>
        <v>0</v>
      </c>
      <c r="J230" s="36">
        <f>SUMIFS(СВЦЭМ!$G$34:$G$777,СВЦЭМ!$A$34:$A$777,$A230,СВЦЭМ!$B$34:$B$777,J$225)+'СЕТ СН'!$F$15</f>
        <v>0</v>
      </c>
      <c r="K230" s="36">
        <f>SUMIFS(СВЦЭМ!$G$34:$G$777,СВЦЭМ!$A$34:$A$777,$A230,СВЦЭМ!$B$34:$B$777,K$225)+'СЕТ СН'!$F$15</f>
        <v>0</v>
      </c>
      <c r="L230" s="36">
        <f>SUMIFS(СВЦЭМ!$G$34:$G$777,СВЦЭМ!$A$34:$A$777,$A230,СВЦЭМ!$B$34:$B$777,L$225)+'СЕТ СН'!$F$15</f>
        <v>0</v>
      </c>
      <c r="M230" s="36">
        <f>SUMIFS(СВЦЭМ!$G$34:$G$777,СВЦЭМ!$A$34:$A$777,$A230,СВЦЭМ!$B$34:$B$777,M$225)+'СЕТ СН'!$F$15</f>
        <v>0</v>
      </c>
      <c r="N230" s="36">
        <f>SUMIFS(СВЦЭМ!$G$34:$G$777,СВЦЭМ!$A$34:$A$777,$A230,СВЦЭМ!$B$34:$B$777,N$225)+'СЕТ СН'!$F$15</f>
        <v>0</v>
      </c>
      <c r="O230" s="36">
        <f>SUMIFS(СВЦЭМ!$G$34:$G$777,СВЦЭМ!$A$34:$A$777,$A230,СВЦЭМ!$B$34:$B$777,O$225)+'СЕТ СН'!$F$15</f>
        <v>0</v>
      </c>
      <c r="P230" s="36">
        <f>SUMIFS(СВЦЭМ!$G$34:$G$777,СВЦЭМ!$A$34:$A$777,$A230,СВЦЭМ!$B$34:$B$777,P$225)+'СЕТ СН'!$F$15</f>
        <v>0</v>
      </c>
      <c r="Q230" s="36">
        <f>SUMIFS(СВЦЭМ!$G$34:$G$777,СВЦЭМ!$A$34:$A$777,$A230,СВЦЭМ!$B$34:$B$777,Q$225)+'СЕТ СН'!$F$15</f>
        <v>0</v>
      </c>
      <c r="R230" s="36">
        <f>SUMIFS(СВЦЭМ!$G$34:$G$777,СВЦЭМ!$A$34:$A$777,$A230,СВЦЭМ!$B$34:$B$777,R$225)+'СЕТ СН'!$F$15</f>
        <v>0</v>
      </c>
      <c r="S230" s="36">
        <f>SUMIFS(СВЦЭМ!$G$34:$G$777,СВЦЭМ!$A$34:$A$777,$A230,СВЦЭМ!$B$34:$B$777,S$225)+'СЕТ СН'!$F$15</f>
        <v>0</v>
      </c>
      <c r="T230" s="36">
        <f>SUMIFS(СВЦЭМ!$G$34:$G$777,СВЦЭМ!$A$34:$A$777,$A230,СВЦЭМ!$B$34:$B$777,T$225)+'СЕТ СН'!$F$15</f>
        <v>0</v>
      </c>
      <c r="U230" s="36">
        <f>SUMIFS(СВЦЭМ!$G$34:$G$777,СВЦЭМ!$A$34:$A$777,$A230,СВЦЭМ!$B$34:$B$777,U$225)+'СЕТ СН'!$F$15</f>
        <v>0</v>
      </c>
      <c r="V230" s="36">
        <f>SUMIFS(СВЦЭМ!$G$34:$G$777,СВЦЭМ!$A$34:$A$777,$A230,СВЦЭМ!$B$34:$B$777,V$225)+'СЕТ СН'!$F$15</f>
        <v>0</v>
      </c>
      <c r="W230" s="36">
        <f>SUMIFS(СВЦЭМ!$G$34:$G$777,СВЦЭМ!$A$34:$A$777,$A230,СВЦЭМ!$B$34:$B$777,W$225)+'СЕТ СН'!$F$15</f>
        <v>0</v>
      </c>
      <c r="X230" s="36">
        <f>SUMIFS(СВЦЭМ!$G$34:$G$777,СВЦЭМ!$A$34:$A$777,$A230,СВЦЭМ!$B$34:$B$777,X$225)+'СЕТ СН'!$F$15</f>
        <v>0</v>
      </c>
      <c r="Y230" s="36">
        <f>SUMIFS(СВЦЭМ!$G$34:$G$777,СВЦЭМ!$A$34:$A$777,$A230,СВЦЭМ!$B$34:$B$777,Y$225)+'СЕТ СН'!$F$15</f>
        <v>0</v>
      </c>
    </row>
    <row r="231" spans="1:27" ht="15.75" hidden="1" x14ac:dyDescent="0.2">
      <c r="A231" s="35">
        <f t="shared" si="6"/>
        <v>43561</v>
      </c>
      <c r="B231" s="36">
        <f>SUMIFS(СВЦЭМ!$G$34:$G$777,СВЦЭМ!$A$34:$A$777,$A231,СВЦЭМ!$B$34:$B$777,B$225)+'СЕТ СН'!$F$15</f>
        <v>0</v>
      </c>
      <c r="C231" s="36">
        <f>SUMIFS(СВЦЭМ!$G$34:$G$777,СВЦЭМ!$A$34:$A$777,$A231,СВЦЭМ!$B$34:$B$777,C$225)+'СЕТ СН'!$F$15</f>
        <v>0</v>
      </c>
      <c r="D231" s="36">
        <f>SUMIFS(СВЦЭМ!$G$34:$G$777,СВЦЭМ!$A$34:$A$777,$A231,СВЦЭМ!$B$34:$B$777,D$225)+'СЕТ СН'!$F$15</f>
        <v>0</v>
      </c>
      <c r="E231" s="36">
        <f>SUMIFS(СВЦЭМ!$G$34:$G$777,СВЦЭМ!$A$34:$A$777,$A231,СВЦЭМ!$B$34:$B$777,E$225)+'СЕТ СН'!$F$15</f>
        <v>0</v>
      </c>
      <c r="F231" s="36">
        <f>SUMIFS(СВЦЭМ!$G$34:$G$777,СВЦЭМ!$A$34:$A$777,$A231,СВЦЭМ!$B$34:$B$777,F$225)+'СЕТ СН'!$F$15</f>
        <v>0</v>
      </c>
      <c r="G231" s="36">
        <f>SUMIFS(СВЦЭМ!$G$34:$G$777,СВЦЭМ!$A$34:$A$777,$A231,СВЦЭМ!$B$34:$B$777,G$225)+'СЕТ СН'!$F$15</f>
        <v>0</v>
      </c>
      <c r="H231" s="36">
        <f>SUMIFS(СВЦЭМ!$G$34:$G$777,СВЦЭМ!$A$34:$A$777,$A231,СВЦЭМ!$B$34:$B$777,H$225)+'СЕТ СН'!$F$15</f>
        <v>0</v>
      </c>
      <c r="I231" s="36">
        <f>SUMIFS(СВЦЭМ!$G$34:$G$777,СВЦЭМ!$A$34:$A$777,$A231,СВЦЭМ!$B$34:$B$777,I$225)+'СЕТ СН'!$F$15</f>
        <v>0</v>
      </c>
      <c r="J231" s="36">
        <f>SUMIFS(СВЦЭМ!$G$34:$G$777,СВЦЭМ!$A$34:$A$777,$A231,СВЦЭМ!$B$34:$B$777,J$225)+'СЕТ СН'!$F$15</f>
        <v>0</v>
      </c>
      <c r="K231" s="36">
        <f>SUMIFS(СВЦЭМ!$G$34:$G$777,СВЦЭМ!$A$34:$A$777,$A231,СВЦЭМ!$B$34:$B$777,K$225)+'СЕТ СН'!$F$15</f>
        <v>0</v>
      </c>
      <c r="L231" s="36">
        <f>SUMIFS(СВЦЭМ!$G$34:$G$777,СВЦЭМ!$A$34:$A$777,$A231,СВЦЭМ!$B$34:$B$777,L$225)+'СЕТ СН'!$F$15</f>
        <v>0</v>
      </c>
      <c r="M231" s="36">
        <f>SUMIFS(СВЦЭМ!$G$34:$G$777,СВЦЭМ!$A$34:$A$777,$A231,СВЦЭМ!$B$34:$B$777,M$225)+'СЕТ СН'!$F$15</f>
        <v>0</v>
      </c>
      <c r="N231" s="36">
        <f>SUMIFS(СВЦЭМ!$G$34:$G$777,СВЦЭМ!$A$34:$A$777,$A231,СВЦЭМ!$B$34:$B$777,N$225)+'СЕТ СН'!$F$15</f>
        <v>0</v>
      </c>
      <c r="O231" s="36">
        <f>SUMIFS(СВЦЭМ!$G$34:$G$777,СВЦЭМ!$A$34:$A$777,$A231,СВЦЭМ!$B$34:$B$777,O$225)+'СЕТ СН'!$F$15</f>
        <v>0</v>
      </c>
      <c r="P231" s="36">
        <f>SUMIFS(СВЦЭМ!$G$34:$G$777,СВЦЭМ!$A$34:$A$777,$A231,СВЦЭМ!$B$34:$B$777,P$225)+'СЕТ СН'!$F$15</f>
        <v>0</v>
      </c>
      <c r="Q231" s="36">
        <f>SUMIFS(СВЦЭМ!$G$34:$G$777,СВЦЭМ!$A$34:$A$777,$A231,СВЦЭМ!$B$34:$B$777,Q$225)+'СЕТ СН'!$F$15</f>
        <v>0</v>
      </c>
      <c r="R231" s="36">
        <f>SUMIFS(СВЦЭМ!$G$34:$G$777,СВЦЭМ!$A$34:$A$777,$A231,СВЦЭМ!$B$34:$B$777,R$225)+'СЕТ СН'!$F$15</f>
        <v>0</v>
      </c>
      <c r="S231" s="36">
        <f>SUMIFS(СВЦЭМ!$G$34:$G$777,СВЦЭМ!$A$34:$A$777,$A231,СВЦЭМ!$B$34:$B$777,S$225)+'СЕТ СН'!$F$15</f>
        <v>0</v>
      </c>
      <c r="T231" s="36">
        <f>SUMIFS(СВЦЭМ!$G$34:$G$777,СВЦЭМ!$A$34:$A$777,$A231,СВЦЭМ!$B$34:$B$777,T$225)+'СЕТ СН'!$F$15</f>
        <v>0</v>
      </c>
      <c r="U231" s="36">
        <f>SUMIFS(СВЦЭМ!$G$34:$G$777,СВЦЭМ!$A$34:$A$777,$A231,СВЦЭМ!$B$34:$B$777,U$225)+'СЕТ СН'!$F$15</f>
        <v>0</v>
      </c>
      <c r="V231" s="36">
        <f>SUMIFS(СВЦЭМ!$G$34:$G$777,СВЦЭМ!$A$34:$A$777,$A231,СВЦЭМ!$B$34:$B$777,V$225)+'СЕТ СН'!$F$15</f>
        <v>0</v>
      </c>
      <c r="W231" s="36">
        <f>SUMIFS(СВЦЭМ!$G$34:$G$777,СВЦЭМ!$A$34:$A$777,$A231,СВЦЭМ!$B$34:$B$777,W$225)+'СЕТ СН'!$F$15</f>
        <v>0</v>
      </c>
      <c r="X231" s="36">
        <f>SUMIFS(СВЦЭМ!$G$34:$G$777,СВЦЭМ!$A$34:$A$777,$A231,СВЦЭМ!$B$34:$B$777,X$225)+'СЕТ СН'!$F$15</f>
        <v>0</v>
      </c>
      <c r="Y231" s="36">
        <f>SUMIFS(СВЦЭМ!$G$34:$G$777,СВЦЭМ!$A$34:$A$777,$A231,СВЦЭМ!$B$34:$B$777,Y$225)+'СЕТ СН'!$F$15</f>
        <v>0</v>
      </c>
    </row>
    <row r="232" spans="1:27" ht="15.75" hidden="1" x14ac:dyDescent="0.2">
      <c r="A232" s="35">
        <f t="shared" si="6"/>
        <v>43562</v>
      </c>
      <c r="B232" s="36">
        <f>SUMIFS(СВЦЭМ!$G$34:$G$777,СВЦЭМ!$A$34:$A$777,$A232,СВЦЭМ!$B$34:$B$777,B$225)+'СЕТ СН'!$F$15</f>
        <v>0</v>
      </c>
      <c r="C232" s="36">
        <f>SUMIFS(СВЦЭМ!$G$34:$G$777,СВЦЭМ!$A$34:$A$777,$A232,СВЦЭМ!$B$34:$B$777,C$225)+'СЕТ СН'!$F$15</f>
        <v>0</v>
      </c>
      <c r="D232" s="36">
        <f>SUMIFS(СВЦЭМ!$G$34:$G$777,СВЦЭМ!$A$34:$A$777,$A232,СВЦЭМ!$B$34:$B$777,D$225)+'СЕТ СН'!$F$15</f>
        <v>0</v>
      </c>
      <c r="E232" s="36">
        <f>SUMIFS(СВЦЭМ!$G$34:$G$777,СВЦЭМ!$A$34:$A$777,$A232,СВЦЭМ!$B$34:$B$777,E$225)+'СЕТ СН'!$F$15</f>
        <v>0</v>
      </c>
      <c r="F232" s="36">
        <f>SUMIFS(СВЦЭМ!$G$34:$G$777,СВЦЭМ!$A$34:$A$777,$A232,СВЦЭМ!$B$34:$B$777,F$225)+'СЕТ СН'!$F$15</f>
        <v>0</v>
      </c>
      <c r="G232" s="36">
        <f>SUMIFS(СВЦЭМ!$G$34:$G$777,СВЦЭМ!$A$34:$A$777,$A232,СВЦЭМ!$B$34:$B$777,G$225)+'СЕТ СН'!$F$15</f>
        <v>0</v>
      </c>
      <c r="H232" s="36">
        <f>SUMIFS(СВЦЭМ!$G$34:$G$777,СВЦЭМ!$A$34:$A$777,$A232,СВЦЭМ!$B$34:$B$777,H$225)+'СЕТ СН'!$F$15</f>
        <v>0</v>
      </c>
      <c r="I232" s="36">
        <f>SUMIFS(СВЦЭМ!$G$34:$G$777,СВЦЭМ!$A$34:$A$777,$A232,СВЦЭМ!$B$34:$B$777,I$225)+'СЕТ СН'!$F$15</f>
        <v>0</v>
      </c>
      <c r="J232" s="36">
        <f>SUMIFS(СВЦЭМ!$G$34:$G$777,СВЦЭМ!$A$34:$A$777,$A232,СВЦЭМ!$B$34:$B$777,J$225)+'СЕТ СН'!$F$15</f>
        <v>0</v>
      </c>
      <c r="K232" s="36">
        <f>SUMIFS(СВЦЭМ!$G$34:$G$777,СВЦЭМ!$A$34:$A$777,$A232,СВЦЭМ!$B$34:$B$777,K$225)+'СЕТ СН'!$F$15</f>
        <v>0</v>
      </c>
      <c r="L232" s="36">
        <f>SUMIFS(СВЦЭМ!$G$34:$G$777,СВЦЭМ!$A$34:$A$777,$A232,СВЦЭМ!$B$34:$B$777,L$225)+'СЕТ СН'!$F$15</f>
        <v>0</v>
      </c>
      <c r="M232" s="36">
        <f>SUMIFS(СВЦЭМ!$G$34:$G$777,СВЦЭМ!$A$34:$A$777,$A232,СВЦЭМ!$B$34:$B$777,M$225)+'СЕТ СН'!$F$15</f>
        <v>0</v>
      </c>
      <c r="N232" s="36">
        <f>SUMIFS(СВЦЭМ!$G$34:$G$777,СВЦЭМ!$A$34:$A$777,$A232,СВЦЭМ!$B$34:$B$777,N$225)+'СЕТ СН'!$F$15</f>
        <v>0</v>
      </c>
      <c r="O232" s="36">
        <f>SUMIFS(СВЦЭМ!$G$34:$G$777,СВЦЭМ!$A$34:$A$777,$A232,СВЦЭМ!$B$34:$B$777,O$225)+'СЕТ СН'!$F$15</f>
        <v>0</v>
      </c>
      <c r="P232" s="36">
        <f>SUMIFS(СВЦЭМ!$G$34:$G$777,СВЦЭМ!$A$34:$A$777,$A232,СВЦЭМ!$B$34:$B$777,P$225)+'СЕТ СН'!$F$15</f>
        <v>0</v>
      </c>
      <c r="Q232" s="36">
        <f>SUMIFS(СВЦЭМ!$G$34:$G$777,СВЦЭМ!$A$34:$A$777,$A232,СВЦЭМ!$B$34:$B$777,Q$225)+'СЕТ СН'!$F$15</f>
        <v>0</v>
      </c>
      <c r="R232" s="36">
        <f>SUMIFS(СВЦЭМ!$G$34:$G$777,СВЦЭМ!$A$34:$A$777,$A232,СВЦЭМ!$B$34:$B$777,R$225)+'СЕТ СН'!$F$15</f>
        <v>0</v>
      </c>
      <c r="S232" s="36">
        <f>SUMIFS(СВЦЭМ!$G$34:$G$777,СВЦЭМ!$A$34:$A$777,$A232,СВЦЭМ!$B$34:$B$777,S$225)+'СЕТ СН'!$F$15</f>
        <v>0</v>
      </c>
      <c r="T232" s="36">
        <f>SUMIFS(СВЦЭМ!$G$34:$G$777,СВЦЭМ!$A$34:$A$777,$A232,СВЦЭМ!$B$34:$B$777,T$225)+'СЕТ СН'!$F$15</f>
        <v>0</v>
      </c>
      <c r="U232" s="36">
        <f>SUMIFS(СВЦЭМ!$G$34:$G$777,СВЦЭМ!$A$34:$A$777,$A232,СВЦЭМ!$B$34:$B$777,U$225)+'СЕТ СН'!$F$15</f>
        <v>0</v>
      </c>
      <c r="V232" s="36">
        <f>SUMIFS(СВЦЭМ!$G$34:$G$777,СВЦЭМ!$A$34:$A$777,$A232,СВЦЭМ!$B$34:$B$777,V$225)+'СЕТ СН'!$F$15</f>
        <v>0</v>
      </c>
      <c r="W232" s="36">
        <f>SUMIFS(СВЦЭМ!$G$34:$G$777,СВЦЭМ!$A$34:$A$777,$A232,СВЦЭМ!$B$34:$B$777,W$225)+'СЕТ СН'!$F$15</f>
        <v>0</v>
      </c>
      <c r="X232" s="36">
        <f>SUMIFS(СВЦЭМ!$G$34:$G$777,СВЦЭМ!$A$34:$A$777,$A232,СВЦЭМ!$B$34:$B$777,X$225)+'СЕТ СН'!$F$15</f>
        <v>0</v>
      </c>
      <c r="Y232" s="36">
        <f>SUMIFS(СВЦЭМ!$G$34:$G$777,СВЦЭМ!$A$34:$A$777,$A232,СВЦЭМ!$B$34:$B$777,Y$225)+'СЕТ СН'!$F$15</f>
        <v>0</v>
      </c>
    </row>
    <row r="233" spans="1:27" ht="15.75" hidden="1" x14ac:dyDescent="0.2">
      <c r="A233" s="35">
        <f t="shared" si="6"/>
        <v>43563</v>
      </c>
      <c r="B233" s="36">
        <f>SUMIFS(СВЦЭМ!$G$34:$G$777,СВЦЭМ!$A$34:$A$777,$A233,СВЦЭМ!$B$34:$B$777,B$225)+'СЕТ СН'!$F$15</f>
        <v>0</v>
      </c>
      <c r="C233" s="36">
        <f>SUMIFS(СВЦЭМ!$G$34:$G$777,СВЦЭМ!$A$34:$A$777,$A233,СВЦЭМ!$B$34:$B$777,C$225)+'СЕТ СН'!$F$15</f>
        <v>0</v>
      </c>
      <c r="D233" s="36">
        <f>SUMIFS(СВЦЭМ!$G$34:$G$777,СВЦЭМ!$A$34:$A$777,$A233,СВЦЭМ!$B$34:$B$777,D$225)+'СЕТ СН'!$F$15</f>
        <v>0</v>
      </c>
      <c r="E233" s="36">
        <f>SUMIFS(СВЦЭМ!$G$34:$G$777,СВЦЭМ!$A$34:$A$777,$A233,СВЦЭМ!$B$34:$B$777,E$225)+'СЕТ СН'!$F$15</f>
        <v>0</v>
      </c>
      <c r="F233" s="36">
        <f>SUMIFS(СВЦЭМ!$G$34:$G$777,СВЦЭМ!$A$34:$A$777,$A233,СВЦЭМ!$B$34:$B$777,F$225)+'СЕТ СН'!$F$15</f>
        <v>0</v>
      </c>
      <c r="G233" s="36">
        <f>SUMIFS(СВЦЭМ!$G$34:$G$777,СВЦЭМ!$A$34:$A$777,$A233,СВЦЭМ!$B$34:$B$777,G$225)+'СЕТ СН'!$F$15</f>
        <v>0</v>
      </c>
      <c r="H233" s="36">
        <f>SUMIFS(СВЦЭМ!$G$34:$G$777,СВЦЭМ!$A$34:$A$777,$A233,СВЦЭМ!$B$34:$B$777,H$225)+'СЕТ СН'!$F$15</f>
        <v>0</v>
      </c>
      <c r="I233" s="36">
        <f>SUMIFS(СВЦЭМ!$G$34:$G$777,СВЦЭМ!$A$34:$A$777,$A233,СВЦЭМ!$B$34:$B$777,I$225)+'СЕТ СН'!$F$15</f>
        <v>0</v>
      </c>
      <c r="J233" s="36">
        <f>SUMIFS(СВЦЭМ!$G$34:$G$777,СВЦЭМ!$A$34:$A$777,$A233,СВЦЭМ!$B$34:$B$777,J$225)+'СЕТ СН'!$F$15</f>
        <v>0</v>
      </c>
      <c r="K233" s="36">
        <f>SUMIFS(СВЦЭМ!$G$34:$G$777,СВЦЭМ!$A$34:$A$777,$A233,СВЦЭМ!$B$34:$B$777,K$225)+'СЕТ СН'!$F$15</f>
        <v>0</v>
      </c>
      <c r="L233" s="36">
        <f>SUMIFS(СВЦЭМ!$G$34:$G$777,СВЦЭМ!$A$34:$A$777,$A233,СВЦЭМ!$B$34:$B$777,L$225)+'СЕТ СН'!$F$15</f>
        <v>0</v>
      </c>
      <c r="M233" s="36">
        <f>SUMIFS(СВЦЭМ!$G$34:$G$777,СВЦЭМ!$A$34:$A$777,$A233,СВЦЭМ!$B$34:$B$777,M$225)+'СЕТ СН'!$F$15</f>
        <v>0</v>
      </c>
      <c r="N233" s="36">
        <f>SUMIFS(СВЦЭМ!$G$34:$G$777,СВЦЭМ!$A$34:$A$777,$A233,СВЦЭМ!$B$34:$B$777,N$225)+'СЕТ СН'!$F$15</f>
        <v>0</v>
      </c>
      <c r="O233" s="36">
        <f>SUMIFS(СВЦЭМ!$G$34:$G$777,СВЦЭМ!$A$34:$A$777,$A233,СВЦЭМ!$B$34:$B$777,O$225)+'СЕТ СН'!$F$15</f>
        <v>0</v>
      </c>
      <c r="P233" s="36">
        <f>SUMIFS(СВЦЭМ!$G$34:$G$777,СВЦЭМ!$A$34:$A$777,$A233,СВЦЭМ!$B$34:$B$777,P$225)+'СЕТ СН'!$F$15</f>
        <v>0</v>
      </c>
      <c r="Q233" s="36">
        <f>SUMIFS(СВЦЭМ!$G$34:$G$777,СВЦЭМ!$A$34:$A$777,$A233,СВЦЭМ!$B$34:$B$777,Q$225)+'СЕТ СН'!$F$15</f>
        <v>0</v>
      </c>
      <c r="R233" s="36">
        <f>SUMIFS(СВЦЭМ!$G$34:$G$777,СВЦЭМ!$A$34:$A$777,$A233,СВЦЭМ!$B$34:$B$777,R$225)+'СЕТ СН'!$F$15</f>
        <v>0</v>
      </c>
      <c r="S233" s="36">
        <f>SUMIFS(СВЦЭМ!$G$34:$G$777,СВЦЭМ!$A$34:$A$777,$A233,СВЦЭМ!$B$34:$B$777,S$225)+'СЕТ СН'!$F$15</f>
        <v>0</v>
      </c>
      <c r="T233" s="36">
        <f>SUMIFS(СВЦЭМ!$G$34:$G$777,СВЦЭМ!$A$34:$A$777,$A233,СВЦЭМ!$B$34:$B$777,T$225)+'СЕТ СН'!$F$15</f>
        <v>0</v>
      </c>
      <c r="U233" s="36">
        <f>SUMIFS(СВЦЭМ!$G$34:$G$777,СВЦЭМ!$A$34:$A$777,$A233,СВЦЭМ!$B$34:$B$777,U$225)+'СЕТ СН'!$F$15</f>
        <v>0</v>
      </c>
      <c r="V233" s="36">
        <f>SUMIFS(СВЦЭМ!$G$34:$G$777,СВЦЭМ!$A$34:$A$777,$A233,СВЦЭМ!$B$34:$B$777,V$225)+'СЕТ СН'!$F$15</f>
        <v>0</v>
      </c>
      <c r="W233" s="36">
        <f>SUMIFS(СВЦЭМ!$G$34:$G$777,СВЦЭМ!$A$34:$A$777,$A233,СВЦЭМ!$B$34:$B$777,W$225)+'СЕТ СН'!$F$15</f>
        <v>0</v>
      </c>
      <c r="X233" s="36">
        <f>SUMIFS(СВЦЭМ!$G$34:$G$777,СВЦЭМ!$A$34:$A$777,$A233,СВЦЭМ!$B$34:$B$777,X$225)+'СЕТ СН'!$F$15</f>
        <v>0</v>
      </c>
      <c r="Y233" s="36">
        <f>SUMIFS(СВЦЭМ!$G$34:$G$777,СВЦЭМ!$A$34:$A$777,$A233,СВЦЭМ!$B$34:$B$777,Y$225)+'СЕТ СН'!$F$15</f>
        <v>0</v>
      </c>
    </row>
    <row r="234" spans="1:27" ht="15.75" hidden="1" x14ac:dyDescent="0.2">
      <c r="A234" s="35">
        <f t="shared" si="6"/>
        <v>43564</v>
      </c>
      <c r="B234" s="36">
        <f>SUMIFS(СВЦЭМ!$G$34:$G$777,СВЦЭМ!$A$34:$A$777,$A234,СВЦЭМ!$B$34:$B$777,B$225)+'СЕТ СН'!$F$15</f>
        <v>0</v>
      </c>
      <c r="C234" s="36">
        <f>SUMIFS(СВЦЭМ!$G$34:$G$777,СВЦЭМ!$A$34:$A$777,$A234,СВЦЭМ!$B$34:$B$777,C$225)+'СЕТ СН'!$F$15</f>
        <v>0</v>
      </c>
      <c r="D234" s="36">
        <f>SUMIFS(СВЦЭМ!$G$34:$G$777,СВЦЭМ!$A$34:$A$777,$A234,СВЦЭМ!$B$34:$B$777,D$225)+'СЕТ СН'!$F$15</f>
        <v>0</v>
      </c>
      <c r="E234" s="36">
        <f>SUMIFS(СВЦЭМ!$G$34:$G$777,СВЦЭМ!$A$34:$A$777,$A234,СВЦЭМ!$B$34:$B$777,E$225)+'СЕТ СН'!$F$15</f>
        <v>0</v>
      </c>
      <c r="F234" s="36">
        <f>SUMIFS(СВЦЭМ!$G$34:$G$777,СВЦЭМ!$A$34:$A$777,$A234,СВЦЭМ!$B$34:$B$777,F$225)+'СЕТ СН'!$F$15</f>
        <v>0</v>
      </c>
      <c r="G234" s="36">
        <f>SUMIFS(СВЦЭМ!$G$34:$G$777,СВЦЭМ!$A$34:$A$777,$A234,СВЦЭМ!$B$34:$B$777,G$225)+'СЕТ СН'!$F$15</f>
        <v>0</v>
      </c>
      <c r="H234" s="36">
        <f>SUMIFS(СВЦЭМ!$G$34:$G$777,СВЦЭМ!$A$34:$A$777,$A234,СВЦЭМ!$B$34:$B$777,H$225)+'СЕТ СН'!$F$15</f>
        <v>0</v>
      </c>
      <c r="I234" s="36">
        <f>SUMIFS(СВЦЭМ!$G$34:$G$777,СВЦЭМ!$A$34:$A$777,$A234,СВЦЭМ!$B$34:$B$777,I$225)+'СЕТ СН'!$F$15</f>
        <v>0</v>
      </c>
      <c r="J234" s="36">
        <f>SUMIFS(СВЦЭМ!$G$34:$G$777,СВЦЭМ!$A$34:$A$777,$A234,СВЦЭМ!$B$34:$B$777,J$225)+'СЕТ СН'!$F$15</f>
        <v>0</v>
      </c>
      <c r="K234" s="36">
        <f>SUMIFS(СВЦЭМ!$G$34:$G$777,СВЦЭМ!$A$34:$A$777,$A234,СВЦЭМ!$B$34:$B$777,K$225)+'СЕТ СН'!$F$15</f>
        <v>0</v>
      </c>
      <c r="L234" s="36">
        <f>SUMIFS(СВЦЭМ!$G$34:$G$777,СВЦЭМ!$A$34:$A$777,$A234,СВЦЭМ!$B$34:$B$777,L$225)+'СЕТ СН'!$F$15</f>
        <v>0</v>
      </c>
      <c r="M234" s="36">
        <f>SUMIFS(СВЦЭМ!$G$34:$G$777,СВЦЭМ!$A$34:$A$777,$A234,СВЦЭМ!$B$34:$B$777,M$225)+'СЕТ СН'!$F$15</f>
        <v>0</v>
      </c>
      <c r="N234" s="36">
        <f>SUMIFS(СВЦЭМ!$G$34:$G$777,СВЦЭМ!$A$34:$A$777,$A234,СВЦЭМ!$B$34:$B$777,N$225)+'СЕТ СН'!$F$15</f>
        <v>0</v>
      </c>
      <c r="O234" s="36">
        <f>SUMIFS(СВЦЭМ!$G$34:$G$777,СВЦЭМ!$A$34:$A$777,$A234,СВЦЭМ!$B$34:$B$777,O$225)+'СЕТ СН'!$F$15</f>
        <v>0</v>
      </c>
      <c r="P234" s="36">
        <f>SUMIFS(СВЦЭМ!$G$34:$G$777,СВЦЭМ!$A$34:$A$777,$A234,СВЦЭМ!$B$34:$B$777,P$225)+'СЕТ СН'!$F$15</f>
        <v>0</v>
      </c>
      <c r="Q234" s="36">
        <f>SUMIFS(СВЦЭМ!$G$34:$G$777,СВЦЭМ!$A$34:$A$777,$A234,СВЦЭМ!$B$34:$B$777,Q$225)+'СЕТ СН'!$F$15</f>
        <v>0</v>
      </c>
      <c r="R234" s="36">
        <f>SUMIFS(СВЦЭМ!$G$34:$G$777,СВЦЭМ!$A$34:$A$777,$A234,СВЦЭМ!$B$34:$B$777,R$225)+'СЕТ СН'!$F$15</f>
        <v>0</v>
      </c>
      <c r="S234" s="36">
        <f>SUMIFS(СВЦЭМ!$G$34:$G$777,СВЦЭМ!$A$34:$A$777,$A234,СВЦЭМ!$B$34:$B$777,S$225)+'СЕТ СН'!$F$15</f>
        <v>0</v>
      </c>
      <c r="T234" s="36">
        <f>SUMIFS(СВЦЭМ!$G$34:$G$777,СВЦЭМ!$A$34:$A$777,$A234,СВЦЭМ!$B$34:$B$777,T$225)+'СЕТ СН'!$F$15</f>
        <v>0</v>
      </c>
      <c r="U234" s="36">
        <f>SUMIFS(СВЦЭМ!$G$34:$G$777,СВЦЭМ!$A$34:$A$777,$A234,СВЦЭМ!$B$34:$B$777,U$225)+'СЕТ СН'!$F$15</f>
        <v>0</v>
      </c>
      <c r="V234" s="36">
        <f>SUMIFS(СВЦЭМ!$G$34:$G$777,СВЦЭМ!$A$34:$A$777,$A234,СВЦЭМ!$B$34:$B$777,V$225)+'СЕТ СН'!$F$15</f>
        <v>0</v>
      </c>
      <c r="W234" s="36">
        <f>SUMIFS(СВЦЭМ!$G$34:$G$777,СВЦЭМ!$A$34:$A$777,$A234,СВЦЭМ!$B$34:$B$777,W$225)+'СЕТ СН'!$F$15</f>
        <v>0</v>
      </c>
      <c r="X234" s="36">
        <f>SUMIFS(СВЦЭМ!$G$34:$G$777,СВЦЭМ!$A$34:$A$777,$A234,СВЦЭМ!$B$34:$B$777,X$225)+'СЕТ СН'!$F$15</f>
        <v>0</v>
      </c>
      <c r="Y234" s="36">
        <f>SUMIFS(СВЦЭМ!$G$34:$G$777,СВЦЭМ!$A$34:$A$777,$A234,СВЦЭМ!$B$34:$B$777,Y$225)+'СЕТ СН'!$F$15</f>
        <v>0</v>
      </c>
    </row>
    <row r="235" spans="1:27" ht="15.75" hidden="1" x14ac:dyDescent="0.2">
      <c r="A235" s="35">
        <f t="shared" si="6"/>
        <v>43565</v>
      </c>
      <c r="B235" s="36">
        <f>SUMIFS(СВЦЭМ!$G$34:$G$777,СВЦЭМ!$A$34:$A$777,$A235,СВЦЭМ!$B$34:$B$777,B$225)+'СЕТ СН'!$F$15</f>
        <v>0</v>
      </c>
      <c r="C235" s="36">
        <f>SUMIFS(СВЦЭМ!$G$34:$G$777,СВЦЭМ!$A$34:$A$777,$A235,СВЦЭМ!$B$34:$B$777,C$225)+'СЕТ СН'!$F$15</f>
        <v>0</v>
      </c>
      <c r="D235" s="36">
        <f>SUMIFS(СВЦЭМ!$G$34:$G$777,СВЦЭМ!$A$34:$A$777,$A235,СВЦЭМ!$B$34:$B$777,D$225)+'СЕТ СН'!$F$15</f>
        <v>0</v>
      </c>
      <c r="E235" s="36">
        <f>SUMIFS(СВЦЭМ!$G$34:$G$777,СВЦЭМ!$A$34:$A$777,$A235,СВЦЭМ!$B$34:$B$777,E$225)+'СЕТ СН'!$F$15</f>
        <v>0</v>
      </c>
      <c r="F235" s="36">
        <f>SUMIFS(СВЦЭМ!$G$34:$G$777,СВЦЭМ!$A$34:$A$777,$A235,СВЦЭМ!$B$34:$B$777,F$225)+'СЕТ СН'!$F$15</f>
        <v>0</v>
      </c>
      <c r="G235" s="36">
        <f>SUMIFS(СВЦЭМ!$G$34:$G$777,СВЦЭМ!$A$34:$A$777,$A235,СВЦЭМ!$B$34:$B$777,G$225)+'СЕТ СН'!$F$15</f>
        <v>0</v>
      </c>
      <c r="H235" s="36">
        <f>SUMIFS(СВЦЭМ!$G$34:$G$777,СВЦЭМ!$A$34:$A$777,$A235,СВЦЭМ!$B$34:$B$777,H$225)+'СЕТ СН'!$F$15</f>
        <v>0</v>
      </c>
      <c r="I235" s="36">
        <f>SUMIFS(СВЦЭМ!$G$34:$G$777,СВЦЭМ!$A$34:$A$777,$A235,СВЦЭМ!$B$34:$B$777,I$225)+'СЕТ СН'!$F$15</f>
        <v>0</v>
      </c>
      <c r="J235" s="36">
        <f>SUMIFS(СВЦЭМ!$G$34:$G$777,СВЦЭМ!$A$34:$A$777,$A235,СВЦЭМ!$B$34:$B$777,J$225)+'СЕТ СН'!$F$15</f>
        <v>0</v>
      </c>
      <c r="K235" s="36">
        <f>SUMIFS(СВЦЭМ!$G$34:$G$777,СВЦЭМ!$A$34:$A$777,$A235,СВЦЭМ!$B$34:$B$777,K$225)+'СЕТ СН'!$F$15</f>
        <v>0</v>
      </c>
      <c r="L235" s="36">
        <f>SUMIFS(СВЦЭМ!$G$34:$G$777,СВЦЭМ!$A$34:$A$777,$A235,СВЦЭМ!$B$34:$B$777,L$225)+'СЕТ СН'!$F$15</f>
        <v>0</v>
      </c>
      <c r="M235" s="36">
        <f>SUMIFS(СВЦЭМ!$G$34:$G$777,СВЦЭМ!$A$34:$A$777,$A235,СВЦЭМ!$B$34:$B$777,M$225)+'СЕТ СН'!$F$15</f>
        <v>0</v>
      </c>
      <c r="N235" s="36">
        <f>SUMIFS(СВЦЭМ!$G$34:$G$777,СВЦЭМ!$A$34:$A$777,$A235,СВЦЭМ!$B$34:$B$777,N$225)+'СЕТ СН'!$F$15</f>
        <v>0</v>
      </c>
      <c r="O235" s="36">
        <f>SUMIFS(СВЦЭМ!$G$34:$G$777,СВЦЭМ!$A$34:$A$777,$A235,СВЦЭМ!$B$34:$B$777,O$225)+'СЕТ СН'!$F$15</f>
        <v>0</v>
      </c>
      <c r="P235" s="36">
        <f>SUMIFS(СВЦЭМ!$G$34:$G$777,СВЦЭМ!$A$34:$A$777,$A235,СВЦЭМ!$B$34:$B$777,P$225)+'СЕТ СН'!$F$15</f>
        <v>0</v>
      </c>
      <c r="Q235" s="36">
        <f>SUMIFS(СВЦЭМ!$G$34:$G$777,СВЦЭМ!$A$34:$A$777,$A235,СВЦЭМ!$B$34:$B$777,Q$225)+'СЕТ СН'!$F$15</f>
        <v>0</v>
      </c>
      <c r="R235" s="36">
        <f>SUMIFS(СВЦЭМ!$G$34:$G$777,СВЦЭМ!$A$34:$A$777,$A235,СВЦЭМ!$B$34:$B$777,R$225)+'СЕТ СН'!$F$15</f>
        <v>0</v>
      </c>
      <c r="S235" s="36">
        <f>SUMIFS(СВЦЭМ!$G$34:$G$777,СВЦЭМ!$A$34:$A$777,$A235,СВЦЭМ!$B$34:$B$777,S$225)+'СЕТ СН'!$F$15</f>
        <v>0</v>
      </c>
      <c r="T235" s="36">
        <f>SUMIFS(СВЦЭМ!$G$34:$G$777,СВЦЭМ!$A$34:$A$777,$A235,СВЦЭМ!$B$34:$B$777,T$225)+'СЕТ СН'!$F$15</f>
        <v>0</v>
      </c>
      <c r="U235" s="36">
        <f>SUMIFS(СВЦЭМ!$G$34:$G$777,СВЦЭМ!$A$34:$A$777,$A235,СВЦЭМ!$B$34:$B$777,U$225)+'СЕТ СН'!$F$15</f>
        <v>0</v>
      </c>
      <c r="V235" s="36">
        <f>SUMIFS(СВЦЭМ!$G$34:$G$777,СВЦЭМ!$A$34:$A$777,$A235,СВЦЭМ!$B$34:$B$777,V$225)+'СЕТ СН'!$F$15</f>
        <v>0</v>
      </c>
      <c r="W235" s="36">
        <f>SUMIFS(СВЦЭМ!$G$34:$G$777,СВЦЭМ!$A$34:$A$777,$A235,СВЦЭМ!$B$34:$B$777,W$225)+'СЕТ СН'!$F$15</f>
        <v>0</v>
      </c>
      <c r="X235" s="36">
        <f>SUMIFS(СВЦЭМ!$G$34:$G$777,СВЦЭМ!$A$34:$A$777,$A235,СВЦЭМ!$B$34:$B$777,X$225)+'СЕТ СН'!$F$15</f>
        <v>0</v>
      </c>
      <c r="Y235" s="36">
        <f>SUMIFS(СВЦЭМ!$G$34:$G$777,СВЦЭМ!$A$34:$A$777,$A235,СВЦЭМ!$B$34:$B$777,Y$225)+'СЕТ СН'!$F$15</f>
        <v>0</v>
      </c>
    </row>
    <row r="236" spans="1:27" ht="15.75" hidden="1" x14ac:dyDescent="0.2">
      <c r="A236" s="35">
        <f t="shared" si="6"/>
        <v>43566</v>
      </c>
      <c r="B236" s="36">
        <f>SUMIFS(СВЦЭМ!$G$34:$G$777,СВЦЭМ!$A$34:$A$777,$A236,СВЦЭМ!$B$34:$B$777,B$225)+'СЕТ СН'!$F$15</f>
        <v>0</v>
      </c>
      <c r="C236" s="36">
        <f>SUMIFS(СВЦЭМ!$G$34:$G$777,СВЦЭМ!$A$34:$A$777,$A236,СВЦЭМ!$B$34:$B$777,C$225)+'СЕТ СН'!$F$15</f>
        <v>0</v>
      </c>
      <c r="D236" s="36">
        <f>SUMIFS(СВЦЭМ!$G$34:$G$777,СВЦЭМ!$A$34:$A$777,$A236,СВЦЭМ!$B$34:$B$777,D$225)+'СЕТ СН'!$F$15</f>
        <v>0</v>
      </c>
      <c r="E236" s="36">
        <f>SUMIFS(СВЦЭМ!$G$34:$G$777,СВЦЭМ!$A$34:$A$777,$A236,СВЦЭМ!$B$34:$B$777,E$225)+'СЕТ СН'!$F$15</f>
        <v>0</v>
      </c>
      <c r="F236" s="36">
        <f>SUMIFS(СВЦЭМ!$G$34:$G$777,СВЦЭМ!$A$34:$A$777,$A236,СВЦЭМ!$B$34:$B$777,F$225)+'СЕТ СН'!$F$15</f>
        <v>0</v>
      </c>
      <c r="G236" s="36">
        <f>SUMIFS(СВЦЭМ!$G$34:$G$777,СВЦЭМ!$A$34:$A$777,$A236,СВЦЭМ!$B$34:$B$777,G$225)+'СЕТ СН'!$F$15</f>
        <v>0</v>
      </c>
      <c r="H236" s="36">
        <f>SUMIFS(СВЦЭМ!$G$34:$G$777,СВЦЭМ!$A$34:$A$777,$A236,СВЦЭМ!$B$34:$B$777,H$225)+'СЕТ СН'!$F$15</f>
        <v>0</v>
      </c>
      <c r="I236" s="36">
        <f>SUMIFS(СВЦЭМ!$G$34:$G$777,СВЦЭМ!$A$34:$A$777,$A236,СВЦЭМ!$B$34:$B$777,I$225)+'СЕТ СН'!$F$15</f>
        <v>0</v>
      </c>
      <c r="J236" s="36">
        <f>SUMIFS(СВЦЭМ!$G$34:$G$777,СВЦЭМ!$A$34:$A$777,$A236,СВЦЭМ!$B$34:$B$777,J$225)+'СЕТ СН'!$F$15</f>
        <v>0</v>
      </c>
      <c r="K236" s="36">
        <f>SUMIFS(СВЦЭМ!$G$34:$G$777,СВЦЭМ!$A$34:$A$777,$A236,СВЦЭМ!$B$34:$B$777,K$225)+'СЕТ СН'!$F$15</f>
        <v>0</v>
      </c>
      <c r="L236" s="36">
        <f>SUMIFS(СВЦЭМ!$G$34:$G$777,СВЦЭМ!$A$34:$A$777,$A236,СВЦЭМ!$B$34:$B$777,L$225)+'СЕТ СН'!$F$15</f>
        <v>0</v>
      </c>
      <c r="M236" s="36">
        <f>SUMIFS(СВЦЭМ!$G$34:$G$777,СВЦЭМ!$A$34:$A$777,$A236,СВЦЭМ!$B$34:$B$777,M$225)+'СЕТ СН'!$F$15</f>
        <v>0</v>
      </c>
      <c r="N236" s="36">
        <f>SUMIFS(СВЦЭМ!$G$34:$G$777,СВЦЭМ!$A$34:$A$777,$A236,СВЦЭМ!$B$34:$B$777,N$225)+'СЕТ СН'!$F$15</f>
        <v>0</v>
      </c>
      <c r="O236" s="36">
        <f>SUMIFS(СВЦЭМ!$G$34:$G$777,СВЦЭМ!$A$34:$A$777,$A236,СВЦЭМ!$B$34:$B$777,O$225)+'СЕТ СН'!$F$15</f>
        <v>0</v>
      </c>
      <c r="P236" s="36">
        <f>SUMIFS(СВЦЭМ!$G$34:$G$777,СВЦЭМ!$A$34:$A$777,$A236,СВЦЭМ!$B$34:$B$777,P$225)+'СЕТ СН'!$F$15</f>
        <v>0</v>
      </c>
      <c r="Q236" s="36">
        <f>SUMIFS(СВЦЭМ!$G$34:$G$777,СВЦЭМ!$A$34:$A$777,$A236,СВЦЭМ!$B$34:$B$777,Q$225)+'СЕТ СН'!$F$15</f>
        <v>0</v>
      </c>
      <c r="R236" s="36">
        <f>SUMIFS(СВЦЭМ!$G$34:$G$777,СВЦЭМ!$A$34:$A$777,$A236,СВЦЭМ!$B$34:$B$777,R$225)+'СЕТ СН'!$F$15</f>
        <v>0</v>
      </c>
      <c r="S236" s="36">
        <f>SUMIFS(СВЦЭМ!$G$34:$G$777,СВЦЭМ!$A$34:$A$777,$A236,СВЦЭМ!$B$34:$B$777,S$225)+'СЕТ СН'!$F$15</f>
        <v>0</v>
      </c>
      <c r="T236" s="36">
        <f>SUMIFS(СВЦЭМ!$G$34:$G$777,СВЦЭМ!$A$34:$A$777,$A236,СВЦЭМ!$B$34:$B$777,T$225)+'СЕТ СН'!$F$15</f>
        <v>0</v>
      </c>
      <c r="U236" s="36">
        <f>SUMIFS(СВЦЭМ!$G$34:$G$777,СВЦЭМ!$A$34:$A$777,$A236,СВЦЭМ!$B$34:$B$777,U$225)+'СЕТ СН'!$F$15</f>
        <v>0</v>
      </c>
      <c r="V236" s="36">
        <f>SUMIFS(СВЦЭМ!$G$34:$G$777,СВЦЭМ!$A$34:$A$777,$A236,СВЦЭМ!$B$34:$B$777,V$225)+'СЕТ СН'!$F$15</f>
        <v>0</v>
      </c>
      <c r="W236" s="36">
        <f>SUMIFS(СВЦЭМ!$G$34:$G$777,СВЦЭМ!$A$34:$A$777,$A236,СВЦЭМ!$B$34:$B$777,W$225)+'СЕТ СН'!$F$15</f>
        <v>0</v>
      </c>
      <c r="X236" s="36">
        <f>SUMIFS(СВЦЭМ!$G$34:$G$777,СВЦЭМ!$A$34:$A$777,$A236,СВЦЭМ!$B$34:$B$777,X$225)+'СЕТ СН'!$F$15</f>
        <v>0</v>
      </c>
      <c r="Y236" s="36">
        <f>SUMIFS(СВЦЭМ!$G$34:$G$777,СВЦЭМ!$A$34:$A$777,$A236,СВЦЭМ!$B$34:$B$777,Y$225)+'СЕТ СН'!$F$15</f>
        <v>0</v>
      </c>
    </row>
    <row r="237" spans="1:27" ht="15.75" hidden="1" x14ac:dyDescent="0.2">
      <c r="A237" s="35">
        <f t="shared" si="6"/>
        <v>43567</v>
      </c>
      <c r="B237" s="36">
        <f>SUMIFS(СВЦЭМ!$G$34:$G$777,СВЦЭМ!$A$34:$A$777,$A237,СВЦЭМ!$B$34:$B$777,B$225)+'СЕТ СН'!$F$15</f>
        <v>0</v>
      </c>
      <c r="C237" s="36">
        <f>SUMIFS(СВЦЭМ!$G$34:$G$777,СВЦЭМ!$A$34:$A$777,$A237,СВЦЭМ!$B$34:$B$777,C$225)+'СЕТ СН'!$F$15</f>
        <v>0</v>
      </c>
      <c r="D237" s="36">
        <f>SUMIFS(СВЦЭМ!$G$34:$G$777,СВЦЭМ!$A$34:$A$777,$A237,СВЦЭМ!$B$34:$B$777,D$225)+'СЕТ СН'!$F$15</f>
        <v>0</v>
      </c>
      <c r="E237" s="36">
        <f>SUMIFS(СВЦЭМ!$G$34:$G$777,СВЦЭМ!$A$34:$A$777,$A237,СВЦЭМ!$B$34:$B$777,E$225)+'СЕТ СН'!$F$15</f>
        <v>0</v>
      </c>
      <c r="F237" s="36">
        <f>SUMIFS(СВЦЭМ!$G$34:$G$777,СВЦЭМ!$A$34:$A$777,$A237,СВЦЭМ!$B$34:$B$777,F$225)+'СЕТ СН'!$F$15</f>
        <v>0</v>
      </c>
      <c r="G237" s="36">
        <f>SUMIFS(СВЦЭМ!$G$34:$G$777,СВЦЭМ!$A$34:$A$777,$A237,СВЦЭМ!$B$34:$B$777,G$225)+'СЕТ СН'!$F$15</f>
        <v>0</v>
      </c>
      <c r="H237" s="36">
        <f>SUMIFS(СВЦЭМ!$G$34:$G$777,СВЦЭМ!$A$34:$A$777,$A237,СВЦЭМ!$B$34:$B$777,H$225)+'СЕТ СН'!$F$15</f>
        <v>0</v>
      </c>
      <c r="I237" s="36">
        <f>SUMIFS(СВЦЭМ!$G$34:$G$777,СВЦЭМ!$A$34:$A$777,$A237,СВЦЭМ!$B$34:$B$777,I$225)+'СЕТ СН'!$F$15</f>
        <v>0</v>
      </c>
      <c r="J237" s="36">
        <f>SUMIFS(СВЦЭМ!$G$34:$G$777,СВЦЭМ!$A$34:$A$777,$A237,СВЦЭМ!$B$34:$B$777,J$225)+'СЕТ СН'!$F$15</f>
        <v>0</v>
      </c>
      <c r="K237" s="36">
        <f>SUMIFS(СВЦЭМ!$G$34:$G$777,СВЦЭМ!$A$34:$A$777,$A237,СВЦЭМ!$B$34:$B$777,K$225)+'СЕТ СН'!$F$15</f>
        <v>0</v>
      </c>
      <c r="L237" s="36">
        <f>SUMIFS(СВЦЭМ!$G$34:$G$777,СВЦЭМ!$A$34:$A$777,$A237,СВЦЭМ!$B$34:$B$777,L$225)+'СЕТ СН'!$F$15</f>
        <v>0</v>
      </c>
      <c r="M237" s="36">
        <f>SUMIFS(СВЦЭМ!$G$34:$G$777,СВЦЭМ!$A$34:$A$777,$A237,СВЦЭМ!$B$34:$B$777,M$225)+'СЕТ СН'!$F$15</f>
        <v>0</v>
      </c>
      <c r="N237" s="36">
        <f>SUMIFS(СВЦЭМ!$G$34:$G$777,СВЦЭМ!$A$34:$A$777,$A237,СВЦЭМ!$B$34:$B$777,N$225)+'СЕТ СН'!$F$15</f>
        <v>0</v>
      </c>
      <c r="O237" s="36">
        <f>SUMIFS(СВЦЭМ!$G$34:$G$777,СВЦЭМ!$A$34:$A$777,$A237,СВЦЭМ!$B$34:$B$777,O$225)+'СЕТ СН'!$F$15</f>
        <v>0</v>
      </c>
      <c r="P237" s="36">
        <f>SUMIFS(СВЦЭМ!$G$34:$G$777,СВЦЭМ!$A$34:$A$777,$A237,СВЦЭМ!$B$34:$B$777,P$225)+'СЕТ СН'!$F$15</f>
        <v>0</v>
      </c>
      <c r="Q237" s="36">
        <f>SUMIFS(СВЦЭМ!$G$34:$G$777,СВЦЭМ!$A$34:$A$777,$A237,СВЦЭМ!$B$34:$B$777,Q$225)+'СЕТ СН'!$F$15</f>
        <v>0</v>
      </c>
      <c r="R237" s="36">
        <f>SUMIFS(СВЦЭМ!$G$34:$G$777,СВЦЭМ!$A$34:$A$777,$A237,СВЦЭМ!$B$34:$B$777,R$225)+'СЕТ СН'!$F$15</f>
        <v>0</v>
      </c>
      <c r="S237" s="36">
        <f>SUMIFS(СВЦЭМ!$G$34:$G$777,СВЦЭМ!$A$34:$A$777,$A237,СВЦЭМ!$B$34:$B$777,S$225)+'СЕТ СН'!$F$15</f>
        <v>0</v>
      </c>
      <c r="T237" s="36">
        <f>SUMIFS(СВЦЭМ!$G$34:$G$777,СВЦЭМ!$A$34:$A$777,$A237,СВЦЭМ!$B$34:$B$777,T$225)+'СЕТ СН'!$F$15</f>
        <v>0</v>
      </c>
      <c r="U237" s="36">
        <f>SUMIFS(СВЦЭМ!$G$34:$G$777,СВЦЭМ!$A$34:$A$777,$A237,СВЦЭМ!$B$34:$B$777,U$225)+'СЕТ СН'!$F$15</f>
        <v>0</v>
      </c>
      <c r="V237" s="36">
        <f>SUMIFS(СВЦЭМ!$G$34:$G$777,СВЦЭМ!$A$34:$A$777,$A237,СВЦЭМ!$B$34:$B$777,V$225)+'СЕТ СН'!$F$15</f>
        <v>0</v>
      </c>
      <c r="W237" s="36">
        <f>SUMIFS(СВЦЭМ!$G$34:$G$777,СВЦЭМ!$A$34:$A$777,$A237,СВЦЭМ!$B$34:$B$777,W$225)+'СЕТ СН'!$F$15</f>
        <v>0</v>
      </c>
      <c r="X237" s="36">
        <f>SUMIFS(СВЦЭМ!$G$34:$G$777,СВЦЭМ!$A$34:$A$777,$A237,СВЦЭМ!$B$34:$B$777,X$225)+'СЕТ СН'!$F$15</f>
        <v>0</v>
      </c>
      <c r="Y237" s="36">
        <f>SUMIFS(СВЦЭМ!$G$34:$G$777,СВЦЭМ!$A$34:$A$777,$A237,СВЦЭМ!$B$34:$B$777,Y$225)+'СЕТ СН'!$F$15</f>
        <v>0</v>
      </c>
    </row>
    <row r="238" spans="1:27" ht="15.75" hidden="1" x14ac:dyDescent="0.2">
      <c r="A238" s="35">
        <f t="shared" si="6"/>
        <v>43568</v>
      </c>
      <c r="B238" s="36">
        <f>SUMIFS(СВЦЭМ!$G$34:$G$777,СВЦЭМ!$A$34:$A$777,$A238,СВЦЭМ!$B$34:$B$777,B$225)+'СЕТ СН'!$F$15</f>
        <v>0</v>
      </c>
      <c r="C238" s="36">
        <f>SUMIFS(СВЦЭМ!$G$34:$G$777,СВЦЭМ!$A$34:$A$777,$A238,СВЦЭМ!$B$34:$B$777,C$225)+'СЕТ СН'!$F$15</f>
        <v>0</v>
      </c>
      <c r="D238" s="36">
        <f>SUMIFS(СВЦЭМ!$G$34:$G$777,СВЦЭМ!$A$34:$A$777,$A238,СВЦЭМ!$B$34:$B$777,D$225)+'СЕТ СН'!$F$15</f>
        <v>0</v>
      </c>
      <c r="E238" s="36">
        <f>SUMIFS(СВЦЭМ!$G$34:$G$777,СВЦЭМ!$A$34:$A$777,$A238,СВЦЭМ!$B$34:$B$777,E$225)+'СЕТ СН'!$F$15</f>
        <v>0</v>
      </c>
      <c r="F238" s="36">
        <f>SUMIFS(СВЦЭМ!$G$34:$G$777,СВЦЭМ!$A$34:$A$777,$A238,СВЦЭМ!$B$34:$B$777,F$225)+'СЕТ СН'!$F$15</f>
        <v>0</v>
      </c>
      <c r="G238" s="36">
        <f>SUMIFS(СВЦЭМ!$G$34:$G$777,СВЦЭМ!$A$34:$A$777,$A238,СВЦЭМ!$B$34:$B$777,G$225)+'СЕТ СН'!$F$15</f>
        <v>0</v>
      </c>
      <c r="H238" s="36">
        <f>SUMIFS(СВЦЭМ!$G$34:$G$777,СВЦЭМ!$A$34:$A$777,$A238,СВЦЭМ!$B$34:$B$777,H$225)+'СЕТ СН'!$F$15</f>
        <v>0</v>
      </c>
      <c r="I238" s="36">
        <f>SUMIFS(СВЦЭМ!$G$34:$G$777,СВЦЭМ!$A$34:$A$777,$A238,СВЦЭМ!$B$34:$B$777,I$225)+'СЕТ СН'!$F$15</f>
        <v>0</v>
      </c>
      <c r="J238" s="36">
        <f>SUMIFS(СВЦЭМ!$G$34:$G$777,СВЦЭМ!$A$34:$A$777,$A238,СВЦЭМ!$B$34:$B$777,J$225)+'СЕТ СН'!$F$15</f>
        <v>0</v>
      </c>
      <c r="K238" s="36">
        <f>SUMIFS(СВЦЭМ!$G$34:$G$777,СВЦЭМ!$A$34:$A$777,$A238,СВЦЭМ!$B$34:$B$777,K$225)+'СЕТ СН'!$F$15</f>
        <v>0</v>
      </c>
      <c r="L238" s="36">
        <f>SUMIFS(СВЦЭМ!$G$34:$G$777,СВЦЭМ!$A$34:$A$777,$A238,СВЦЭМ!$B$34:$B$777,L$225)+'СЕТ СН'!$F$15</f>
        <v>0</v>
      </c>
      <c r="M238" s="36">
        <f>SUMIFS(СВЦЭМ!$G$34:$G$777,СВЦЭМ!$A$34:$A$777,$A238,СВЦЭМ!$B$34:$B$777,M$225)+'СЕТ СН'!$F$15</f>
        <v>0</v>
      </c>
      <c r="N238" s="36">
        <f>SUMIFS(СВЦЭМ!$G$34:$G$777,СВЦЭМ!$A$34:$A$777,$A238,СВЦЭМ!$B$34:$B$777,N$225)+'СЕТ СН'!$F$15</f>
        <v>0</v>
      </c>
      <c r="O238" s="36">
        <f>SUMIFS(СВЦЭМ!$G$34:$G$777,СВЦЭМ!$A$34:$A$777,$A238,СВЦЭМ!$B$34:$B$777,O$225)+'СЕТ СН'!$F$15</f>
        <v>0</v>
      </c>
      <c r="P238" s="36">
        <f>SUMIFS(СВЦЭМ!$G$34:$G$777,СВЦЭМ!$A$34:$A$777,$A238,СВЦЭМ!$B$34:$B$777,P$225)+'СЕТ СН'!$F$15</f>
        <v>0</v>
      </c>
      <c r="Q238" s="36">
        <f>SUMIFS(СВЦЭМ!$G$34:$G$777,СВЦЭМ!$A$34:$A$777,$A238,СВЦЭМ!$B$34:$B$777,Q$225)+'СЕТ СН'!$F$15</f>
        <v>0</v>
      </c>
      <c r="R238" s="36">
        <f>SUMIFS(СВЦЭМ!$G$34:$G$777,СВЦЭМ!$A$34:$A$777,$A238,СВЦЭМ!$B$34:$B$777,R$225)+'СЕТ СН'!$F$15</f>
        <v>0</v>
      </c>
      <c r="S238" s="36">
        <f>SUMIFS(СВЦЭМ!$G$34:$G$777,СВЦЭМ!$A$34:$A$777,$A238,СВЦЭМ!$B$34:$B$777,S$225)+'СЕТ СН'!$F$15</f>
        <v>0</v>
      </c>
      <c r="T238" s="36">
        <f>SUMIFS(СВЦЭМ!$G$34:$G$777,СВЦЭМ!$A$34:$A$777,$A238,СВЦЭМ!$B$34:$B$777,T$225)+'СЕТ СН'!$F$15</f>
        <v>0</v>
      </c>
      <c r="U238" s="36">
        <f>SUMIFS(СВЦЭМ!$G$34:$G$777,СВЦЭМ!$A$34:$A$777,$A238,СВЦЭМ!$B$34:$B$777,U$225)+'СЕТ СН'!$F$15</f>
        <v>0</v>
      </c>
      <c r="V238" s="36">
        <f>SUMIFS(СВЦЭМ!$G$34:$G$777,СВЦЭМ!$A$34:$A$777,$A238,СВЦЭМ!$B$34:$B$777,V$225)+'СЕТ СН'!$F$15</f>
        <v>0</v>
      </c>
      <c r="W238" s="36">
        <f>SUMIFS(СВЦЭМ!$G$34:$G$777,СВЦЭМ!$A$34:$A$777,$A238,СВЦЭМ!$B$34:$B$777,W$225)+'СЕТ СН'!$F$15</f>
        <v>0</v>
      </c>
      <c r="X238" s="36">
        <f>SUMIFS(СВЦЭМ!$G$34:$G$777,СВЦЭМ!$A$34:$A$777,$A238,СВЦЭМ!$B$34:$B$777,X$225)+'СЕТ СН'!$F$15</f>
        <v>0</v>
      </c>
      <c r="Y238" s="36">
        <f>SUMIFS(СВЦЭМ!$G$34:$G$777,СВЦЭМ!$A$34:$A$777,$A238,СВЦЭМ!$B$34:$B$777,Y$225)+'СЕТ СН'!$F$15</f>
        <v>0</v>
      </c>
    </row>
    <row r="239" spans="1:27" ht="15.75" hidden="1" x14ac:dyDescent="0.2">
      <c r="A239" s="35">
        <f t="shared" si="6"/>
        <v>43569</v>
      </c>
      <c r="B239" s="36">
        <f>SUMIFS(СВЦЭМ!$G$34:$G$777,СВЦЭМ!$A$34:$A$777,$A239,СВЦЭМ!$B$34:$B$777,B$225)+'СЕТ СН'!$F$15</f>
        <v>0</v>
      </c>
      <c r="C239" s="36">
        <f>SUMIFS(СВЦЭМ!$G$34:$G$777,СВЦЭМ!$A$34:$A$777,$A239,СВЦЭМ!$B$34:$B$777,C$225)+'СЕТ СН'!$F$15</f>
        <v>0</v>
      </c>
      <c r="D239" s="36">
        <f>SUMIFS(СВЦЭМ!$G$34:$G$777,СВЦЭМ!$A$34:$A$777,$A239,СВЦЭМ!$B$34:$B$777,D$225)+'СЕТ СН'!$F$15</f>
        <v>0</v>
      </c>
      <c r="E239" s="36">
        <f>SUMIFS(СВЦЭМ!$G$34:$G$777,СВЦЭМ!$A$34:$A$777,$A239,СВЦЭМ!$B$34:$B$777,E$225)+'СЕТ СН'!$F$15</f>
        <v>0</v>
      </c>
      <c r="F239" s="36">
        <f>SUMIFS(СВЦЭМ!$G$34:$G$777,СВЦЭМ!$A$34:$A$777,$A239,СВЦЭМ!$B$34:$B$777,F$225)+'СЕТ СН'!$F$15</f>
        <v>0</v>
      </c>
      <c r="G239" s="36">
        <f>SUMIFS(СВЦЭМ!$G$34:$G$777,СВЦЭМ!$A$34:$A$777,$A239,СВЦЭМ!$B$34:$B$777,G$225)+'СЕТ СН'!$F$15</f>
        <v>0</v>
      </c>
      <c r="H239" s="36">
        <f>SUMIFS(СВЦЭМ!$G$34:$G$777,СВЦЭМ!$A$34:$A$777,$A239,СВЦЭМ!$B$34:$B$777,H$225)+'СЕТ СН'!$F$15</f>
        <v>0</v>
      </c>
      <c r="I239" s="36">
        <f>SUMIFS(СВЦЭМ!$G$34:$G$777,СВЦЭМ!$A$34:$A$777,$A239,СВЦЭМ!$B$34:$B$777,I$225)+'СЕТ СН'!$F$15</f>
        <v>0</v>
      </c>
      <c r="J239" s="36">
        <f>SUMIFS(СВЦЭМ!$G$34:$G$777,СВЦЭМ!$A$34:$A$777,$A239,СВЦЭМ!$B$34:$B$777,J$225)+'СЕТ СН'!$F$15</f>
        <v>0</v>
      </c>
      <c r="K239" s="36">
        <f>SUMIFS(СВЦЭМ!$G$34:$G$777,СВЦЭМ!$A$34:$A$777,$A239,СВЦЭМ!$B$34:$B$777,K$225)+'СЕТ СН'!$F$15</f>
        <v>0</v>
      </c>
      <c r="L239" s="36">
        <f>SUMIFS(СВЦЭМ!$G$34:$G$777,СВЦЭМ!$A$34:$A$777,$A239,СВЦЭМ!$B$34:$B$777,L$225)+'СЕТ СН'!$F$15</f>
        <v>0</v>
      </c>
      <c r="M239" s="36">
        <f>SUMIFS(СВЦЭМ!$G$34:$G$777,СВЦЭМ!$A$34:$A$777,$A239,СВЦЭМ!$B$34:$B$777,M$225)+'СЕТ СН'!$F$15</f>
        <v>0</v>
      </c>
      <c r="N239" s="36">
        <f>SUMIFS(СВЦЭМ!$G$34:$G$777,СВЦЭМ!$A$34:$A$777,$A239,СВЦЭМ!$B$34:$B$777,N$225)+'СЕТ СН'!$F$15</f>
        <v>0</v>
      </c>
      <c r="O239" s="36">
        <f>SUMIFS(СВЦЭМ!$G$34:$G$777,СВЦЭМ!$A$34:$A$777,$A239,СВЦЭМ!$B$34:$B$777,O$225)+'СЕТ СН'!$F$15</f>
        <v>0</v>
      </c>
      <c r="P239" s="36">
        <f>SUMIFS(СВЦЭМ!$G$34:$G$777,СВЦЭМ!$A$34:$A$777,$A239,СВЦЭМ!$B$34:$B$777,P$225)+'СЕТ СН'!$F$15</f>
        <v>0</v>
      </c>
      <c r="Q239" s="36">
        <f>SUMIFS(СВЦЭМ!$G$34:$G$777,СВЦЭМ!$A$34:$A$777,$A239,СВЦЭМ!$B$34:$B$777,Q$225)+'СЕТ СН'!$F$15</f>
        <v>0</v>
      </c>
      <c r="R239" s="36">
        <f>SUMIFS(СВЦЭМ!$G$34:$G$777,СВЦЭМ!$A$34:$A$777,$A239,СВЦЭМ!$B$34:$B$777,R$225)+'СЕТ СН'!$F$15</f>
        <v>0</v>
      </c>
      <c r="S239" s="36">
        <f>SUMIFS(СВЦЭМ!$G$34:$G$777,СВЦЭМ!$A$34:$A$777,$A239,СВЦЭМ!$B$34:$B$777,S$225)+'СЕТ СН'!$F$15</f>
        <v>0</v>
      </c>
      <c r="T239" s="36">
        <f>SUMIFS(СВЦЭМ!$G$34:$G$777,СВЦЭМ!$A$34:$A$777,$A239,СВЦЭМ!$B$34:$B$777,T$225)+'СЕТ СН'!$F$15</f>
        <v>0</v>
      </c>
      <c r="U239" s="36">
        <f>SUMIFS(СВЦЭМ!$G$34:$G$777,СВЦЭМ!$A$34:$A$777,$A239,СВЦЭМ!$B$34:$B$777,U$225)+'СЕТ СН'!$F$15</f>
        <v>0</v>
      </c>
      <c r="V239" s="36">
        <f>SUMIFS(СВЦЭМ!$G$34:$G$777,СВЦЭМ!$A$34:$A$777,$A239,СВЦЭМ!$B$34:$B$777,V$225)+'СЕТ СН'!$F$15</f>
        <v>0</v>
      </c>
      <c r="W239" s="36">
        <f>SUMIFS(СВЦЭМ!$G$34:$G$777,СВЦЭМ!$A$34:$A$777,$A239,СВЦЭМ!$B$34:$B$777,W$225)+'СЕТ СН'!$F$15</f>
        <v>0</v>
      </c>
      <c r="X239" s="36">
        <f>SUMIFS(СВЦЭМ!$G$34:$G$777,СВЦЭМ!$A$34:$A$777,$A239,СВЦЭМ!$B$34:$B$777,X$225)+'СЕТ СН'!$F$15</f>
        <v>0</v>
      </c>
      <c r="Y239" s="36">
        <f>SUMIFS(СВЦЭМ!$G$34:$G$777,СВЦЭМ!$A$34:$A$777,$A239,СВЦЭМ!$B$34:$B$777,Y$225)+'СЕТ СН'!$F$15</f>
        <v>0</v>
      </c>
    </row>
    <row r="240" spans="1:27" ht="15.75" hidden="1" x14ac:dyDescent="0.2">
      <c r="A240" s="35">
        <f t="shared" si="6"/>
        <v>43570</v>
      </c>
      <c r="B240" s="36">
        <f>SUMIFS(СВЦЭМ!$G$34:$G$777,СВЦЭМ!$A$34:$A$777,$A240,СВЦЭМ!$B$34:$B$777,B$225)+'СЕТ СН'!$F$15</f>
        <v>0</v>
      </c>
      <c r="C240" s="36">
        <f>SUMIFS(СВЦЭМ!$G$34:$G$777,СВЦЭМ!$A$34:$A$777,$A240,СВЦЭМ!$B$34:$B$777,C$225)+'СЕТ СН'!$F$15</f>
        <v>0</v>
      </c>
      <c r="D240" s="36">
        <f>SUMIFS(СВЦЭМ!$G$34:$G$777,СВЦЭМ!$A$34:$A$777,$A240,СВЦЭМ!$B$34:$B$777,D$225)+'СЕТ СН'!$F$15</f>
        <v>0</v>
      </c>
      <c r="E240" s="36">
        <f>SUMIFS(СВЦЭМ!$G$34:$G$777,СВЦЭМ!$A$34:$A$777,$A240,СВЦЭМ!$B$34:$B$777,E$225)+'СЕТ СН'!$F$15</f>
        <v>0</v>
      </c>
      <c r="F240" s="36">
        <f>SUMIFS(СВЦЭМ!$G$34:$G$777,СВЦЭМ!$A$34:$A$777,$A240,СВЦЭМ!$B$34:$B$777,F$225)+'СЕТ СН'!$F$15</f>
        <v>0</v>
      </c>
      <c r="G240" s="36">
        <f>SUMIFS(СВЦЭМ!$G$34:$G$777,СВЦЭМ!$A$34:$A$777,$A240,СВЦЭМ!$B$34:$B$777,G$225)+'СЕТ СН'!$F$15</f>
        <v>0</v>
      </c>
      <c r="H240" s="36">
        <f>SUMIFS(СВЦЭМ!$G$34:$G$777,СВЦЭМ!$A$34:$A$777,$A240,СВЦЭМ!$B$34:$B$777,H$225)+'СЕТ СН'!$F$15</f>
        <v>0</v>
      </c>
      <c r="I240" s="36">
        <f>SUMIFS(СВЦЭМ!$G$34:$G$777,СВЦЭМ!$A$34:$A$777,$A240,СВЦЭМ!$B$34:$B$777,I$225)+'СЕТ СН'!$F$15</f>
        <v>0</v>
      </c>
      <c r="J240" s="36">
        <f>SUMIFS(СВЦЭМ!$G$34:$G$777,СВЦЭМ!$A$34:$A$777,$A240,СВЦЭМ!$B$34:$B$777,J$225)+'СЕТ СН'!$F$15</f>
        <v>0</v>
      </c>
      <c r="K240" s="36">
        <f>SUMIFS(СВЦЭМ!$G$34:$G$777,СВЦЭМ!$A$34:$A$777,$A240,СВЦЭМ!$B$34:$B$777,K$225)+'СЕТ СН'!$F$15</f>
        <v>0</v>
      </c>
      <c r="L240" s="36">
        <f>SUMIFS(СВЦЭМ!$G$34:$G$777,СВЦЭМ!$A$34:$A$777,$A240,СВЦЭМ!$B$34:$B$777,L$225)+'СЕТ СН'!$F$15</f>
        <v>0</v>
      </c>
      <c r="M240" s="36">
        <f>SUMIFS(СВЦЭМ!$G$34:$G$777,СВЦЭМ!$A$34:$A$777,$A240,СВЦЭМ!$B$34:$B$777,M$225)+'СЕТ СН'!$F$15</f>
        <v>0</v>
      </c>
      <c r="N240" s="36">
        <f>SUMIFS(СВЦЭМ!$G$34:$G$777,СВЦЭМ!$A$34:$A$777,$A240,СВЦЭМ!$B$34:$B$777,N$225)+'СЕТ СН'!$F$15</f>
        <v>0</v>
      </c>
      <c r="O240" s="36">
        <f>SUMIFS(СВЦЭМ!$G$34:$G$777,СВЦЭМ!$A$34:$A$777,$A240,СВЦЭМ!$B$34:$B$777,O$225)+'СЕТ СН'!$F$15</f>
        <v>0</v>
      </c>
      <c r="P240" s="36">
        <f>SUMIFS(СВЦЭМ!$G$34:$G$777,СВЦЭМ!$A$34:$A$777,$A240,СВЦЭМ!$B$34:$B$777,P$225)+'СЕТ СН'!$F$15</f>
        <v>0</v>
      </c>
      <c r="Q240" s="36">
        <f>SUMIFS(СВЦЭМ!$G$34:$G$777,СВЦЭМ!$A$34:$A$777,$A240,СВЦЭМ!$B$34:$B$777,Q$225)+'СЕТ СН'!$F$15</f>
        <v>0</v>
      </c>
      <c r="R240" s="36">
        <f>SUMIFS(СВЦЭМ!$G$34:$G$777,СВЦЭМ!$A$34:$A$777,$A240,СВЦЭМ!$B$34:$B$777,R$225)+'СЕТ СН'!$F$15</f>
        <v>0</v>
      </c>
      <c r="S240" s="36">
        <f>SUMIFS(СВЦЭМ!$G$34:$G$777,СВЦЭМ!$A$34:$A$777,$A240,СВЦЭМ!$B$34:$B$777,S$225)+'СЕТ СН'!$F$15</f>
        <v>0</v>
      </c>
      <c r="T240" s="36">
        <f>SUMIFS(СВЦЭМ!$G$34:$G$777,СВЦЭМ!$A$34:$A$777,$A240,СВЦЭМ!$B$34:$B$777,T$225)+'СЕТ СН'!$F$15</f>
        <v>0</v>
      </c>
      <c r="U240" s="36">
        <f>SUMIFS(СВЦЭМ!$G$34:$G$777,СВЦЭМ!$A$34:$A$777,$A240,СВЦЭМ!$B$34:$B$777,U$225)+'СЕТ СН'!$F$15</f>
        <v>0</v>
      </c>
      <c r="V240" s="36">
        <f>SUMIFS(СВЦЭМ!$G$34:$G$777,СВЦЭМ!$A$34:$A$777,$A240,СВЦЭМ!$B$34:$B$777,V$225)+'СЕТ СН'!$F$15</f>
        <v>0</v>
      </c>
      <c r="W240" s="36">
        <f>SUMIFS(СВЦЭМ!$G$34:$G$777,СВЦЭМ!$A$34:$A$777,$A240,СВЦЭМ!$B$34:$B$777,W$225)+'СЕТ СН'!$F$15</f>
        <v>0</v>
      </c>
      <c r="X240" s="36">
        <f>SUMIFS(СВЦЭМ!$G$34:$G$777,СВЦЭМ!$A$34:$A$777,$A240,СВЦЭМ!$B$34:$B$777,X$225)+'СЕТ СН'!$F$15</f>
        <v>0</v>
      </c>
      <c r="Y240" s="36">
        <f>SUMIFS(СВЦЭМ!$G$34:$G$777,СВЦЭМ!$A$34:$A$777,$A240,СВЦЭМ!$B$34:$B$777,Y$225)+'СЕТ СН'!$F$15</f>
        <v>0</v>
      </c>
    </row>
    <row r="241" spans="1:25" ht="15.75" hidden="1" x14ac:dyDescent="0.2">
      <c r="A241" s="35">
        <f t="shared" si="6"/>
        <v>43571</v>
      </c>
      <c r="B241" s="36">
        <f>SUMIFS(СВЦЭМ!$G$34:$G$777,СВЦЭМ!$A$34:$A$777,$A241,СВЦЭМ!$B$34:$B$777,B$225)+'СЕТ СН'!$F$15</f>
        <v>0</v>
      </c>
      <c r="C241" s="36">
        <f>SUMIFS(СВЦЭМ!$G$34:$G$777,СВЦЭМ!$A$34:$A$777,$A241,СВЦЭМ!$B$34:$B$777,C$225)+'СЕТ СН'!$F$15</f>
        <v>0</v>
      </c>
      <c r="D241" s="36">
        <f>SUMIFS(СВЦЭМ!$G$34:$G$777,СВЦЭМ!$A$34:$A$777,$A241,СВЦЭМ!$B$34:$B$777,D$225)+'СЕТ СН'!$F$15</f>
        <v>0</v>
      </c>
      <c r="E241" s="36">
        <f>SUMIFS(СВЦЭМ!$G$34:$G$777,СВЦЭМ!$A$34:$A$777,$A241,СВЦЭМ!$B$34:$B$777,E$225)+'СЕТ СН'!$F$15</f>
        <v>0</v>
      </c>
      <c r="F241" s="36">
        <f>SUMIFS(СВЦЭМ!$G$34:$G$777,СВЦЭМ!$A$34:$A$777,$A241,СВЦЭМ!$B$34:$B$777,F$225)+'СЕТ СН'!$F$15</f>
        <v>0</v>
      </c>
      <c r="G241" s="36">
        <f>SUMIFS(СВЦЭМ!$G$34:$G$777,СВЦЭМ!$A$34:$A$777,$A241,СВЦЭМ!$B$34:$B$777,G$225)+'СЕТ СН'!$F$15</f>
        <v>0</v>
      </c>
      <c r="H241" s="36">
        <f>SUMIFS(СВЦЭМ!$G$34:$G$777,СВЦЭМ!$A$34:$A$777,$A241,СВЦЭМ!$B$34:$B$777,H$225)+'СЕТ СН'!$F$15</f>
        <v>0</v>
      </c>
      <c r="I241" s="36">
        <f>SUMIFS(СВЦЭМ!$G$34:$G$777,СВЦЭМ!$A$34:$A$777,$A241,СВЦЭМ!$B$34:$B$777,I$225)+'СЕТ СН'!$F$15</f>
        <v>0</v>
      </c>
      <c r="J241" s="36">
        <f>SUMIFS(СВЦЭМ!$G$34:$G$777,СВЦЭМ!$A$34:$A$777,$A241,СВЦЭМ!$B$34:$B$777,J$225)+'СЕТ СН'!$F$15</f>
        <v>0</v>
      </c>
      <c r="K241" s="36">
        <f>SUMIFS(СВЦЭМ!$G$34:$G$777,СВЦЭМ!$A$34:$A$777,$A241,СВЦЭМ!$B$34:$B$777,K$225)+'СЕТ СН'!$F$15</f>
        <v>0</v>
      </c>
      <c r="L241" s="36">
        <f>SUMIFS(СВЦЭМ!$G$34:$G$777,СВЦЭМ!$A$34:$A$777,$A241,СВЦЭМ!$B$34:$B$777,L$225)+'СЕТ СН'!$F$15</f>
        <v>0</v>
      </c>
      <c r="M241" s="36">
        <f>SUMIFS(СВЦЭМ!$G$34:$G$777,СВЦЭМ!$A$34:$A$777,$A241,СВЦЭМ!$B$34:$B$777,M$225)+'СЕТ СН'!$F$15</f>
        <v>0</v>
      </c>
      <c r="N241" s="36">
        <f>SUMIFS(СВЦЭМ!$G$34:$G$777,СВЦЭМ!$A$34:$A$777,$A241,СВЦЭМ!$B$34:$B$777,N$225)+'СЕТ СН'!$F$15</f>
        <v>0</v>
      </c>
      <c r="O241" s="36">
        <f>SUMIFS(СВЦЭМ!$G$34:$G$777,СВЦЭМ!$A$34:$A$777,$A241,СВЦЭМ!$B$34:$B$777,O$225)+'СЕТ СН'!$F$15</f>
        <v>0</v>
      </c>
      <c r="P241" s="36">
        <f>SUMIFS(СВЦЭМ!$G$34:$G$777,СВЦЭМ!$A$34:$A$777,$A241,СВЦЭМ!$B$34:$B$777,P$225)+'СЕТ СН'!$F$15</f>
        <v>0</v>
      </c>
      <c r="Q241" s="36">
        <f>SUMIFS(СВЦЭМ!$G$34:$G$777,СВЦЭМ!$A$34:$A$777,$A241,СВЦЭМ!$B$34:$B$777,Q$225)+'СЕТ СН'!$F$15</f>
        <v>0</v>
      </c>
      <c r="R241" s="36">
        <f>SUMIFS(СВЦЭМ!$G$34:$G$777,СВЦЭМ!$A$34:$A$777,$A241,СВЦЭМ!$B$34:$B$777,R$225)+'СЕТ СН'!$F$15</f>
        <v>0</v>
      </c>
      <c r="S241" s="36">
        <f>SUMIFS(СВЦЭМ!$G$34:$G$777,СВЦЭМ!$A$34:$A$777,$A241,СВЦЭМ!$B$34:$B$777,S$225)+'СЕТ СН'!$F$15</f>
        <v>0</v>
      </c>
      <c r="T241" s="36">
        <f>SUMIFS(СВЦЭМ!$G$34:$G$777,СВЦЭМ!$A$34:$A$777,$A241,СВЦЭМ!$B$34:$B$777,T$225)+'СЕТ СН'!$F$15</f>
        <v>0</v>
      </c>
      <c r="U241" s="36">
        <f>SUMIFS(СВЦЭМ!$G$34:$G$777,СВЦЭМ!$A$34:$A$777,$A241,СВЦЭМ!$B$34:$B$777,U$225)+'СЕТ СН'!$F$15</f>
        <v>0</v>
      </c>
      <c r="V241" s="36">
        <f>SUMIFS(СВЦЭМ!$G$34:$G$777,СВЦЭМ!$A$34:$A$777,$A241,СВЦЭМ!$B$34:$B$777,V$225)+'СЕТ СН'!$F$15</f>
        <v>0</v>
      </c>
      <c r="W241" s="36">
        <f>SUMIFS(СВЦЭМ!$G$34:$G$777,СВЦЭМ!$A$34:$A$777,$A241,СВЦЭМ!$B$34:$B$777,W$225)+'СЕТ СН'!$F$15</f>
        <v>0</v>
      </c>
      <c r="X241" s="36">
        <f>SUMIFS(СВЦЭМ!$G$34:$G$777,СВЦЭМ!$A$34:$A$777,$A241,СВЦЭМ!$B$34:$B$777,X$225)+'СЕТ СН'!$F$15</f>
        <v>0</v>
      </c>
      <c r="Y241" s="36">
        <f>SUMIFS(СВЦЭМ!$G$34:$G$777,СВЦЭМ!$A$34:$A$777,$A241,СВЦЭМ!$B$34:$B$777,Y$225)+'СЕТ СН'!$F$15</f>
        <v>0</v>
      </c>
    </row>
    <row r="242" spans="1:25" ht="15.75" hidden="1" x14ac:dyDescent="0.2">
      <c r="A242" s="35">
        <f t="shared" si="6"/>
        <v>43572</v>
      </c>
      <c r="B242" s="36">
        <f>SUMIFS(СВЦЭМ!$G$34:$G$777,СВЦЭМ!$A$34:$A$777,$A242,СВЦЭМ!$B$34:$B$777,B$225)+'СЕТ СН'!$F$15</f>
        <v>0</v>
      </c>
      <c r="C242" s="36">
        <f>SUMIFS(СВЦЭМ!$G$34:$G$777,СВЦЭМ!$A$34:$A$777,$A242,СВЦЭМ!$B$34:$B$777,C$225)+'СЕТ СН'!$F$15</f>
        <v>0</v>
      </c>
      <c r="D242" s="36">
        <f>SUMIFS(СВЦЭМ!$G$34:$G$777,СВЦЭМ!$A$34:$A$777,$A242,СВЦЭМ!$B$34:$B$777,D$225)+'СЕТ СН'!$F$15</f>
        <v>0</v>
      </c>
      <c r="E242" s="36">
        <f>SUMIFS(СВЦЭМ!$G$34:$G$777,СВЦЭМ!$A$34:$A$777,$A242,СВЦЭМ!$B$34:$B$777,E$225)+'СЕТ СН'!$F$15</f>
        <v>0</v>
      </c>
      <c r="F242" s="36">
        <f>SUMIFS(СВЦЭМ!$G$34:$G$777,СВЦЭМ!$A$34:$A$777,$A242,СВЦЭМ!$B$34:$B$777,F$225)+'СЕТ СН'!$F$15</f>
        <v>0</v>
      </c>
      <c r="G242" s="36">
        <f>SUMIFS(СВЦЭМ!$G$34:$G$777,СВЦЭМ!$A$34:$A$777,$A242,СВЦЭМ!$B$34:$B$777,G$225)+'СЕТ СН'!$F$15</f>
        <v>0</v>
      </c>
      <c r="H242" s="36">
        <f>SUMIFS(СВЦЭМ!$G$34:$G$777,СВЦЭМ!$A$34:$A$777,$A242,СВЦЭМ!$B$34:$B$777,H$225)+'СЕТ СН'!$F$15</f>
        <v>0</v>
      </c>
      <c r="I242" s="36">
        <f>SUMIFS(СВЦЭМ!$G$34:$G$777,СВЦЭМ!$A$34:$A$777,$A242,СВЦЭМ!$B$34:$B$777,I$225)+'СЕТ СН'!$F$15</f>
        <v>0</v>
      </c>
      <c r="J242" s="36">
        <f>SUMIFS(СВЦЭМ!$G$34:$G$777,СВЦЭМ!$A$34:$A$777,$A242,СВЦЭМ!$B$34:$B$777,J$225)+'СЕТ СН'!$F$15</f>
        <v>0</v>
      </c>
      <c r="K242" s="36">
        <f>SUMIFS(СВЦЭМ!$G$34:$G$777,СВЦЭМ!$A$34:$A$777,$A242,СВЦЭМ!$B$34:$B$777,K$225)+'СЕТ СН'!$F$15</f>
        <v>0</v>
      </c>
      <c r="L242" s="36">
        <f>SUMIFS(СВЦЭМ!$G$34:$G$777,СВЦЭМ!$A$34:$A$777,$A242,СВЦЭМ!$B$34:$B$777,L$225)+'СЕТ СН'!$F$15</f>
        <v>0</v>
      </c>
      <c r="M242" s="36">
        <f>SUMIFS(СВЦЭМ!$G$34:$G$777,СВЦЭМ!$A$34:$A$777,$A242,СВЦЭМ!$B$34:$B$777,M$225)+'СЕТ СН'!$F$15</f>
        <v>0</v>
      </c>
      <c r="N242" s="36">
        <f>SUMIFS(СВЦЭМ!$G$34:$G$777,СВЦЭМ!$A$34:$A$777,$A242,СВЦЭМ!$B$34:$B$777,N$225)+'СЕТ СН'!$F$15</f>
        <v>0</v>
      </c>
      <c r="O242" s="36">
        <f>SUMIFS(СВЦЭМ!$G$34:$G$777,СВЦЭМ!$A$34:$A$777,$A242,СВЦЭМ!$B$34:$B$777,O$225)+'СЕТ СН'!$F$15</f>
        <v>0</v>
      </c>
      <c r="P242" s="36">
        <f>SUMIFS(СВЦЭМ!$G$34:$G$777,СВЦЭМ!$A$34:$A$777,$A242,СВЦЭМ!$B$34:$B$777,P$225)+'СЕТ СН'!$F$15</f>
        <v>0</v>
      </c>
      <c r="Q242" s="36">
        <f>SUMIFS(СВЦЭМ!$G$34:$G$777,СВЦЭМ!$A$34:$A$777,$A242,СВЦЭМ!$B$34:$B$777,Q$225)+'СЕТ СН'!$F$15</f>
        <v>0</v>
      </c>
      <c r="R242" s="36">
        <f>SUMIFS(СВЦЭМ!$G$34:$G$777,СВЦЭМ!$A$34:$A$777,$A242,СВЦЭМ!$B$34:$B$777,R$225)+'СЕТ СН'!$F$15</f>
        <v>0</v>
      </c>
      <c r="S242" s="36">
        <f>SUMIFS(СВЦЭМ!$G$34:$G$777,СВЦЭМ!$A$34:$A$777,$A242,СВЦЭМ!$B$34:$B$777,S$225)+'СЕТ СН'!$F$15</f>
        <v>0</v>
      </c>
      <c r="T242" s="36">
        <f>SUMIFS(СВЦЭМ!$G$34:$G$777,СВЦЭМ!$A$34:$A$777,$A242,СВЦЭМ!$B$34:$B$777,T$225)+'СЕТ СН'!$F$15</f>
        <v>0</v>
      </c>
      <c r="U242" s="36">
        <f>SUMIFS(СВЦЭМ!$G$34:$G$777,СВЦЭМ!$A$34:$A$777,$A242,СВЦЭМ!$B$34:$B$777,U$225)+'СЕТ СН'!$F$15</f>
        <v>0</v>
      </c>
      <c r="V242" s="36">
        <f>SUMIFS(СВЦЭМ!$G$34:$G$777,СВЦЭМ!$A$34:$A$777,$A242,СВЦЭМ!$B$34:$B$777,V$225)+'СЕТ СН'!$F$15</f>
        <v>0</v>
      </c>
      <c r="W242" s="36">
        <f>SUMIFS(СВЦЭМ!$G$34:$G$777,СВЦЭМ!$A$34:$A$777,$A242,СВЦЭМ!$B$34:$B$777,W$225)+'СЕТ СН'!$F$15</f>
        <v>0</v>
      </c>
      <c r="X242" s="36">
        <f>SUMIFS(СВЦЭМ!$G$34:$G$777,СВЦЭМ!$A$34:$A$777,$A242,СВЦЭМ!$B$34:$B$777,X$225)+'СЕТ СН'!$F$15</f>
        <v>0</v>
      </c>
      <c r="Y242" s="36">
        <f>SUMIFS(СВЦЭМ!$G$34:$G$777,СВЦЭМ!$A$34:$A$777,$A242,СВЦЭМ!$B$34:$B$777,Y$225)+'СЕТ СН'!$F$15</f>
        <v>0</v>
      </c>
    </row>
    <row r="243" spans="1:25" ht="15.75" hidden="1" x14ac:dyDescent="0.2">
      <c r="A243" s="35">
        <f t="shared" si="6"/>
        <v>43573</v>
      </c>
      <c r="B243" s="36">
        <f>SUMIFS(СВЦЭМ!$G$34:$G$777,СВЦЭМ!$A$34:$A$777,$A243,СВЦЭМ!$B$34:$B$777,B$225)+'СЕТ СН'!$F$15</f>
        <v>0</v>
      </c>
      <c r="C243" s="36">
        <f>SUMIFS(СВЦЭМ!$G$34:$G$777,СВЦЭМ!$A$34:$A$777,$A243,СВЦЭМ!$B$34:$B$777,C$225)+'СЕТ СН'!$F$15</f>
        <v>0</v>
      </c>
      <c r="D243" s="36">
        <f>SUMIFS(СВЦЭМ!$G$34:$G$777,СВЦЭМ!$A$34:$A$777,$A243,СВЦЭМ!$B$34:$B$777,D$225)+'СЕТ СН'!$F$15</f>
        <v>0</v>
      </c>
      <c r="E243" s="36">
        <f>SUMIFS(СВЦЭМ!$G$34:$G$777,СВЦЭМ!$A$34:$A$777,$A243,СВЦЭМ!$B$34:$B$777,E$225)+'СЕТ СН'!$F$15</f>
        <v>0</v>
      </c>
      <c r="F243" s="36">
        <f>SUMIFS(СВЦЭМ!$G$34:$G$777,СВЦЭМ!$A$34:$A$777,$A243,СВЦЭМ!$B$34:$B$777,F$225)+'СЕТ СН'!$F$15</f>
        <v>0</v>
      </c>
      <c r="G243" s="36">
        <f>SUMIFS(СВЦЭМ!$G$34:$G$777,СВЦЭМ!$A$34:$A$777,$A243,СВЦЭМ!$B$34:$B$777,G$225)+'СЕТ СН'!$F$15</f>
        <v>0</v>
      </c>
      <c r="H243" s="36">
        <f>SUMIFS(СВЦЭМ!$G$34:$G$777,СВЦЭМ!$A$34:$A$777,$A243,СВЦЭМ!$B$34:$B$777,H$225)+'СЕТ СН'!$F$15</f>
        <v>0</v>
      </c>
      <c r="I243" s="36">
        <f>SUMIFS(СВЦЭМ!$G$34:$G$777,СВЦЭМ!$A$34:$A$777,$A243,СВЦЭМ!$B$34:$B$777,I$225)+'СЕТ СН'!$F$15</f>
        <v>0</v>
      </c>
      <c r="J243" s="36">
        <f>SUMIFS(СВЦЭМ!$G$34:$G$777,СВЦЭМ!$A$34:$A$777,$A243,СВЦЭМ!$B$34:$B$777,J$225)+'СЕТ СН'!$F$15</f>
        <v>0</v>
      </c>
      <c r="K243" s="36">
        <f>SUMIFS(СВЦЭМ!$G$34:$G$777,СВЦЭМ!$A$34:$A$777,$A243,СВЦЭМ!$B$34:$B$777,K$225)+'СЕТ СН'!$F$15</f>
        <v>0</v>
      </c>
      <c r="L243" s="36">
        <f>SUMIFS(СВЦЭМ!$G$34:$G$777,СВЦЭМ!$A$34:$A$777,$A243,СВЦЭМ!$B$34:$B$777,L$225)+'СЕТ СН'!$F$15</f>
        <v>0</v>
      </c>
      <c r="M243" s="36">
        <f>SUMIFS(СВЦЭМ!$G$34:$G$777,СВЦЭМ!$A$34:$A$777,$A243,СВЦЭМ!$B$34:$B$777,M$225)+'СЕТ СН'!$F$15</f>
        <v>0</v>
      </c>
      <c r="N243" s="36">
        <f>SUMIFS(СВЦЭМ!$G$34:$G$777,СВЦЭМ!$A$34:$A$777,$A243,СВЦЭМ!$B$34:$B$777,N$225)+'СЕТ СН'!$F$15</f>
        <v>0</v>
      </c>
      <c r="O243" s="36">
        <f>SUMIFS(СВЦЭМ!$G$34:$G$777,СВЦЭМ!$A$34:$A$777,$A243,СВЦЭМ!$B$34:$B$777,O$225)+'СЕТ СН'!$F$15</f>
        <v>0</v>
      </c>
      <c r="P243" s="36">
        <f>SUMIFS(СВЦЭМ!$G$34:$G$777,СВЦЭМ!$A$34:$A$777,$A243,СВЦЭМ!$B$34:$B$777,P$225)+'СЕТ СН'!$F$15</f>
        <v>0</v>
      </c>
      <c r="Q243" s="36">
        <f>SUMIFS(СВЦЭМ!$G$34:$G$777,СВЦЭМ!$A$34:$A$777,$A243,СВЦЭМ!$B$34:$B$777,Q$225)+'СЕТ СН'!$F$15</f>
        <v>0</v>
      </c>
      <c r="R243" s="36">
        <f>SUMIFS(СВЦЭМ!$G$34:$G$777,СВЦЭМ!$A$34:$A$777,$A243,СВЦЭМ!$B$34:$B$777,R$225)+'СЕТ СН'!$F$15</f>
        <v>0</v>
      </c>
      <c r="S243" s="36">
        <f>SUMIFS(СВЦЭМ!$G$34:$G$777,СВЦЭМ!$A$34:$A$777,$A243,СВЦЭМ!$B$34:$B$777,S$225)+'СЕТ СН'!$F$15</f>
        <v>0</v>
      </c>
      <c r="T243" s="36">
        <f>SUMIFS(СВЦЭМ!$G$34:$G$777,СВЦЭМ!$A$34:$A$777,$A243,СВЦЭМ!$B$34:$B$777,T$225)+'СЕТ СН'!$F$15</f>
        <v>0</v>
      </c>
      <c r="U243" s="36">
        <f>SUMIFS(СВЦЭМ!$G$34:$G$777,СВЦЭМ!$A$34:$A$777,$A243,СВЦЭМ!$B$34:$B$777,U$225)+'СЕТ СН'!$F$15</f>
        <v>0</v>
      </c>
      <c r="V243" s="36">
        <f>SUMIFS(СВЦЭМ!$G$34:$G$777,СВЦЭМ!$A$34:$A$777,$A243,СВЦЭМ!$B$34:$B$777,V$225)+'СЕТ СН'!$F$15</f>
        <v>0</v>
      </c>
      <c r="W243" s="36">
        <f>SUMIFS(СВЦЭМ!$G$34:$G$777,СВЦЭМ!$A$34:$A$777,$A243,СВЦЭМ!$B$34:$B$777,W$225)+'СЕТ СН'!$F$15</f>
        <v>0</v>
      </c>
      <c r="X243" s="36">
        <f>SUMIFS(СВЦЭМ!$G$34:$G$777,СВЦЭМ!$A$34:$A$777,$A243,СВЦЭМ!$B$34:$B$777,X$225)+'СЕТ СН'!$F$15</f>
        <v>0</v>
      </c>
      <c r="Y243" s="36">
        <f>SUMIFS(СВЦЭМ!$G$34:$G$777,СВЦЭМ!$A$34:$A$777,$A243,СВЦЭМ!$B$34:$B$777,Y$225)+'СЕТ СН'!$F$15</f>
        <v>0</v>
      </c>
    </row>
    <row r="244" spans="1:25" ht="15.75" hidden="1" x14ac:dyDescent="0.2">
      <c r="A244" s="35">
        <f t="shared" si="6"/>
        <v>43574</v>
      </c>
      <c r="B244" s="36">
        <f>SUMIFS(СВЦЭМ!$G$34:$G$777,СВЦЭМ!$A$34:$A$777,$A244,СВЦЭМ!$B$34:$B$777,B$225)+'СЕТ СН'!$F$15</f>
        <v>0</v>
      </c>
      <c r="C244" s="36">
        <f>SUMIFS(СВЦЭМ!$G$34:$G$777,СВЦЭМ!$A$34:$A$777,$A244,СВЦЭМ!$B$34:$B$777,C$225)+'СЕТ СН'!$F$15</f>
        <v>0</v>
      </c>
      <c r="D244" s="36">
        <f>SUMIFS(СВЦЭМ!$G$34:$G$777,СВЦЭМ!$A$34:$A$777,$A244,СВЦЭМ!$B$34:$B$777,D$225)+'СЕТ СН'!$F$15</f>
        <v>0</v>
      </c>
      <c r="E244" s="36">
        <f>SUMIFS(СВЦЭМ!$G$34:$G$777,СВЦЭМ!$A$34:$A$777,$A244,СВЦЭМ!$B$34:$B$777,E$225)+'СЕТ СН'!$F$15</f>
        <v>0</v>
      </c>
      <c r="F244" s="36">
        <f>SUMIFS(СВЦЭМ!$G$34:$G$777,СВЦЭМ!$A$34:$A$777,$A244,СВЦЭМ!$B$34:$B$777,F$225)+'СЕТ СН'!$F$15</f>
        <v>0</v>
      </c>
      <c r="G244" s="36">
        <f>SUMIFS(СВЦЭМ!$G$34:$G$777,СВЦЭМ!$A$34:$A$777,$A244,СВЦЭМ!$B$34:$B$777,G$225)+'СЕТ СН'!$F$15</f>
        <v>0</v>
      </c>
      <c r="H244" s="36">
        <f>SUMIFS(СВЦЭМ!$G$34:$G$777,СВЦЭМ!$A$34:$A$777,$A244,СВЦЭМ!$B$34:$B$777,H$225)+'СЕТ СН'!$F$15</f>
        <v>0</v>
      </c>
      <c r="I244" s="36">
        <f>SUMIFS(СВЦЭМ!$G$34:$G$777,СВЦЭМ!$A$34:$A$777,$A244,СВЦЭМ!$B$34:$B$777,I$225)+'СЕТ СН'!$F$15</f>
        <v>0</v>
      </c>
      <c r="J244" s="36">
        <f>SUMIFS(СВЦЭМ!$G$34:$G$777,СВЦЭМ!$A$34:$A$777,$A244,СВЦЭМ!$B$34:$B$777,J$225)+'СЕТ СН'!$F$15</f>
        <v>0</v>
      </c>
      <c r="K244" s="36">
        <f>SUMIFS(СВЦЭМ!$G$34:$G$777,СВЦЭМ!$A$34:$A$777,$A244,СВЦЭМ!$B$34:$B$777,K$225)+'СЕТ СН'!$F$15</f>
        <v>0</v>
      </c>
      <c r="L244" s="36">
        <f>SUMIFS(СВЦЭМ!$G$34:$G$777,СВЦЭМ!$A$34:$A$777,$A244,СВЦЭМ!$B$34:$B$777,L$225)+'СЕТ СН'!$F$15</f>
        <v>0</v>
      </c>
      <c r="M244" s="36">
        <f>SUMIFS(СВЦЭМ!$G$34:$G$777,СВЦЭМ!$A$34:$A$777,$A244,СВЦЭМ!$B$34:$B$777,M$225)+'СЕТ СН'!$F$15</f>
        <v>0</v>
      </c>
      <c r="N244" s="36">
        <f>SUMIFS(СВЦЭМ!$G$34:$G$777,СВЦЭМ!$A$34:$A$777,$A244,СВЦЭМ!$B$34:$B$777,N$225)+'СЕТ СН'!$F$15</f>
        <v>0</v>
      </c>
      <c r="O244" s="36">
        <f>SUMIFS(СВЦЭМ!$G$34:$G$777,СВЦЭМ!$A$34:$A$777,$A244,СВЦЭМ!$B$34:$B$777,O$225)+'СЕТ СН'!$F$15</f>
        <v>0</v>
      </c>
      <c r="P244" s="36">
        <f>SUMIFS(СВЦЭМ!$G$34:$G$777,СВЦЭМ!$A$34:$A$777,$A244,СВЦЭМ!$B$34:$B$777,P$225)+'СЕТ СН'!$F$15</f>
        <v>0</v>
      </c>
      <c r="Q244" s="36">
        <f>SUMIFS(СВЦЭМ!$G$34:$G$777,СВЦЭМ!$A$34:$A$777,$A244,СВЦЭМ!$B$34:$B$777,Q$225)+'СЕТ СН'!$F$15</f>
        <v>0</v>
      </c>
      <c r="R244" s="36">
        <f>SUMIFS(СВЦЭМ!$G$34:$G$777,СВЦЭМ!$A$34:$A$777,$A244,СВЦЭМ!$B$34:$B$777,R$225)+'СЕТ СН'!$F$15</f>
        <v>0</v>
      </c>
      <c r="S244" s="36">
        <f>SUMIFS(СВЦЭМ!$G$34:$G$777,СВЦЭМ!$A$34:$A$777,$A244,СВЦЭМ!$B$34:$B$777,S$225)+'СЕТ СН'!$F$15</f>
        <v>0</v>
      </c>
      <c r="T244" s="36">
        <f>SUMIFS(СВЦЭМ!$G$34:$G$777,СВЦЭМ!$A$34:$A$777,$A244,СВЦЭМ!$B$34:$B$777,T$225)+'СЕТ СН'!$F$15</f>
        <v>0</v>
      </c>
      <c r="U244" s="36">
        <f>SUMIFS(СВЦЭМ!$G$34:$G$777,СВЦЭМ!$A$34:$A$777,$A244,СВЦЭМ!$B$34:$B$777,U$225)+'СЕТ СН'!$F$15</f>
        <v>0</v>
      </c>
      <c r="V244" s="36">
        <f>SUMIFS(СВЦЭМ!$G$34:$G$777,СВЦЭМ!$A$34:$A$777,$A244,СВЦЭМ!$B$34:$B$777,V$225)+'СЕТ СН'!$F$15</f>
        <v>0</v>
      </c>
      <c r="W244" s="36">
        <f>SUMIFS(СВЦЭМ!$G$34:$G$777,СВЦЭМ!$A$34:$A$777,$A244,СВЦЭМ!$B$34:$B$777,W$225)+'СЕТ СН'!$F$15</f>
        <v>0</v>
      </c>
      <c r="X244" s="36">
        <f>SUMIFS(СВЦЭМ!$G$34:$G$777,СВЦЭМ!$A$34:$A$777,$A244,СВЦЭМ!$B$34:$B$777,X$225)+'СЕТ СН'!$F$15</f>
        <v>0</v>
      </c>
      <c r="Y244" s="36">
        <f>SUMIFS(СВЦЭМ!$G$34:$G$777,СВЦЭМ!$A$34:$A$777,$A244,СВЦЭМ!$B$34:$B$777,Y$225)+'СЕТ СН'!$F$15</f>
        <v>0</v>
      </c>
    </row>
    <row r="245" spans="1:25" ht="15.75" hidden="1" x14ac:dyDescent="0.2">
      <c r="A245" s="35">
        <f t="shared" si="6"/>
        <v>43575</v>
      </c>
      <c r="B245" s="36">
        <f>SUMIFS(СВЦЭМ!$G$34:$G$777,СВЦЭМ!$A$34:$A$777,$A245,СВЦЭМ!$B$34:$B$777,B$225)+'СЕТ СН'!$F$15</f>
        <v>0</v>
      </c>
      <c r="C245" s="36">
        <f>SUMIFS(СВЦЭМ!$G$34:$G$777,СВЦЭМ!$A$34:$A$777,$A245,СВЦЭМ!$B$34:$B$777,C$225)+'СЕТ СН'!$F$15</f>
        <v>0</v>
      </c>
      <c r="D245" s="36">
        <f>SUMIFS(СВЦЭМ!$G$34:$G$777,СВЦЭМ!$A$34:$A$777,$A245,СВЦЭМ!$B$34:$B$777,D$225)+'СЕТ СН'!$F$15</f>
        <v>0</v>
      </c>
      <c r="E245" s="36">
        <f>SUMIFS(СВЦЭМ!$G$34:$G$777,СВЦЭМ!$A$34:$A$777,$A245,СВЦЭМ!$B$34:$B$777,E$225)+'СЕТ СН'!$F$15</f>
        <v>0</v>
      </c>
      <c r="F245" s="36">
        <f>SUMIFS(СВЦЭМ!$G$34:$G$777,СВЦЭМ!$A$34:$A$777,$A245,СВЦЭМ!$B$34:$B$777,F$225)+'СЕТ СН'!$F$15</f>
        <v>0</v>
      </c>
      <c r="G245" s="36">
        <f>SUMIFS(СВЦЭМ!$G$34:$G$777,СВЦЭМ!$A$34:$A$777,$A245,СВЦЭМ!$B$34:$B$777,G$225)+'СЕТ СН'!$F$15</f>
        <v>0</v>
      </c>
      <c r="H245" s="36">
        <f>SUMIFS(СВЦЭМ!$G$34:$G$777,СВЦЭМ!$A$34:$A$777,$A245,СВЦЭМ!$B$34:$B$777,H$225)+'СЕТ СН'!$F$15</f>
        <v>0</v>
      </c>
      <c r="I245" s="36">
        <f>SUMIFS(СВЦЭМ!$G$34:$G$777,СВЦЭМ!$A$34:$A$777,$A245,СВЦЭМ!$B$34:$B$777,I$225)+'СЕТ СН'!$F$15</f>
        <v>0</v>
      </c>
      <c r="J245" s="36">
        <f>SUMIFS(СВЦЭМ!$G$34:$G$777,СВЦЭМ!$A$34:$A$777,$A245,СВЦЭМ!$B$34:$B$777,J$225)+'СЕТ СН'!$F$15</f>
        <v>0</v>
      </c>
      <c r="K245" s="36">
        <f>SUMIFS(СВЦЭМ!$G$34:$G$777,СВЦЭМ!$A$34:$A$777,$A245,СВЦЭМ!$B$34:$B$777,K$225)+'СЕТ СН'!$F$15</f>
        <v>0</v>
      </c>
      <c r="L245" s="36">
        <f>SUMIFS(СВЦЭМ!$G$34:$G$777,СВЦЭМ!$A$34:$A$777,$A245,СВЦЭМ!$B$34:$B$777,L$225)+'СЕТ СН'!$F$15</f>
        <v>0</v>
      </c>
      <c r="M245" s="36">
        <f>SUMIFS(СВЦЭМ!$G$34:$G$777,СВЦЭМ!$A$34:$A$777,$A245,СВЦЭМ!$B$34:$B$777,M$225)+'СЕТ СН'!$F$15</f>
        <v>0</v>
      </c>
      <c r="N245" s="36">
        <f>SUMIFS(СВЦЭМ!$G$34:$G$777,СВЦЭМ!$A$34:$A$777,$A245,СВЦЭМ!$B$34:$B$777,N$225)+'СЕТ СН'!$F$15</f>
        <v>0</v>
      </c>
      <c r="O245" s="36">
        <f>SUMIFS(СВЦЭМ!$G$34:$G$777,СВЦЭМ!$A$34:$A$777,$A245,СВЦЭМ!$B$34:$B$777,O$225)+'СЕТ СН'!$F$15</f>
        <v>0</v>
      </c>
      <c r="P245" s="36">
        <f>SUMIFS(СВЦЭМ!$G$34:$G$777,СВЦЭМ!$A$34:$A$777,$A245,СВЦЭМ!$B$34:$B$777,P$225)+'СЕТ СН'!$F$15</f>
        <v>0</v>
      </c>
      <c r="Q245" s="36">
        <f>SUMIFS(СВЦЭМ!$G$34:$G$777,СВЦЭМ!$A$34:$A$777,$A245,СВЦЭМ!$B$34:$B$777,Q$225)+'СЕТ СН'!$F$15</f>
        <v>0</v>
      </c>
      <c r="R245" s="36">
        <f>SUMIFS(СВЦЭМ!$G$34:$G$777,СВЦЭМ!$A$34:$A$777,$A245,СВЦЭМ!$B$34:$B$777,R$225)+'СЕТ СН'!$F$15</f>
        <v>0</v>
      </c>
      <c r="S245" s="36">
        <f>SUMIFS(СВЦЭМ!$G$34:$G$777,СВЦЭМ!$A$34:$A$777,$A245,СВЦЭМ!$B$34:$B$777,S$225)+'СЕТ СН'!$F$15</f>
        <v>0</v>
      </c>
      <c r="T245" s="36">
        <f>SUMIFS(СВЦЭМ!$G$34:$G$777,СВЦЭМ!$A$34:$A$777,$A245,СВЦЭМ!$B$34:$B$777,T$225)+'СЕТ СН'!$F$15</f>
        <v>0</v>
      </c>
      <c r="U245" s="36">
        <f>SUMIFS(СВЦЭМ!$G$34:$G$777,СВЦЭМ!$A$34:$A$777,$A245,СВЦЭМ!$B$34:$B$777,U$225)+'СЕТ СН'!$F$15</f>
        <v>0</v>
      </c>
      <c r="V245" s="36">
        <f>SUMIFS(СВЦЭМ!$G$34:$G$777,СВЦЭМ!$A$34:$A$777,$A245,СВЦЭМ!$B$34:$B$777,V$225)+'СЕТ СН'!$F$15</f>
        <v>0</v>
      </c>
      <c r="W245" s="36">
        <f>SUMIFS(СВЦЭМ!$G$34:$G$777,СВЦЭМ!$A$34:$A$777,$A245,СВЦЭМ!$B$34:$B$777,W$225)+'СЕТ СН'!$F$15</f>
        <v>0</v>
      </c>
      <c r="X245" s="36">
        <f>SUMIFS(СВЦЭМ!$G$34:$G$777,СВЦЭМ!$A$34:$A$777,$A245,СВЦЭМ!$B$34:$B$777,X$225)+'СЕТ СН'!$F$15</f>
        <v>0</v>
      </c>
      <c r="Y245" s="36">
        <f>SUMIFS(СВЦЭМ!$G$34:$G$777,СВЦЭМ!$A$34:$A$777,$A245,СВЦЭМ!$B$34:$B$777,Y$225)+'СЕТ СН'!$F$15</f>
        <v>0</v>
      </c>
    </row>
    <row r="246" spans="1:25" ht="15.75" hidden="1" x14ac:dyDescent="0.2">
      <c r="A246" s="35">
        <f t="shared" si="6"/>
        <v>43576</v>
      </c>
      <c r="B246" s="36">
        <f>SUMIFS(СВЦЭМ!$G$34:$G$777,СВЦЭМ!$A$34:$A$777,$A246,СВЦЭМ!$B$34:$B$777,B$225)+'СЕТ СН'!$F$15</f>
        <v>0</v>
      </c>
      <c r="C246" s="36">
        <f>SUMIFS(СВЦЭМ!$G$34:$G$777,СВЦЭМ!$A$34:$A$777,$A246,СВЦЭМ!$B$34:$B$777,C$225)+'СЕТ СН'!$F$15</f>
        <v>0</v>
      </c>
      <c r="D246" s="36">
        <f>SUMIFS(СВЦЭМ!$G$34:$G$777,СВЦЭМ!$A$34:$A$777,$A246,СВЦЭМ!$B$34:$B$777,D$225)+'СЕТ СН'!$F$15</f>
        <v>0</v>
      </c>
      <c r="E246" s="36">
        <f>SUMIFS(СВЦЭМ!$G$34:$G$777,СВЦЭМ!$A$34:$A$777,$A246,СВЦЭМ!$B$34:$B$777,E$225)+'СЕТ СН'!$F$15</f>
        <v>0</v>
      </c>
      <c r="F246" s="36">
        <f>SUMIFS(СВЦЭМ!$G$34:$G$777,СВЦЭМ!$A$34:$A$777,$A246,СВЦЭМ!$B$34:$B$777,F$225)+'СЕТ СН'!$F$15</f>
        <v>0</v>
      </c>
      <c r="G246" s="36">
        <f>SUMIFS(СВЦЭМ!$G$34:$G$777,СВЦЭМ!$A$34:$A$777,$A246,СВЦЭМ!$B$34:$B$777,G$225)+'СЕТ СН'!$F$15</f>
        <v>0</v>
      </c>
      <c r="H246" s="36">
        <f>SUMIFS(СВЦЭМ!$G$34:$G$777,СВЦЭМ!$A$34:$A$777,$A246,СВЦЭМ!$B$34:$B$777,H$225)+'СЕТ СН'!$F$15</f>
        <v>0</v>
      </c>
      <c r="I246" s="36">
        <f>SUMIFS(СВЦЭМ!$G$34:$G$777,СВЦЭМ!$A$34:$A$777,$A246,СВЦЭМ!$B$34:$B$777,I$225)+'СЕТ СН'!$F$15</f>
        <v>0</v>
      </c>
      <c r="J246" s="36">
        <f>SUMIFS(СВЦЭМ!$G$34:$G$777,СВЦЭМ!$A$34:$A$777,$A246,СВЦЭМ!$B$34:$B$777,J$225)+'СЕТ СН'!$F$15</f>
        <v>0</v>
      </c>
      <c r="K246" s="36">
        <f>SUMIFS(СВЦЭМ!$G$34:$G$777,СВЦЭМ!$A$34:$A$777,$A246,СВЦЭМ!$B$34:$B$777,K$225)+'СЕТ СН'!$F$15</f>
        <v>0</v>
      </c>
      <c r="L246" s="36">
        <f>SUMIFS(СВЦЭМ!$G$34:$G$777,СВЦЭМ!$A$34:$A$777,$A246,СВЦЭМ!$B$34:$B$777,L$225)+'СЕТ СН'!$F$15</f>
        <v>0</v>
      </c>
      <c r="M246" s="36">
        <f>SUMIFS(СВЦЭМ!$G$34:$G$777,СВЦЭМ!$A$34:$A$777,$A246,СВЦЭМ!$B$34:$B$777,M$225)+'СЕТ СН'!$F$15</f>
        <v>0</v>
      </c>
      <c r="N246" s="36">
        <f>SUMIFS(СВЦЭМ!$G$34:$G$777,СВЦЭМ!$A$34:$A$777,$A246,СВЦЭМ!$B$34:$B$777,N$225)+'СЕТ СН'!$F$15</f>
        <v>0</v>
      </c>
      <c r="O246" s="36">
        <f>SUMIFS(СВЦЭМ!$G$34:$G$777,СВЦЭМ!$A$34:$A$777,$A246,СВЦЭМ!$B$34:$B$777,O$225)+'СЕТ СН'!$F$15</f>
        <v>0</v>
      </c>
      <c r="P246" s="36">
        <f>SUMIFS(СВЦЭМ!$G$34:$G$777,СВЦЭМ!$A$34:$A$777,$A246,СВЦЭМ!$B$34:$B$777,P$225)+'СЕТ СН'!$F$15</f>
        <v>0</v>
      </c>
      <c r="Q246" s="36">
        <f>SUMIFS(СВЦЭМ!$G$34:$G$777,СВЦЭМ!$A$34:$A$777,$A246,СВЦЭМ!$B$34:$B$777,Q$225)+'СЕТ СН'!$F$15</f>
        <v>0</v>
      </c>
      <c r="R246" s="36">
        <f>SUMIFS(СВЦЭМ!$G$34:$G$777,СВЦЭМ!$A$34:$A$777,$A246,СВЦЭМ!$B$34:$B$777,R$225)+'СЕТ СН'!$F$15</f>
        <v>0</v>
      </c>
      <c r="S246" s="36">
        <f>SUMIFS(СВЦЭМ!$G$34:$G$777,СВЦЭМ!$A$34:$A$777,$A246,СВЦЭМ!$B$34:$B$777,S$225)+'СЕТ СН'!$F$15</f>
        <v>0</v>
      </c>
      <c r="T246" s="36">
        <f>SUMIFS(СВЦЭМ!$G$34:$G$777,СВЦЭМ!$A$34:$A$777,$A246,СВЦЭМ!$B$34:$B$777,T$225)+'СЕТ СН'!$F$15</f>
        <v>0</v>
      </c>
      <c r="U246" s="36">
        <f>SUMIFS(СВЦЭМ!$G$34:$G$777,СВЦЭМ!$A$34:$A$777,$A246,СВЦЭМ!$B$34:$B$777,U$225)+'СЕТ СН'!$F$15</f>
        <v>0</v>
      </c>
      <c r="V246" s="36">
        <f>SUMIFS(СВЦЭМ!$G$34:$G$777,СВЦЭМ!$A$34:$A$777,$A246,СВЦЭМ!$B$34:$B$777,V$225)+'СЕТ СН'!$F$15</f>
        <v>0</v>
      </c>
      <c r="W246" s="36">
        <f>SUMIFS(СВЦЭМ!$G$34:$G$777,СВЦЭМ!$A$34:$A$777,$A246,СВЦЭМ!$B$34:$B$777,W$225)+'СЕТ СН'!$F$15</f>
        <v>0</v>
      </c>
      <c r="X246" s="36">
        <f>SUMIFS(СВЦЭМ!$G$34:$G$777,СВЦЭМ!$A$34:$A$777,$A246,СВЦЭМ!$B$34:$B$777,X$225)+'СЕТ СН'!$F$15</f>
        <v>0</v>
      </c>
      <c r="Y246" s="36">
        <f>SUMIFS(СВЦЭМ!$G$34:$G$777,СВЦЭМ!$A$34:$A$777,$A246,СВЦЭМ!$B$34:$B$777,Y$225)+'СЕТ СН'!$F$15</f>
        <v>0</v>
      </c>
    </row>
    <row r="247" spans="1:25" ht="15.75" hidden="1" x14ac:dyDescent="0.2">
      <c r="A247" s="35">
        <f t="shared" si="6"/>
        <v>43577</v>
      </c>
      <c r="B247" s="36">
        <f>SUMIFS(СВЦЭМ!$G$34:$G$777,СВЦЭМ!$A$34:$A$777,$A247,СВЦЭМ!$B$34:$B$777,B$225)+'СЕТ СН'!$F$15</f>
        <v>0</v>
      </c>
      <c r="C247" s="36">
        <f>SUMIFS(СВЦЭМ!$G$34:$G$777,СВЦЭМ!$A$34:$A$777,$A247,СВЦЭМ!$B$34:$B$777,C$225)+'СЕТ СН'!$F$15</f>
        <v>0</v>
      </c>
      <c r="D247" s="36">
        <f>SUMIFS(СВЦЭМ!$G$34:$G$777,СВЦЭМ!$A$34:$A$777,$A247,СВЦЭМ!$B$34:$B$777,D$225)+'СЕТ СН'!$F$15</f>
        <v>0</v>
      </c>
      <c r="E247" s="36">
        <f>SUMIFS(СВЦЭМ!$G$34:$G$777,СВЦЭМ!$A$34:$A$777,$A247,СВЦЭМ!$B$34:$B$777,E$225)+'СЕТ СН'!$F$15</f>
        <v>0</v>
      </c>
      <c r="F247" s="36">
        <f>SUMIFS(СВЦЭМ!$G$34:$G$777,СВЦЭМ!$A$34:$A$777,$A247,СВЦЭМ!$B$34:$B$777,F$225)+'СЕТ СН'!$F$15</f>
        <v>0</v>
      </c>
      <c r="G247" s="36">
        <f>SUMIFS(СВЦЭМ!$G$34:$G$777,СВЦЭМ!$A$34:$A$777,$A247,СВЦЭМ!$B$34:$B$777,G$225)+'СЕТ СН'!$F$15</f>
        <v>0</v>
      </c>
      <c r="H247" s="36">
        <f>SUMIFS(СВЦЭМ!$G$34:$G$777,СВЦЭМ!$A$34:$A$777,$A247,СВЦЭМ!$B$34:$B$777,H$225)+'СЕТ СН'!$F$15</f>
        <v>0</v>
      </c>
      <c r="I247" s="36">
        <f>SUMIFS(СВЦЭМ!$G$34:$G$777,СВЦЭМ!$A$34:$A$777,$A247,СВЦЭМ!$B$34:$B$777,I$225)+'СЕТ СН'!$F$15</f>
        <v>0</v>
      </c>
      <c r="J247" s="36">
        <f>SUMIFS(СВЦЭМ!$G$34:$G$777,СВЦЭМ!$A$34:$A$777,$A247,СВЦЭМ!$B$34:$B$777,J$225)+'СЕТ СН'!$F$15</f>
        <v>0</v>
      </c>
      <c r="K247" s="36">
        <f>SUMIFS(СВЦЭМ!$G$34:$G$777,СВЦЭМ!$A$34:$A$777,$A247,СВЦЭМ!$B$34:$B$777,K$225)+'СЕТ СН'!$F$15</f>
        <v>0</v>
      </c>
      <c r="L247" s="36">
        <f>SUMIFS(СВЦЭМ!$G$34:$G$777,СВЦЭМ!$A$34:$A$777,$A247,СВЦЭМ!$B$34:$B$777,L$225)+'СЕТ СН'!$F$15</f>
        <v>0</v>
      </c>
      <c r="M247" s="36">
        <f>SUMIFS(СВЦЭМ!$G$34:$G$777,СВЦЭМ!$A$34:$A$777,$A247,СВЦЭМ!$B$34:$B$777,M$225)+'СЕТ СН'!$F$15</f>
        <v>0</v>
      </c>
      <c r="N247" s="36">
        <f>SUMIFS(СВЦЭМ!$G$34:$G$777,СВЦЭМ!$A$34:$A$777,$A247,СВЦЭМ!$B$34:$B$777,N$225)+'СЕТ СН'!$F$15</f>
        <v>0</v>
      </c>
      <c r="O247" s="36">
        <f>SUMIFS(СВЦЭМ!$G$34:$G$777,СВЦЭМ!$A$34:$A$777,$A247,СВЦЭМ!$B$34:$B$777,O$225)+'СЕТ СН'!$F$15</f>
        <v>0</v>
      </c>
      <c r="P247" s="36">
        <f>SUMIFS(СВЦЭМ!$G$34:$G$777,СВЦЭМ!$A$34:$A$777,$A247,СВЦЭМ!$B$34:$B$777,P$225)+'СЕТ СН'!$F$15</f>
        <v>0</v>
      </c>
      <c r="Q247" s="36">
        <f>SUMIFS(СВЦЭМ!$G$34:$G$777,СВЦЭМ!$A$34:$A$777,$A247,СВЦЭМ!$B$34:$B$777,Q$225)+'СЕТ СН'!$F$15</f>
        <v>0</v>
      </c>
      <c r="R247" s="36">
        <f>SUMIFS(СВЦЭМ!$G$34:$G$777,СВЦЭМ!$A$34:$A$777,$A247,СВЦЭМ!$B$34:$B$777,R$225)+'СЕТ СН'!$F$15</f>
        <v>0</v>
      </c>
      <c r="S247" s="36">
        <f>SUMIFS(СВЦЭМ!$G$34:$G$777,СВЦЭМ!$A$34:$A$777,$A247,СВЦЭМ!$B$34:$B$777,S$225)+'СЕТ СН'!$F$15</f>
        <v>0</v>
      </c>
      <c r="T247" s="36">
        <f>SUMIFS(СВЦЭМ!$G$34:$G$777,СВЦЭМ!$A$34:$A$777,$A247,СВЦЭМ!$B$34:$B$777,T$225)+'СЕТ СН'!$F$15</f>
        <v>0</v>
      </c>
      <c r="U247" s="36">
        <f>SUMIFS(СВЦЭМ!$G$34:$G$777,СВЦЭМ!$A$34:$A$777,$A247,СВЦЭМ!$B$34:$B$777,U$225)+'СЕТ СН'!$F$15</f>
        <v>0</v>
      </c>
      <c r="V247" s="36">
        <f>SUMIFS(СВЦЭМ!$G$34:$G$777,СВЦЭМ!$A$34:$A$777,$A247,СВЦЭМ!$B$34:$B$777,V$225)+'СЕТ СН'!$F$15</f>
        <v>0</v>
      </c>
      <c r="W247" s="36">
        <f>SUMIFS(СВЦЭМ!$G$34:$G$777,СВЦЭМ!$A$34:$A$777,$A247,СВЦЭМ!$B$34:$B$777,W$225)+'СЕТ СН'!$F$15</f>
        <v>0</v>
      </c>
      <c r="X247" s="36">
        <f>SUMIFS(СВЦЭМ!$G$34:$G$777,СВЦЭМ!$A$34:$A$777,$A247,СВЦЭМ!$B$34:$B$777,X$225)+'СЕТ СН'!$F$15</f>
        <v>0</v>
      </c>
      <c r="Y247" s="36">
        <f>SUMIFS(СВЦЭМ!$G$34:$G$777,СВЦЭМ!$A$34:$A$777,$A247,СВЦЭМ!$B$34:$B$777,Y$225)+'СЕТ СН'!$F$15</f>
        <v>0</v>
      </c>
    </row>
    <row r="248" spans="1:25" ht="15.75" hidden="1" x14ac:dyDescent="0.2">
      <c r="A248" s="35">
        <f t="shared" si="6"/>
        <v>43578</v>
      </c>
      <c r="B248" s="36">
        <f>SUMIFS(СВЦЭМ!$G$34:$G$777,СВЦЭМ!$A$34:$A$777,$A248,СВЦЭМ!$B$34:$B$777,B$225)+'СЕТ СН'!$F$15</f>
        <v>0</v>
      </c>
      <c r="C248" s="36">
        <f>SUMIFS(СВЦЭМ!$G$34:$G$777,СВЦЭМ!$A$34:$A$777,$A248,СВЦЭМ!$B$34:$B$777,C$225)+'СЕТ СН'!$F$15</f>
        <v>0</v>
      </c>
      <c r="D248" s="36">
        <f>SUMIFS(СВЦЭМ!$G$34:$G$777,СВЦЭМ!$A$34:$A$777,$A248,СВЦЭМ!$B$34:$B$777,D$225)+'СЕТ СН'!$F$15</f>
        <v>0</v>
      </c>
      <c r="E248" s="36">
        <f>SUMIFS(СВЦЭМ!$G$34:$G$777,СВЦЭМ!$A$34:$A$777,$A248,СВЦЭМ!$B$34:$B$777,E$225)+'СЕТ СН'!$F$15</f>
        <v>0</v>
      </c>
      <c r="F248" s="36">
        <f>SUMIFS(СВЦЭМ!$G$34:$G$777,СВЦЭМ!$A$34:$A$777,$A248,СВЦЭМ!$B$34:$B$777,F$225)+'СЕТ СН'!$F$15</f>
        <v>0</v>
      </c>
      <c r="G248" s="36">
        <f>SUMIFS(СВЦЭМ!$G$34:$G$777,СВЦЭМ!$A$34:$A$777,$A248,СВЦЭМ!$B$34:$B$777,G$225)+'СЕТ СН'!$F$15</f>
        <v>0</v>
      </c>
      <c r="H248" s="36">
        <f>SUMIFS(СВЦЭМ!$G$34:$G$777,СВЦЭМ!$A$34:$A$777,$A248,СВЦЭМ!$B$34:$B$777,H$225)+'СЕТ СН'!$F$15</f>
        <v>0</v>
      </c>
      <c r="I248" s="36">
        <f>SUMIFS(СВЦЭМ!$G$34:$G$777,СВЦЭМ!$A$34:$A$777,$A248,СВЦЭМ!$B$34:$B$777,I$225)+'СЕТ СН'!$F$15</f>
        <v>0</v>
      </c>
      <c r="J248" s="36">
        <f>SUMIFS(СВЦЭМ!$G$34:$G$777,СВЦЭМ!$A$34:$A$777,$A248,СВЦЭМ!$B$34:$B$777,J$225)+'СЕТ СН'!$F$15</f>
        <v>0</v>
      </c>
      <c r="K248" s="36">
        <f>SUMIFS(СВЦЭМ!$G$34:$G$777,СВЦЭМ!$A$34:$A$777,$A248,СВЦЭМ!$B$34:$B$777,K$225)+'СЕТ СН'!$F$15</f>
        <v>0</v>
      </c>
      <c r="L248" s="36">
        <f>SUMIFS(СВЦЭМ!$G$34:$G$777,СВЦЭМ!$A$34:$A$777,$A248,СВЦЭМ!$B$34:$B$777,L$225)+'СЕТ СН'!$F$15</f>
        <v>0</v>
      </c>
      <c r="M248" s="36">
        <f>SUMIFS(СВЦЭМ!$G$34:$G$777,СВЦЭМ!$A$34:$A$777,$A248,СВЦЭМ!$B$34:$B$777,M$225)+'СЕТ СН'!$F$15</f>
        <v>0</v>
      </c>
      <c r="N248" s="36">
        <f>SUMIFS(СВЦЭМ!$G$34:$G$777,СВЦЭМ!$A$34:$A$777,$A248,СВЦЭМ!$B$34:$B$777,N$225)+'СЕТ СН'!$F$15</f>
        <v>0</v>
      </c>
      <c r="O248" s="36">
        <f>SUMIFS(СВЦЭМ!$G$34:$G$777,СВЦЭМ!$A$34:$A$777,$A248,СВЦЭМ!$B$34:$B$777,O$225)+'СЕТ СН'!$F$15</f>
        <v>0</v>
      </c>
      <c r="P248" s="36">
        <f>SUMIFS(СВЦЭМ!$G$34:$G$777,СВЦЭМ!$A$34:$A$777,$A248,СВЦЭМ!$B$34:$B$777,P$225)+'СЕТ СН'!$F$15</f>
        <v>0</v>
      </c>
      <c r="Q248" s="36">
        <f>SUMIFS(СВЦЭМ!$G$34:$G$777,СВЦЭМ!$A$34:$A$777,$A248,СВЦЭМ!$B$34:$B$777,Q$225)+'СЕТ СН'!$F$15</f>
        <v>0</v>
      </c>
      <c r="R248" s="36">
        <f>SUMIFS(СВЦЭМ!$G$34:$G$777,СВЦЭМ!$A$34:$A$777,$A248,СВЦЭМ!$B$34:$B$777,R$225)+'СЕТ СН'!$F$15</f>
        <v>0</v>
      </c>
      <c r="S248" s="36">
        <f>SUMIFS(СВЦЭМ!$G$34:$G$777,СВЦЭМ!$A$34:$A$777,$A248,СВЦЭМ!$B$34:$B$777,S$225)+'СЕТ СН'!$F$15</f>
        <v>0</v>
      </c>
      <c r="T248" s="36">
        <f>SUMIFS(СВЦЭМ!$G$34:$G$777,СВЦЭМ!$A$34:$A$777,$A248,СВЦЭМ!$B$34:$B$777,T$225)+'СЕТ СН'!$F$15</f>
        <v>0</v>
      </c>
      <c r="U248" s="36">
        <f>SUMIFS(СВЦЭМ!$G$34:$G$777,СВЦЭМ!$A$34:$A$777,$A248,СВЦЭМ!$B$34:$B$777,U$225)+'СЕТ СН'!$F$15</f>
        <v>0</v>
      </c>
      <c r="V248" s="36">
        <f>SUMIFS(СВЦЭМ!$G$34:$G$777,СВЦЭМ!$A$34:$A$777,$A248,СВЦЭМ!$B$34:$B$777,V$225)+'СЕТ СН'!$F$15</f>
        <v>0</v>
      </c>
      <c r="W248" s="36">
        <f>SUMIFS(СВЦЭМ!$G$34:$G$777,СВЦЭМ!$A$34:$A$777,$A248,СВЦЭМ!$B$34:$B$777,W$225)+'СЕТ СН'!$F$15</f>
        <v>0</v>
      </c>
      <c r="X248" s="36">
        <f>SUMIFS(СВЦЭМ!$G$34:$G$777,СВЦЭМ!$A$34:$A$777,$A248,СВЦЭМ!$B$34:$B$777,X$225)+'СЕТ СН'!$F$15</f>
        <v>0</v>
      </c>
      <c r="Y248" s="36">
        <f>SUMIFS(СВЦЭМ!$G$34:$G$777,СВЦЭМ!$A$34:$A$777,$A248,СВЦЭМ!$B$34:$B$777,Y$225)+'СЕТ СН'!$F$15</f>
        <v>0</v>
      </c>
    </row>
    <row r="249" spans="1:25" ht="15.75" hidden="1" x14ac:dyDescent="0.2">
      <c r="A249" s="35">
        <f t="shared" si="6"/>
        <v>43579</v>
      </c>
      <c r="B249" s="36">
        <f>SUMIFS(СВЦЭМ!$G$34:$G$777,СВЦЭМ!$A$34:$A$777,$A249,СВЦЭМ!$B$34:$B$777,B$225)+'СЕТ СН'!$F$15</f>
        <v>0</v>
      </c>
      <c r="C249" s="36">
        <f>SUMIFS(СВЦЭМ!$G$34:$G$777,СВЦЭМ!$A$34:$A$777,$A249,СВЦЭМ!$B$34:$B$777,C$225)+'СЕТ СН'!$F$15</f>
        <v>0</v>
      </c>
      <c r="D249" s="36">
        <f>SUMIFS(СВЦЭМ!$G$34:$G$777,СВЦЭМ!$A$34:$A$777,$A249,СВЦЭМ!$B$34:$B$777,D$225)+'СЕТ СН'!$F$15</f>
        <v>0</v>
      </c>
      <c r="E249" s="36">
        <f>SUMIFS(СВЦЭМ!$G$34:$G$777,СВЦЭМ!$A$34:$A$777,$A249,СВЦЭМ!$B$34:$B$777,E$225)+'СЕТ СН'!$F$15</f>
        <v>0</v>
      </c>
      <c r="F249" s="36">
        <f>SUMIFS(СВЦЭМ!$G$34:$G$777,СВЦЭМ!$A$34:$A$777,$A249,СВЦЭМ!$B$34:$B$777,F$225)+'СЕТ СН'!$F$15</f>
        <v>0</v>
      </c>
      <c r="G249" s="36">
        <f>SUMIFS(СВЦЭМ!$G$34:$G$777,СВЦЭМ!$A$34:$A$777,$A249,СВЦЭМ!$B$34:$B$777,G$225)+'СЕТ СН'!$F$15</f>
        <v>0</v>
      </c>
      <c r="H249" s="36">
        <f>SUMIFS(СВЦЭМ!$G$34:$G$777,СВЦЭМ!$A$34:$A$777,$A249,СВЦЭМ!$B$34:$B$777,H$225)+'СЕТ СН'!$F$15</f>
        <v>0</v>
      </c>
      <c r="I249" s="36">
        <f>SUMIFS(СВЦЭМ!$G$34:$G$777,СВЦЭМ!$A$34:$A$777,$A249,СВЦЭМ!$B$34:$B$777,I$225)+'СЕТ СН'!$F$15</f>
        <v>0</v>
      </c>
      <c r="J249" s="36">
        <f>SUMIFS(СВЦЭМ!$G$34:$G$777,СВЦЭМ!$A$34:$A$777,$A249,СВЦЭМ!$B$34:$B$777,J$225)+'СЕТ СН'!$F$15</f>
        <v>0</v>
      </c>
      <c r="K249" s="36">
        <f>SUMIFS(СВЦЭМ!$G$34:$G$777,СВЦЭМ!$A$34:$A$777,$A249,СВЦЭМ!$B$34:$B$777,K$225)+'СЕТ СН'!$F$15</f>
        <v>0</v>
      </c>
      <c r="L249" s="36">
        <f>SUMIFS(СВЦЭМ!$G$34:$G$777,СВЦЭМ!$A$34:$A$777,$A249,СВЦЭМ!$B$34:$B$777,L$225)+'СЕТ СН'!$F$15</f>
        <v>0</v>
      </c>
      <c r="M249" s="36">
        <f>SUMIFS(СВЦЭМ!$G$34:$G$777,СВЦЭМ!$A$34:$A$777,$A249,СВЦЭМ!$B$34:$B$777,M$225)+'СЕТ СН'!$F$15</f>
        <v>0</v>
      </c>
      <c r="N249" s="36">
        <f>SUMIFS(СВЦЭМ!$G$34:$G$777,СВЦЭМ!$A$34:$A$777,$A249,СВЦЭМ!$B$34:$B$777,N$225)+'СЕТ СН'!$F$15</f>
        <v>0</v>
      </c>
      <c r="O249" s="36">
        <f>SUMIFS(СВЦЭМ!$G$34:$G$777,СВЦЭМ!$A$34:$A$777,$A249,СВЦЭМ!$B$34:$B$777,O$225)+'СЕТ СН'!$F$15</f>
        <v>0</v>
      </c>
      <c r="P249" s="36">
        <f>SUMIFS(СВЦЭМ!$G$34:$G$777,СВЦЭМ!$A$34:$A$777,$A249,СВЦЭМ!$B$34:$B$777,P$225)+'СЕТ СН'!$F$15</f>
        <v>0</v>
      </c>
      <c r="Q249" s="36">
        <f>SUMIFS(СВЦЭМ!$G$34:$G$777,СВЦЭМ!$A$34:$A$777,$A249,СВЦЭМ!$B$34:$B$777,Q$225)+'СЕТ СН'!$F$15</f>
        <v>0</v>
      </c>
      <c r="R249" s="36">
        <f>SUMIFS(СВЦЭМ!$G$34:$G$777,СВЦЭМ!$A$34:$A$777,$A249,СВЦЭМ!$B$34:$B$777,R$225)+'СЕТ СН'!$F$15</f>
        <v>0</v>
      </c>
      <c r="S249" s="36">
        <f>SUMIFS(СВЦЭМ!$G$34:$G$777,СВЦЭМ!$A$34:$A$777,$A249,СВЦЭМ!$B$34:$B$777,S$225)+'СЕТ СН'!$F$15</f>
        <v>0</v>
      </c>
      <c r="T249" s="36">
        <f>SUMIFS(СВЦЭМ!$G$34:$G$777,СВЦЭМ!$A$34:$A$777,$A249,СВЦЭМ!$B$34:$B$777,T$225)+'СЕТ СН'!$F$15</f>
        <v>0</v>
      </c>
      <c r="U249" s="36">
        <f>SUMIFS(СВЦЭМ!$G$34:$G$777,СВЦЭМ!$A$34:$A$777,$A249,СВЦЭМ!$B$34:$B$777,U$225)+'СЕТ СН'!$F$15</f>
        <v>0</v>
      </c>
      <c r="V249" s="36">
        <f>SUMIFS(СВЦЭМ!$G$34:$G$777,СВЦЭМ!$A$34:$A$777,$A249,СВЦЭМ!$B$34:$B$777,V$225)+'СЕТ СН'!$F$15</f>
        <v>0</v>
      </c>
      <c r="W249" s="36">
        <f>SUMIFS(СВЦЭМ!$G$34:$G$777,СВЦЭМ!$A$34:$A$777,$A249,СВЦЭМ!$B$34:$B$777,W$225)+'СЕТ СН'!$F$15</f>
        <v>0</v>
      </c>
      <c r="X249" s="36">
        <f>SUMIFS(СВЦЭМ!$G$34:$G$777,СВЦЭМ!$A$34:$A$777,$A249,СВЦЭМ!$B$34:$B$777,X$225)+'СЕТ СН'!$F$15</f>
        <v>0</v>
      </c>
      <c r="Y249" s="36">
        <f>SUMIFS(СВЦЭМ!$G$34:$G$777,СВЦЭМ!$A$34:$A$777,$A249,СВЦЭМ!$B$34:$B$777,Y$225)+'СЕТ СН'!$F$15</f>
        <v>0</v>
      </c>
    </row>
    <row r="250" spans="1:25" ht="15.75" hidden="1" x14ac:dyDescent="0.2">
      <c r="A250" s="35">
        <f t="shared" si="6"/>
        <v>43580</v>
      </c>
      <c r="B250" s="36">
        <f>SUMIFS(СВЦЭМ!$G$34:$G$777,СВЦЭМ!$A$34:$A$777,$A250,СВЦЭМ!$B$34:$B$777,B$225)+'СЕТ СН'!$F$15</f>
        <v>0</v>
      </c>
      <c r="C250" s="36">
        <f>SUMIFS(СВЦЭМ!$G$34:$G$777,СВЦЭМ!$A$34:$A$777,$A250,СВЦЭМ!$B$34:$B$777,C$225)+'СЕТ СН'!$F$15</f>
        <v>0</v>
      </c>
      <c r="D250" s="36">
        <f>SUMIFS(СВЦЭМ!$G$34:$G$777,СВЦЭМ!$A$34:$A$777,$A250,СВЦЭМ!$B$34:$B$777,D$225)+'СЕТ СН'!$F$15</f>
        <v>0</v>
      </c>
      <c r="E250" s="36">
        <f>SUMIFS(СВЦЭМ!$G$34:$G$777,СВЦЭМ!$A$34:$A$777,$A250,СВЦЭМ!$B$34:$B$777,E$225)+'СЕТ СН'!$F$15</f>
        <v>0</v>
      </c>
      <c r="F250" s="36">
        <f>SUMIFS(СВЦЭМ!$G$34:$G$777,СВЦЭМ!$A$34:$A$777,$A250,СВЦЭМ!$B$34:$B$777,F$225)+'СЕТ СН'!$F$15</f>
        <v>0</v>
      </c>
      <c r="G250" s="36">
        <f>SUMIFS(СВЦЭМ!$G$34:$G$777,СВЦЭМ!$A$34:$A$777,$A250,СВЦЭМ!$B$34:$B$777,G$225)+'СЕТ СН'!$F$15</f>
        <v>0</v>
      </c>
      <c r="H250" s="36">
        <f>SUMIFS(СВЦЭМ!$G$34:$G$777,СВЦЭМ!$A$34:$A$777,$A250,СВЦЭМ!$B$34:$B$777,H$225)+'СЕТ СН'!$F$15</f>
        <v>0</v>
      </c>
      <c r="I250" s="36">
        <f>SUMIFS(СВЦЭМ!$G$34:$G$777,СВЦЭМ!$A$34:$A$777,$A250,СВЦЭМ!$B$34:$B$777,I$225)+'СЕТ СН'!$F$15</f>
        <v>0</v>
      </c>
      <c r="J250" s="36">
        <f>SUMIFS(СВЦЭМ!$G$34:$G$777,СВЦЭМ!$A$34:$A$777,$A250,СВЦЭМ!$B$34:$B$777,J$225)+'СЕТ СН'!$F$15</f>
        <v>0</v>
      </c>
      <c r="K250" s="36">
        <f>SUMIFS(СВЦЭМ!$G$34:$G$777,СВЦЭМ!$A$34:$A$777,$A250,СВЦЭМ!$B$34:$B$777,K$225)+'СЕТ СН'!$F$15</f>
        <v>0</v>
      </c>
      <c r="L250" s="36">
        <f>SUMIFS(СВЦЭМ!$G$34:$G$777,СВЦЭМ!$A$34:$A$777,$A250,СВЦЭМ!$B$34:$B$777,L$225)+'СЕТ СН'!$F$15</f>
        <v>0</v>
      </c>
      <c r="M250" s="36">
        <f>SUMIFS(СВЦЭМ!$G$34:$G$777,СВЦЭМ!$A$34:$A$777,$A250,СВЦЭМ!$B$34:$B$777,M$225)+'СЕТ СН'!$F$15</f>
        <v>0</v>
      </c>
      <c r="N250" s="36">
        <f>SUMIFS(СВЦЭМ!$G$34:$G$777,СВЦЭМ!$A$34:$A$777,$A250,СВЦЭМ!$B$34:$B$777,N$225)+'СЕТ СН'!$F$15</f>
        <v>0</v>
      </c>
      <c r="O250" s="36">
        <f>SUMIFS(СВЦЭМ!$G$34:$G$777,СВЦЭМ!$A$34:$A$777,$A250,СВЦЭМ!$B$34:$B$777,O$225)+'СЕТ СН'!$F$15</f>
        <v>0</v>
      </c>
      <c r="P250" s="36">
        <f>SUMIFS(СВЦЭМ!$G$34:$G$777,СВЦЭМ!$A$34:$A$777,$A250,СВЦЭМ!$B$34:$B$777,P$225)+'СЕТ СН'!$F$15</f>
        <v>0</v>
      </c>
      <c r="Q250" s="36">
        <f>SUMIFS(СВЦЭМ!$G$34:$G$777,СВЦЭМ!$A$34:$A$777,$A250,СВЦЭМ!$B$34:$B$777,Q$225)+'СЕТ СН'!$F$15</f>
        <v>0</v>
      </c>
      <c r="R250" s="36">
        <f>SUMIFS(СВЦЭМ!$G$34:$G$777,СВЦЭМ!$A$34:$A$777,$A250,СВЦЭМ!$B$34:$B$777,R$225)+'СЕТ СН'!$F$15</f>
        <v>0</v>
      </c>
      <c r="S250" s="36">
        <f>SUMIFS(СВЦЭМ!$G$34:$G$777,СВЦЭМ!$A$34:$A$777,$A250,СВЦЭМ!$B$34:$B$777,S$225)+'СЕТ СН'!$F$15</f>
        <v>0</v>
      </c>
      <c r="T250" s="36">
        <f>SUMIFS(СВЦЭМ!$G$34:$G$777,СВЦЭМ!$A$34:$A$777,$A250,СВЦЭМ!$B$34:$B$777,T$225)+'СЕТ СН'!$F$15</f>
        <v>0</v>
      </c>
      <c r="U250" s="36">
        <f>SUMIFS(СВЦЭМ!$G$34:$G$777,СВЦЭМ!$A$34:$A$777,$A250,СВЦЭМ!$B$34:$B$777,U$225)+'СЕТ СН'!$F$15</f>
        <v>0</v>
      </c>
      <c r="V250" s="36">
        <f>SUMIFS(СВЦЭМ!$G$34:$G$777,СВЦЭМ!$A$34:$A$777,$A250,СВЦЭМ!$B$34:$B$777,V$225)+'СЕТ СН'!$F$15</f>
        <v>0</v>
      </c>
      <c r="W250" s="36">
        <f>SUMIFS(СВЦЭМ!$G$34:$G$777,СВЦЭМ!$A$34:$A$777,$A250,СВЦЭМ!$B$34:$B$777,W$225)+'СЕТ СН'!$F$15</f>
        <v>0</v>
      </c>
      <c r="X250" s="36">
        <f>SUMIFS(СВЦЭМ!$G$34:$G$777,СВЦЭМ!$A$34:$A$777,$A250,СВЦЭМ!$B$34:$B$777,X$225)+'СЕТ СН'!$F$15</f>
        <v>0</v>
      </c>
      <c r="Y250" s="36">
        <f>SUMIFS(СВЦЭМ!$G$34:$G$777,СВЦЭМ!$A$34:$A$777,$A250,СВЦЭМ!$B$34:$B$777,Y$225)+'СЕТ СН'!$F$15</f>
        <v>0</v>
      </c>
    </row>
    <row r="251" spans="1:25" ht="15.75" hidden="1" x14ac:dyDescent="0.2">
      <c r="A251" s="35">
        <f t="shared" si="6"/>
        <v>43581</v>
      </c>
      <c r="B251" s="36">
        <f>SUMIFS(СВЦЭМ!$G$34:$G$777,СВЦЭМ!$A$34:$A$777,$A251,СВЦЭМ!$B$34:$B$777,B$225)+'СЕТ СН'!$F$15</f>
        <v>0</v>
      </c>
      <c r="C251" s="36">
        <f>SUMIFS(СВЦЭМ!$G$34:$G$777,СВЦЭМ!$A$34:$A$777,$A251,СВЦЭМ!$B$34:$B$777,C$225)+'СЕТ СН'!$F$15</f>
        <v>0</v>
      </c>
      <c r="D251" s="36">
        <f>SUMIFS(СВЦЭМ!$G$34:$G$777,СВЦЭМ!$A$34:$A$777,$A251,СВЦЭМ!$B$34:$B$777,D$225)+'СЕТ СН'!$F$15</f>
        <v>0</v>
      </c>
      <c r="E251" s="36">
        <f>SUMIFS(СВЦЭМ!$G$34:$G$777,СВЦЭМ!$A$34:$A$777,$A251,СВЦЭМ!$B$34:$B$777,E$225)+'СЕТ СН'!$F$15</f>
        <v>0</v>
      </c>
      <c r="F251" s="36">
        <f>SUMIFS(СВЦЭМ!$G$34:$G$777,СВЦЭМ!$A$34:$A$777,$A251,СВЦЭМ!$B$34:$B$777,F$225)+'СЕТ СН'!$F$15</f>
        <v>0</v>
      </c>
      <c r="G251" s="36">
        <f>SUMIFS(СВЦЭМ!$G$34:$G$777,СВЦЭМ!$A$34:$A$777,$A251,СВЦЭМ!$B$34:$B$777,G$225)+'СЕТ СН'!$F$15</f>
        <v>0</v>
      </c>
      <c r="H251" s="36">
        <f>SUMIFS(СВЦЭМ!$G$34:$G$777,СВЦЭМ!$A$34:$A$777,$A251,СВЦЭМ!$B$34:$B$777,H$225)+'СЕТ СН'!$F$15</f>
        <v>0</v>
      </c>
      <c r="I251" s="36">
        <f>SUMIFS(СВЦЭМ!$G$34:$G$777,СВЦЭМ!$A$34:$A$777,$A251,СВЦЭМ!$B$34:$B$777,I$225)+'СЕТ СН'!$F$15</f>
        <v>0</v>
      </c>
      <c r="J251" s="36">
        <f>SUMIFS(СВЦЭМ!$G$34:$G$777,СВЦЭМ!$A$34:$A$777,$A251,СВЦЭМ!$B$34:$B$777,J$225)+'СЕТ СН'!$F$15</f>
        <v>0</v>
      </c>
      <c r="K251" s="36">
        <f>SUMIFS(СВЦЭМ!$G$34:$G$777,СВЦЭМ!$A$34:$A$777,$A251,СВЦЭМ!$B$34:$B$777,K$225)+'СЕТ СН'!$F$15</f>
        <v>0</v>
      </c>
      <c r="L251" s="36">
        <f>SUMIFS(СВЦЭМ!$G$34:$G$777,СВЦЭМ!$A$34:$A$777,$A251,СВЦЭМ!$B$34:$B$777,L$225)+'СЕТ СН'!$F$15</f>
        <v>0</v>
      </c>
      <c r="M251" s="36">
        <f>SUMIFS(СВЦЭМ!$G$34:$G$777,СВЦЭМ!$A$34:$A$777,$A251,СВЦЭМ!$B$34:$B$777,M$225)+'СЕТ СН'!$F$15</f>
        <v>0</v>
      </c>
      <c r="N251" s="36">
        <f>SUMIFS(СВЦЭМ!$G$34:$G$777,СВЦЭМ!$A$34:$A$777,$A251,СВЦЭМ!$B$34:$B$777,N$225)+'СЕТ СН'!$F$15</f>
        <v>0</v>
      </c>
      <c r="O251" s="36">
        <f>SUMIFS(СВЦЭМ!$G$34:$G$777,СВЦЭМ!$A$34:$A$777,$A251,СВЦЭМ!$B$34:$B$777,O$225)+'СЕТ СН'!$F$15</f>
        <v>0</v>
      </c>
      <c r="P251" s="36">
        <f>SUMIFS(СВЦЭМ!$G$34:$G$777,СВЦЭМ!$A$34:$A$777,$A251,СВЦЭМ!$B$34:$B$777,P$225)+'СЕТ СН'!$F$15</f>
        <v>0</v>
      </c>
      <c r="Q251" s="36">
        <f>SUMIFS(СВЦЭМ!$G$34:$G$777,СВЦЭМ!$A$34:$A$777,$A251,СВЦЭМ!$B$34:$B$777,Q$225)+'СЕТ СН'!$F$15</f>
        <v>0</v>
      </c>
      <c r="R251" s="36">
        <f>SUMIFS(СВЦЭМ!$G$34:$G$777,СВЦЭМ!$A$34:$A$777,$A251,СВЦЭМ!$B$34:$B$777,R$225)+'СЕТ СН'!$F$15</f>
        <v>0</v>
      </c>
      <c r="S251" s="36">
        <f>SUMIFS(СВЦЭМ!$G$34:$G$777,СВЦЭМ!$A$34:$A$777,$A251,СВЦЭМ!$B$34:$B$777,S$225)+'СЕТ СН'!$F$15</f>
        <v>0</v>
      </c>
      <c r="T251" s="36">
        <f>SUMIFS(СВЦЭМ!$G$34:$G$777,СВЦЭМ!$A$34:$A$777,$A251,СВЦЭМ!$B$34:$B$777,T$225)+'СЕТ СН'!$F$15</f>
        <v>0</v>
      </c>
      <c r="U251" s="36">
        <f>SUMIFS(СВЦЭМ!$G$34:$G$777,СВЦЭМ!$A$34:$A$777,$A251,СВЦЭМ!$B$34:$B$777,U$225)+'СЕТ СН'!$F$15</f>
        <v>0</v>
      </c>
      <c r="V251" s="36">
        <f>SUMIFS(СВЦЭМ!$G$34:$G$777,СВЦЭМ!$A$34:$A$777,$A251,СВЦЭМ!$B$34:$B$777,V$225)+'СЕТ СН'!$F$15</f>
        <v>0</v>
      </c>
      <c r="W251" s="36">
        <f>SUMIFS(СВЦЭМ!$G$34:$G$777,СВЦЭМ!$A$34:$A$777,$A251,СВЦЭМ!$B$34:$B$777,W$225)+'СЕТ СН'!$F$15</f>
        <v>0</v>
      </c>
      <c r="X251" s="36">
        <f>SUMIFS(СВЦЭМ!$G$34:$G$777,СВЦЭМ!$A$34:$A$777,$A251,СВЦЭМ!$B$34:$B$777,X$225)+'СЕТ СН'!$F$15</f>
        <v>0</v>
      </c>
      <c r="Y251" s="36">
        <f>SUMIFS(СВЦЭМ!$G$34:$G$777,СВЦЭМ!$A$34:$A$777,$A251,СВЦЭМ!$B$34:$B$777,Y$225)+'СЕТ СН'!$F$15</f>
        <v>0</v>
      </c>
    </row>
    <row r="252" spans="1:25" ht="15.75" hidden="1" x14ac:dyDescent="0.2">
      <c r="A252" s="35">
        <f t="shared" si="6"/>
        <v>43582</v>
      </c>
      <c r="B252" s="36">
        <f>SUMIFS(СВЦЭМ!$G$34:$G$777,СВЦЭМ!$A$34:$A$777,$A252,СВЦЭМ!$B$34:$B$777,B$225)+'СЕТ СН'!$F$15</f>
        <v>0</v>
      </c>
      <c r="C252" s="36">
        <f>SUMIFS(СВЦЭМ!$G$34:$G$777,СВЦЭМ!$A$34:$A$777,$A252,СВЦЭМ!$B$34:$B$777,C$225)+'СЕТ СН'!$F$15</f>
        <v>0</v>
      </c>
      <c r="D252" s="36">
        <f>SUMIFS(СВЦЭМ!$G$34:$G$777,СВЦЭМ!$A$34:$A$777,$A252,СВЦЭМ!$B$34:$B$777,D$225)+'СЕТ СН'!$F$15</f>
        <v>0</v>
      </c>
      <c r="E252" s="36">
        <f>SUMIFS(СВЦЭМ!$G$34:$G$777,СВЦЭМ!$A$34:$A$777,$A252,СВЦЭМ!$B$34:$B$777,E$225)+'СЕТ СН'!$F$15</f>
        <v>0</v>
      </c>
      <c r="F252" s="36">
        <f>SUMIFS(СВЦЭМ!$G$34:$G$777,СВЦЭМ!$A$34:$A$777,$A252,СВЦЭМ!$B$34:$B$777,F$225)+'СЕТ СН'!$F$15</f>
        <v>0</v>
      </c>
      <c r="G252" s="36">
        <f>SUMIFS(СВЦЭМ!$G$34:$G$777,СВЦЭМ!$A$34:$A$777,$A252,СВЦЭМ!$B$34:$B$777,G$225)+'СЕТ СН'!$F$15</f>
        <v>0</v>
      </c>
      <c r="H252" s="36">
        <f>SUMIFS(СВЦЭМ!$G$34:$G$777,СВЦЭМ!$A$34:$A$777,$A252,СВЦЭМ!$B$34:$B$777,H$225)+'СЕТ СН'!$F$15</f>
        <v>0</v>
      </c>
      <c r="I252" s="36">
        <f>SUMIFS(СВЦЭМ!$G$34:$G$777,СВЦЭМ!$A$34:$A$777,$A252,СВЦЭМ!$B$34:$B$777,I$225)+'СЕТ СН'!$F$15</f>
        <v>0</v>
      </c>
      <c r="J252" s="36">
        <f>SUMIFS(СВЦЭМ!$G$34:$G$777,СВЦЭМ!$A$34:$A$777,$A252,СВЦЭМ!$B$34:$B$777,J$225)+'СЕТ СН'!$F$15</f>
        <v>0</v>
      </c>
      <c r="K252" s="36">
        <f>SUMIFS(СВЦЭМ!$G$34:$G$777,СВЦЭМ!$A$34:$A$777,$A252,СВЦЭМ!$B$34:$B$777,K$225)+'СЕТ СН'!$F$15</f>
        <v>0</v>
      </c>
      <c r="L252" s="36">
        <f>SUMIFS(СВЦЭМ!$G$34:$G$777,СВЦЭМ!$A$34:$A$777,$A252,СВЦЭМ!$B$34:$B$777,L$225)+'СЕТ СН'!$F$15</f>
        <v>0</v>
      </c>
      <c r="M252" s="36">
        <f>SUMIFS(СВЦЭМ!$G$34:$G$777,СВЦЭМ!$A$34:$A$777,$A252,СВЦЭМ!$B$34:$B$777,M$225)+'СЕТ СН'!$F$15</f>
        <v>0</v>
      </c>
      <c r="N252" s="36">
        <f>SUMIFS(СВЦЭМ!$G$34:$G$777,СВЦЭМ!$A$34:$A$777,$A252,СВЦЭМ!$B$34:$B$777,N$225)+'СЕТ СН'!$F$15</f>
        <v>0</v>
      </c>
      <c r="O252" s="36">
        <f>SUMIFS(СВЦЭМ!$G$34:$G$777,СВЦЭМ!$A$34:$A$777,$A252,СВЦЭМ!$B$34:$B$777,O$225)+'СЕТ СН'!$F$15</f>
        <v>0</v>
      </c>
      <c r="P252" s="36">
        <f>SUMIFS(СВЦЭМ!$G$34:$G$777,СВЦЭМ!$A$34:$A$777,$A252,СВЦЭМ!$B$34:$B$777,P$225)+'СЕТ СН'!$F$15</f>
        <v>0</v>
      </c>
      <c r="Q252" s="36">
        <f>SUMIFS(СВЦЭМ!$G$34:$G$777,СВЦЭМ!$A$34:$A$777,$A252,СВЦЭМ!$B$34:$B$777,Q$225)+'СЕТ СН'!$F$15</f>
        <v>0</v>
      </c>
      <c r="R252" s="36">
        <f>SUMIFS(СВЦЭМ!$G$34:$G$777,СВЦЭМ!$A$34:$A$777,$A252,СВЦЭМ!$B$34:$B$777,R$225)+'СЕТ СН'!$F$15</f>
        <v>0</v>
      </c>
      <c r="S252" s="36">
        <f>SUMIFS(СВЦЭМ!$G$34:$G$777,СВЦЭМ!$A$34:$A$777,$A252,СВЦЭМ!$B$34:$B$777,S$225)+'СЕТ СН'!$F$15</f>
        <v>0</v>
      </c>
      <c r="T252" s="36">
        <f>SUMIFS(СВЦЭМ!$G$34:$G$777,СВЦЭМ!$A$34:$A$777,$A252,СВЦЭМ!$B$34:$B$777,T$225)+'СЕТ СН'!$F$15</f>
        <v>0</v>
      </c>
      <c r="U252" s="36">
        <f>SUMIFS(СВЦЭМ!$G$34:$G$777,СВЦЭМ!$A$34:$A$777,$A252,СВЦЭМ!$B$34:$B$777,U$225)+'СЕТ СН'!$F$15</f>
        <v>0</v>
      </c>
      <c r="V252" s="36">
        <f>SUMIFS(СВЦЭМ!$G$34:$G$777,СВЦЭМ!$A$34:$A$777,$A252,СВЦЭМ!$B$34:$B$777,V$225)+'СЕТ СН'!$F$15</f>
        <v>0</v>
      </c>
      <c r="W252" s="36">
        <f>SUMIFS(СВЦЭМ!$G$34:$G$777,СВЦЭМ!$A$34:$A$777,$A252,СВЦЭМ!$B$34:$B$777,W$225)+'СЕТ СН'!$F$15</f>
        <v>0</v>
      </c>
      <c r="X252" s="36">
        <f>SUMIFS(СВЦЭМ!$G$34:$G$777,СВЦЭМ!$A$34:$A$777,$A252,СВЦЭМ!$B$34:$B$777,X$225)+'СЕТ СН'!$F$15</f>
        <v>0</v>
      </c>
      <c r="Y252" s="36">
        <f>SUMIFS(СВЦЭМ!$G$34:$G$777,СВЦЭМ!$A$34:$A$777,$A252,СВЦЭМ!$B$34:$B$777,Y$225)+'СЕТ СН'!$F$15</f>
        <v>0</v>
      </c>
    </row>
    <row r="253" spans="1:25" ht="15.75" hidden="1" x14ac:dyDescent="0.2">
      <c r="A253" s="35">
        <f t="shared" si="6"/>
        <v>43583</v>
      </c>
      <c r="B253" s="36">
        <f>SUMIFS(СВЦЭМ!$G$34:$G$777,СВЦЭМ!$A$34:$A$777,$A253,СВЦЭМ!$B$34:$B$777,B$225)+'СЕТ СН'!$F$15</f>
        <v>0</v>
      </c>
      <c r="C253" s="36">
        <f>SUMIFS(СВЦЭМ!$G$34:$G$777,СВЦЭМ!$A$34:$A$777,$A253,СВЦЭМ!$B$34:$B$777,C$225)+'СЕТ СН'!$F$15</f>
        <v>0</v>
      </c>
      <c r="D253" s="36">
        <f>SUMIFS(СВЦЭМ!$G$34:$G$777,СВЦЭМ!$A$34:$A$777,$A253,СВЦЭМ!$B$34:$B$777,D$225)+'СЕТ СН'!$F$15</f>
        <v>0</v>
      </c>
      <c r="E253" s="36">
        <f>SUMIFS(СВЦЭМ!$G$34:$G$777,СВЦЭМ!$A$34:$A$777,$A253,СВЦЭМ!$B$34:$B$777,E$225)+'СЕТ СН'!$F$15</f>
        <v>0</v>
      </c>
      <c r="F253" s="36">
        <f>SUMIFS(СВЦЭМ!$G$34:$G$777,СВЦЭМ!$A$34:$A$777,$A253,СВЦЭМ!$B$34:$B$777,F$225)+'СЕТ СН'!$F$15</f>
        <v>0</v>
      </c>
      <c r="G253" s="36">
        <f>SUMIFS(СВЦЭМ!$G$34:$G$777,СВЦЭМ!$A$34:$A$777,$A253,СВЦЭМ!$B$34:$B$777,G$225)+'СЕТ СН'!$F$15</f>
        <v>0</v>
      </c>
      <c r="H253" s="36">
        <f>SUMIFS(СВЦЭМ!$G$34:$G$777,СВЦЭМ!$A$34:$A$777,$A253,СВЦЭМ!$B$34:$B$777,H$225)+'СЕТ СН'!$F$15</f>
        <v>0</v>
      </c>
      <c r="I253" s="36">
        <f>SUMIFS(СВЦЭМ!$G$34:$G$777,СВЦЭМ!$A$34:$A$777,$A253,СВЦЭМ!$B$34:$B$777,I$225)+'СЕТ СН'!$F$15</f>
        <v>0</v>
      </c>
      <c r="J253" s="36">
        <f>SUMIFS(СВЦЭМ!$G$34:$G$777,СВЦЭМ!$A$34:$A$777,$A253,СВЦЭМ!$B$34:$B$777,J$225)+'СЕТ СН'!$F$15</f>
        <v>0</v>
      </c>
      <c r="K253" s="36">
        <f>SUMIFS(СВЦЭМ!$G$34:$G$777,СВЦЭМ!$A$34:$A$777,$A253,СВЦЭМ!$B$34:$B$777,K$225)+'СЕТ СН'!$F$15</f>
        <v>0</v>
      </c>
      <c r="L253" s="36">
        <f>SUMIFS(СВЦЭМ!$G$34:$G$777,СВЦЭМ!$A$34:$A$777,$A253,СВЦЭМ!$B$34:$B$777,L$225)+'СЕТ СН'!$F$15</f>
        <v>0</v>
      </c>
      <c r="M253" s="36">
        <f>SUMIFS(СВЦЭМ!$G$34:$G$777,СВЦЭМ!$A$34:$A$777,$A253,СВЦЭМ!$B$34:$B$777,M$225)+'СЕТ СН'!$F$15</f>
        <v>0</v>
      </c>
      <c r="N253" s="36">
        <f>SUMIFS(СВЦЭМ!$G$34:$G$777,СВЦЭМ!$A$34:$A$777,$A253,СВЦЭМ!$B$34:$B$777,N$225)+'СЕТ СН'!$F$15</f>
        <v>0</v>
      </c>
      <c r="O253" s="36">
        <f>SUMIFS(СВЦЭМ!$G$34:$G$777,СВЦЭМ!$A$34:$A$777,$A253,СВЦЭМ!$B$34:$B$777,O$225)+'СЕТ СН'!$F$15</f>
        <v>0</v>
      </c>
      <c r="P253" s="36">
        <f>SUMIFS(СВЦЭМ!$G$34:$G$777,СВЦЭМ!$A$34:$A$777,$A253,СВЦЭМ!$B$34:$B$777,P$225)+'СЕТ СН'!$F$15</f>
        <v>0</v>
      </c>
      <c r="Q253" s="36">
        <f>SUMIFS(СВЦЭМ!$G$34:$G$777,СВЦЭМ!$A$34:$A$777,$A253,СВЦЭМ!$B$34:$B$777,Q$225)+'СЕТ СН'!$F$15</f>
        <v>0</v>
      </c>
      <c r="R253" s="36">
        <f>SUMIFS(СВЦЭМ!$G$34:$G$777,СВЦЭМ!$A$34:$A$777,$A253,СВЦЭМ!$B$34:$B$777,R$225)+'СЕТ СН'!$F$15</f>
        <v>0</v>
      </c>
      <c r="S253" s="36">
        <f>SUMIFS(СВЦЭМ!$G$34:$G$777,СВЦЭМ!$A$34:$A$777,$A253,СВЦЭМ!$B$34:$B$777,S$225)+'СЕТ СН'!$F$15</f>
        <v>0</v>
      </c>
      <c r="T253" s="36">
        <f>SUMIFS(СВЦЭМ!$G$34:$G$777,СВЦЭМ!$A$34:$A$777,$A253,СВЦЭМ!$B$34:$B$777,T$225)+'СЕТ СН'!$F$15</f>
        <v>0</v>
      </c>
      <c r="U253" s="36">
        <f>SUMIFS(СВЦЭМ!$G$34:$G$777,СВЦЭМ!$A$34:$A$777,$A253,СВЦЭМ!$B$34:$B$777,U$225)+'СЕТ СН'!$F$15</f>
        <v>0</v>
      </c>
      <c r="V253" s="36">
        <f>SUMIFS(СВЦЭМ!$G$34:$G$777,СВЦЭМ!$A$34:$A$777,$A253,СВЦЭМ!$B$34:$B$777,V$225)+'СЕТ СН'!$F$15</f>
        <v>0</v>
      </c>
      <c r="W253" s="36">
        <f>SUMIFS(СВЦЭМ!$G$34:$G$777,СВЦЭМ!$A$34:$A$777,$A253,СВЦЭМ!$B$34:$B$777,W$225)+'СЕТ СН'!$F$15</f>
        <v>0</v>
      </c>
      <c r="X253" s="36">
        <f>SUMIFS(СВЦЭМ!$G$34:$G$777,СВЦЭМ!$A$34:$A$777,$A253,СВЦЭМ!$B$34:$B$777,X$225)+'СЕТ СН'!$F$15</f>
        <v>0</v>
      </c>
      <c r="Y253" s="36">
        <f>SUMIFS(СВЦЭМ!$G$34:$G$777,СВЦЭМ!$A$34:$A$777,$A253,СВЦЭМ!$B$34:$B$777,Y$225)+'СЕТ СН'!$F$15</f>
        <v>0</v>
      </c>
    </row>
    <row r="254" spans="1:25" ht="15.75" hidden="1" x14ac:dyDescent="0.2">
      <c r="A254" s="35">
        <f t="shared" si="6"/>
        <v>43584</v>
      </c>
      <c r="B254" s="36">
        <f>SUMIFS(СВЦЭМ!$G$34:$G$777,СВЦЭМ!$A$34:$A$777,$A254,СВЦЭМ!$B$34:$B$777,B$225)+'СЕТ СН'!$F$15</f>
        <v>0</v>
      </c>
      <c r="C254" s="36">
        <f>SUMIFS(СВЦЭМ!$G$34:$G$777,СВЦЭМ!$A$34:$A$777,$A254,СВЦЭМ!$B$34:$B$777,C$225)+'СЕТ СН'!$F$15</f>
        <v>0</v>
      </c>
      <c r="D254" s="36">
        <f>SUMIFS(СВЦЭМ!$G$34:$G$777,СВЦЭМ!$A$34:$A$777,$A254,СВЦЭМ!$B$34:$B$777,D$225)+'СЕТ СН'!$F$15</f>
        <v>0</v>
      </c>
      <c r="E254" s="36">
        <f>SUMIFS(СВЦЭМ!$G$34:$G$777,СВЦЭМ!$A$34:$A$777,$A254,СВЦЭМ!$B$34:$B$777,E$225)+'СЕТ СН'!$F$15</f>
        <v>0</v>
      </c>
      <c r="F254" s="36">
        <f>SUMIFS(СВЦЭМ!$G$34:$G$777,СВЦЭМ!$A$34:$A$777,$A254,СВЦЭМ!$B$34:$B$777,F$225)+'СЕТ СН'!$F$15</f>
        <v>0</v>
      </c>
      <c r="G254" s="36">
        <f>SUMIFS(СВЦЭМ!$G$34:$G$777,СВЦЭМ!$A$34:$A$777,$A254,СВЦЭМ!$B$34:$B$777,G$225)+'СЕТ СН'!$F$15</f>
        <v>0</v>
      </c>
      <c r="H254" s="36">
        <f>SUMIFS(СВЦЭМ!$G$34:$G$777,СВЦЭМ!$A$34:$A$777,$A254,СВЦЭМ!$B$34:$B$777,H$225)+'СЕТ СН'!$F$15</f>
        <v>0</v>
      </c>
      <c r="I254" s="36">
        <f>SUMIFS(СВЦЭМ!$G$34:$G$777,СВЦЭМ!$A$34:$A$777,$A254,СВЦЭМ!$B$34:$B$777,I$225)+'СЕТ СН'!$F$15</f>
        <v>0</v>
      </c>
      <c r="J254" s="36">
        <f>SUMIFS(СВЦЭМ!$G$34:$G$777,СВЦЭМ!$A$34:$A$777,$A254,СВЦЭМ!$B$34:$B$777,J$225)+'СЕТ СН'!$F$15</f>
        <v>0</v>
      </c>
      <c r="K254" s="36">
        <f>SUMIFS(СВЦЭМ!$G$34:$G$777,СВЦЭМ!$A$34:$A$777,$A254,СВЦЭМ!$B$34:$B$777,K$225)+'СЕТ СН'!$F$15</f>
        <v>0</v>
      </c>
      <c r="L254" s="36">
        <f>SUMIFS(СВЦЭМ!$G$34:$G$777,СВЦЭМ!$A$34:$A$777,$A254,СВЦЭМ!$B$34:$B$777,L$225)+'СЕТ СН'!$F$15</f>
        <v>0</v>
      </c>
      <c r="M254" s="36">
        <f>SUMIFS(СВЦЭМ!$G$34:$G$777,СВЦЭМ!$A$34:$A$777,$A254,СВЦЭМ!$B$34:$B$777,M$225)+'СЕТ СН'!$F$15</f>
        <v>0</v>
      </c>
      <c r="N254" s="36">
        <f>SUMIFS(СВЦЭМ!$G$34:$G$777,СВЦЭМ!$A$34:$A$777,$A254,СВЦЭМ!$B$34:$B$777,N$225)+'СЕТ СН'!$F$15</f>
        <v>0</v>
      </c>
      <c r="O254" s="36">
        <f>SUMIFS(СВЦЭМ!$G$34:$G$777,СВЦЭМ!$A$34:$A$777,$A254,СВЦЭМ!$B$34:$B$777,O$225)+'СЕТ СН'!$F$15</f>
        <v>0</v>
      </c>
      <c r="P254" s="36">
        <f>SUMIFS(СВЦЭМ!$G$34:$G$777,СВЦЭМ!$A$34:$A$777,$A254,СВЦЭМ!$B$34:$B$777,P$225)+'СЕТ СН'!$F$15</f>
        <v>0</v>
      </c>
      <c r="Q254" s="36">
        <f>SUMIFS(СВЦЭМ!$G$34:$G$777,СВЦЭМ!$A$34:$A$777,$A254,СВЦЭМ!$B$34:$B$777,Q$225)+'СЕТ СН'!$F$15</f>
        <v>0</v>
      </c>
      <c r="R254" s="36">
        <f>SUMIFS(СВЦЭМ!$G$34:$G$777,СВЦЭМ!$A$34:$A$777,$A254,СВЦЭМ!$B$34:$B$777,R$225)+'СЕТ СН'!$F$15</f>
        <v>0</v>
      </c>
      <c r="S254" s="36">
        <f>SUMIFS(СВЦЭМ!$G$34:$G$777,СВЦЭМ!$A$34:$A$777,$A254,СВЦЭМ!$B$34:$B$777,S$225)+'СЕТ СН'!$F$15</f>
        <v>0</v>
      </c>
      <c r="T254" s="36">
        <f>SUMIFS(СВЦЭМ!$G$34:$G$777,СВЦЭМ!$A$34:$A$777,$A254,СВЦЭМ!$B$34:$B$777,T$225)+'СЕТ СН'!$F$15</f>
        <v>0</v>
      </c>
      <c r="U254" s="36">
        <f>SUMIFS(СВЦЭМ!$G$34:$G$777,СВЦЭМ!$A$34:$A$777,$A254,СВЦЭМ!$B$34:$B$777,U$225)+'СЕТ СН'!$F$15</f>
        <v>0</v>
      </c>
      <c r="V254" s="36">
        <f>SUMIFS(СВЦЭМ!$G$34:$G$777,СВЦЭМ!$A$34:$A$777,$A254,СВЦЭМ!$B$34:$B$777,V$225)+'СЕТ СН'!$F$15</f>
        <v>0</v>
      </c>
      <c r="W254" s="36">
        <f>SUMIFS(СВЦЭМ!$G$34:$G$777,СВЦЭМ!$A$34:$A$777,$A254,СВЦЭМ!$B$34:$B$777,W$225)+'СЕТ СН'!$F$15</f>
        <v>0</v>
      </c>
      <c r="X254" s="36">
        <f>SUMIFS(СВЦЭМ!$G$34:$G$777,СВЦЭМ!$A$34:$A$777,$A254,СВЦЭМ!$B$34:$B$777,X$225)+'СЕТ СН'!$F$15</f>
        <v>0</v>
      </c>
      <c r="Y254" s="36">
        <f>SUMIFS(СВЦЭМ!$G$34:$G$777,СВЦЭМ!$A$34:$A$777,$A254,СВЦЭМ!$B$34:$B$777,Y$225)+'СЕТ СН'!$F$15</f>
        <v>0</v>
      </c>
    </row>
    <row r="255" spans="1:25" ht="15.75" hidden="1" x14ac:dyDescent="0.2">
      <c r="A255" s="35">
        <f t="shared" si="6"/>
        <v>43585</v>
      </c>
      <c r="B255" s="36">
        <f>SUMIFS(СВЦЭМ!$G$34:$G$777,СВЦЭМ!$A$34:$A$777,$A255,СВЦЭМ!$B$34:$B$777,B$225)+'СЕТ СН'!$F$15</f>
        <v>0</v>
      </c>
      <c r="C255" s="36">
        <f>SUMIFS(СВЦЭМ!$G$34:$G$777,СВЦЭМ!$A$34:$A$777,$A255,СВЦЭМ!$B$34:$B$777,C$225)+'СЕТ СН'!$F$15</f>
        <v>0</v>
      </c>
      <c r="D255" s="36">
        <f>SUMIFS(СВЦЭМ!$G$34:$G$777,СВЦЭМ!$A$34:$A$777,$A255,СВЦЭМ!$B$34:$B$777,D$225)+'СЕТ СН'!$F$15</f>
        <v>0</v>
      </c>
      <c r="E255" s="36">
        <f>SUMIFS(СВЦЭМ!$G$34:$G$777,СВЦЭМ!$A$34:$A$777,$A255,СВЦЭМ!$B$34:$B$777,E$225)+'СЕТ СН'!$F$15</f>
        <v>0</v>
      </c>
      <c r="F255" s="36">
        <f>SUMIFS(СВЦЭМ!$G$34:$G$777,СВЦЭМ!$A$34:$A$777,$A255,СВЦЭМ!$B$34:$B$777,F$225)+'СЕТ СН'!$F$15</f>
        <v>0</v>
      </c>
      <c r="G255" s="36">
        <f>SUMIFS(СВЦЭМ!$G$34:$G$777,СВЦЭМ!$A$34:$A$777,$A255,СВЦЭМ!$B$34:$B$777,G$225)+'СЕТ СН'!$F$15</f>
        <v>0</v>
      </c>
      <c r="H255" s="36">
        <f>SUMIFS(СВЦЭМ!$G$34:$G$777,СВЦЭМ!$A$34:$A$777,$A255,СВЦЭМ!$B$34:$B$777,H$225)+'СЕТ СН'!$F$15</f>
        <v>0</v>
      </c>
      <c r="I255" s="36">
        <f>SUMIFS(СВЦЭМ!$G$34:$G$777,СВЦЭМ!$A$34:$A$777,$A255,СВЦЭМ!$B$34:$B$777,I$225)+'СЕТ СН'!$F$15</f>
        <v>0</v>
      </c>
      <c r="J255" s="36">
        <f>SUMIFS(СВЦЭМ!$G$34:$G$777,СВЦЭМ!$A$34:$A$777,$A255,СВЦЭМ!$B$34:$B$777,J$225)+'СЕТ СН'!$F$15</f>
        <v>0</v>
      </c>
      <c r="K255" s="36">
        <f>SUMIFS(СВЦЭМ!$G$34:$G$777,СВЦЭМ!$A$34:$A$777,$A255,СВЦЭМ!$B$34:$B$777,K$225)+'СЕТ СН'!$F$15</f>
        <v>0</v>
      </c>
      <c r="L255" s="36">
        <f>SUMIFS(СВЦЭМ!$G$34:$G$777,СВЦЭМ!$A$34:$A$777,$A255,СВЦЭМ!$B$34:$B$777,L$225)+'СЕТ СН'!$F$15</f>
        <v>0</v>
      </c>
      <c r="M255" s="36">
        <f>SUMIFS(СВЦЭМ!$G$34:$G$777,СВЦЭМ!$A$34:$A$777,$A255,СВЦЭМ!$B$34:$B$777,M$225)+'СЕТ СН'!$F$15</f>
        <v>0</v>
      </c>
      <c r="N255" s="36">
        <f>SUMIFS(СВЦЭМ!$G$34:$G$777,СВЦЭМ!$A$34:$A$777,$A255,СВЦЭМ!$B$34:$B$777,N$225)+'СЕТ СН'!$F$15</f>
        <v>0</v>
      </c>
      <c r="O255" s="36">
        <f>SUMIFS(СВЦЭМ!$G$34:$G$777,СВЦЭМ!$A$34:$A$777,$A255,СВЦЭМ!$B$34:$B$777,O$225)+'СЕТ СН'!$F$15</f>
        <v>0</v>
      </c>
      <c r="P255" s="36">
        <f>SUMIFS(СВЦЭМ!$G$34:$G$777,СВЦЭМ!$A$34:$A$777,$A255,СВЦЭМ!$B$34:$B$777,P$225)+'СЕТ СН'!$F$15</f>
        <v>0</v>
      </c>
      <c r="Q255" s="36">
        <f>SUMIFS(СВЦЭМ!$G$34:$G$777,СВЦЭМ!$A$34:$A$777,$A255,СВЦЭМ!$B$34:$B$777,Q$225)+'СЕТ СН'!$F$15</f>
        <v>0</v>
      </c>
      <c r="R255" s="36">
        <f>SUMIFS(СВЦЭМ!$G$34:$G$777,СВЦЭМ!$A$34:$A$777,$A255,СВЦЭМ!$B$34:$B$777,R$225)+'СЕТ СН'!$F$15</f>
        <v>0</v>
      </c>
      <c r="S255" s="36">
        <f>SUMIFS(СВЦЭМ!$G$34:$G$777,СВЦЭМ!$A$34:$A$777,$A255,СВЦЭМ!$B$34:$B$777,S$225)+'СЕТ СН'!$F$15</f>
        <v>0</v>
      </c>
      <c r="T255" s="36">
        <f>SUMIFS(СВЦЭМ!$G$34:$G$777,СВЦЭМ!$A$34:$A$777,$A255,СВЦЭМ!$B$34:$B$777,T$225)+'СЕТ СН'!$F$15</f>
        <v>0</v>
      </c>
      <c r="U255" s="36">
        <f>SUMIFS(СВЦЭМ!$G$34:$G$777,СВЦЭМ!$A$34:$A$777,$A255,СВЦЭМ!$B$34:$B$777,U$225)+'СЕТ СН'!$F$15</f>
        <v>0</v>
      </c>
      <c r="V255" s="36">
        <f>SUMIFS(СВЦЭМ!$G$34:$G$777,СВЦЭМ!$A$34:$A$777,$A255,СВЦЭМ!$B$34:$B$777,V$225)+'СЕТ СН'!$F$15</f>
        <v>0</v>
      </c>
      <c r="W255" s="36">
        <f>SUMIFS(СВЦЭМ!$G$34:$G$777,СВЦЭМ!$A$34:$A$777,$A255,СВЦЭМ!$B$34:$B$777,W$225)+'СЕТ СН'!$F$15</f>
        <v>0</v>
      </c>
      <c r="X255" s="36">
        <f>SUMIFS(СВЦЭМ!$G$34:$G$777,СВЦЭМ!$A$34:$A$777,$A255,СВЦЭМ!$B$34:$B$777,X$225)+'СЕТ СН'!$F$15</f>
        <v>0</v>
      </c>
      <c r="Y255" s="36">
        <f>SUMIFS(СВЦЭМ!$G$34:$G$777,СВЦЭМ!$A$34:$A$777,$A255,СВЦЭМ!$B$34:$B$777,Y$225)+'СЕТ СН'!$F$15</f>
        <v>0</v>
      </c>
    </row>
    <row r="256" spans="1:25" ht="15.75" hidden="1" x14ac:dyDescent="0.2">
      <c r="A256" s="35">
        <f t="shared" si="6"/>
        <v>43586</v>
      </c>
      <c r="B256" s="36">
        <f>SUMIFS(СВЦЭМ!$G$34:$G$777,СВЦЭМ!$A$34:$A$777,$A256,СВЦЭМ!$B$34:$B$777,B$225)+'СЕТ СН'!$F$15</f>
        <v>0</v>
      </c>
      <c r="C256" s="36">
        <f>SUMIFS(СВЦЭМ!$G$34:$G$777,СВЦЭМ!$A$34:$A$777,$A256,СВЦЭМ!$B$34:$B$777,C$225)+'СЕТ СН'!$F$15</f>
        <v>0</v>
      </c>
      <c r="D256" s="36">
        <f>SUMIFS(СВЦЭМ!$G$34:$G$777,СВЦЭМ!$A$34:$A$777,$A256,СВЦЭМ!$B$34:$B$777,D$225)+'СЕТ СН'!$F$15</f>
        <v>0</v>
      </c>
      <c r="E256" s="36">
        <f>SUMIFS(СВЦЭМ!$G$34:$G$777,СВЦЭМ!$A$34:$A$777,$A256,СВЦЭМ!$B$34:$B$777,E$225)+'СЕТ СН'!$F$15</f>
        <v>0</v>
      </c>
      <c r="F256" s="36">
        <f>SUMIFS(СВЦЭМ!$G$34:$G$777,СВЦЭМ!$A$34:$A$777,$A256,СВЦЭМ!$B$34:$B$777,F$225)+'СЕТ СН'!$F$15</f>
        <v>0</v>
      </c>
      <c r="G256" s="36">
        <f>SUMIFS(СВЦЭМ!$G$34:$G$777,СВЦЭМ!$A$34:$A$777,$A256,СВЦЭМ!$B$34:$B$777,G$225)+'СЕТ СН'!$F$15</f>
        <v>0</v>
      </c>
      <c r="H256" s="36">
        <f>SUMIFS(СВЦЭМ!$G$34:$G$777,СВЦЭМ!$A$34:$A$777,$A256,СВЦЭМ!$B$34:$B$777,H$225)+'СЕТ СН'!$F$15</f>
        <v>0</v>
      </c>
      <c r="I256" s="36">
        <f>SUMIFS(СВЦЭМ!$G$34:$G$777,СВЦЭМ!$A$34:$A$777,$A256,СВЦЭМ!$B$34:$B$777,I$225)+'СЕТ СН'!$F$15</f>
        <v>0</v>
      </c>
      <c r="J256" s="36">
        <f>SUMIFS(СВЦЭМ!$G$34:$G$777,СВЦЭМ!$A$34:$A$777,$A256,СВЦЭМ!$B$34:$B$777,J$225)+'СЕТ СН'!$F$15</f>
        <v>0</v>
      </c>
      <c r="K256" s="36">
        <f>SUMIFS(СВЦЭМ!$G$34:$G$777,СВЦЭМ!$A$34:$A$777,$A256,СВЦЭМ!$B$34:$B$777,K$225)+'СЕТ СН'!$F$15</f>
        <v>0</v>
      </c>
      <c r="L256" s="36">
        <f>SUMIFS(СВЦЭМ!$G$34:$G$777,СВЦЭМ!$A$34:$A$777,$A256,СВЦЭМ!$B$34:$B$777,L$225)+'СЕТ СН'!$F$15</f>
        <v>0</v>
      </c>
      <c r="M256" s="36">
        <f>SUMIFS(СВЦЭМ!$G$34:$G$777,СВЦЭМ!$A$34:$A$777,$A256,СВЦЭМ!$B$34:$B$777,M$225)+'СЕТ СН'!$F$15</f>
        <v>0</v>
      </c>
      <c r="N256" s="36">
        <f>SUMIFS(СВЦЭМ!$G$34:$G$777,СВЦЭМ!$A$34:$A$777,$A256,СВЦЭМ!$B$34:$B$777,N$225)+'СЕТ СН'!$F$15</f>
        <v>0</v>
      </c>
      <c r="O256" s="36">
        <f>SUMIFS(СВЦЭМ!$G$34:$G$777,СВЦЭМ!$A$34:$A$777,$A256,СВЦЭМ!$B$34:$B$777,O$225)+'СЕТ СН'!$F$15</f>
        <v>0</v>
      </c>
      <c r="P256" s="36">
        <f>SUMIFS(СВЦЭМ!$G$34:$G$777,СВЦЭМ!$A$34:$A$777,$A256,СВЦЭМ!$B$34:$B$777,P$225)+'СЕТ СН'!$F$15</f>
        <v>0</v>
      </c>
      <c r="Q256" s="36">
        <f>SUMIFS(СВЦЭМ!$G$34:$G$777,СВЦЭМ!$A$34:$A$777,$A256,СВЦЭМ!$B$34:$B$777,Q$225)+'СЕТ СН'!$F$15</f>
        <v>0</v>
      </c>
      <c r="R256" s="36">
        <f>SUMIFS(СВЦЭМ!$G$34:$G$777,СВЦЭМ!$A$34:$A$777,$A256,СВЦЭМ!$B$34:$B$777,R$225)+'СЕТ СН'!$F$15</f>
        <v>0</v>
      </c>
      <c r="S256" s="36">
        <f>SUMIFS(СВЦЭМ!$G$34:$G$777,СВЦЭМ!$A$34:$A$777,$A256,СВЦЭМ!$B$34:$B$777,S$225)+'СЕТ СН'!$F$15</f>
        <v>0</v>
      </c>
      <c r="T256" s="36">
        <f>SUMIFS(СВЦЭМ!$G$34:$G$777,СВЦЭМ!$A$34:$A$777,$A256,СВЦЭМ!$B$34:$B$777,T$225)+'СЕТ СН'!$F$15</f>
        <v>0</v>
      </c>
      <c r="U256" s="36">
        <f>SUMIFS(СВЦЭМ!$G$34:$G$777,СВЦЭМ!$A$34:$A$777,$A256,СВЦЭМ!$B$34:$B$777,U$225)+'СЕТ СН'!$F$15</f>
        <v>0</v>
      </c>
      <c r="V256" s="36">
        <f>SUMIFS(СВЦЭМ!$G$34:$G$777,СВЦЭМ!$A$34:$A$777,$A256,СВЦЭМ!$B$34:$B$777,V$225)+'СЕТ СН'!$F$15</f>
        <v>0</v>
      </c>
      <c r="W256" s="36">
        <f>SUMIFS(СВЦЭМ!$G$34:$G$777,СВЦЭМ!$A$34:$A$777,$A256,СВЦЭМ!$B$34:$B$777,W$225)+'СЕТ СН'!$F$15</f>
        <v>0</v>
      </c>
      <c r="X256" s="36">
        <f>SUMIFS(СВЦЭМ!$G$34:$G$777,СВЦЭМ!$A$34:$A$777,$A256,СВЦЭМ!$B$34:$B$777,X$225)+'СЕТ СН'!$F$15</f>
        <v>0</v>
      </c>
      <c r="Y256" s="36">
        <f>SUMIFS(СВЦЭМ!$G$34:$G$777,СВЦЭМ!$A$34:$A$777,$A256,СВЦЭМ!$B$34:$B$777,Y$225)+'СЕТ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7"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38"/>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01.04.2019</v>
      </c>
      <c r="B261" s="36">
        <f>SUMIFS(СВЦЭМ!$H$34:$H$777,СВЦЭМ!$A$34:$A$777,$A261,СВЦЭМ!$B$34:$B$777,B$260)+'СЕТ СН'!$F$15</f>
        <v>0</v>
      </c>
      <c r="C261" s="36">
        <f>SUMIFS(СВЦЭМ!$H$34:$H$777,СВЦЭМ!$A$34:$A$777,$A261,СВЦЭМ!$B$34:$B$777,C$260)+'СЕТ СН'!$F$15</f>
        <v>0</v>
      </c>
      <c r="D261" s="36">
        <f>SUMIFS(СВЦЭМ!$H$34:$H$777,СВЦЭМ!$A$34:$A$777,$A261,СВЦЭМ!$B$34:$B$777,D$260)+'СЕТ СН'!$F$15</f>
        <v>0</v>
      </c>
      <c r="E261" s="36">
        <f>SUMIFS(СВЦЭМ!$H$34:$H$777,СВЦЭМ!$A$34:$A$777,$A261,СВЦЭМ!$B$34:$B$777,E$260)+'СЕТ СН'!$F$15</f>
        <v>0</v>
      </c>
      <c r="F261" s="36">
        <f>SUMIFS(СВЦЭМ!$H$34:$H$777,СВЦЭМ!$A$34:$A$777,$A261,СВЦЭМ!$B$34:$B$777,F$260)+'СЕТ СН'!$F$15</f>
        <v>0</v>
      </c>
      <c r="G261" s="36">
        <f>SUMIFS(СВЦЭМ!$H$34:$H$777,СВЦЭМ!$A$34:$A$777,$A261,СВЦЭМ!$B$34:$B$777,G$260)+'СЕТ СН'!$F$15</f>
        <v>0</v>
      </c>
      <c r="H261" s="36">
        <f>SUMIFS(СВЦЭМ!$H$34:$H$777,СВЦЭМ!$A$34:$A$777,$A261,СВЦЭМ!$B$34:$B$777,H$260)+'СЕТ СН'!$F$15</f>
        <v>0</v>
      </c>
      <c r="I261" s="36">
        <f>SUMIFS(СВЦЭМ!$H$34:$H$777,СВЦЭМ!$A$34:$A$777,$A261,СВЦЭМ!$B$34:$B$777,I$260)+'СЕТ СН'!$F$15</f>
        <v>0</v>
      </c>
      <c r="J261" s="36">
        <f>SUMIFS(СВЦЭМ!$H$34:$H$777,СВЦЭМ!$A$34:$A$777,$A261,СВЦЭМ!$B$34:$B$777,J$260)+'СЕТ СН'!$F$15</f>
        <v>0</v>
      </c>
      <c r="K261" s="36">
        <f>SUMIFS(СВЦЭМ!$H$34:$H$777,СВЦЭМ!$A$34:$A$777,$A261,СВЦЭМ!$B$34:$B$777,K$260)+'СЕТ СН'!$F$15</f>
        <v>0</v>
      </c>
      <c r="L261" s="36">
        <f>SUMIFS(СВЦЭМ!$H$34:$H$777,СВЦЭМ!$A$34:$A$777,$A261,СВЦЭМ!$B$34:$B$777,L$260)+'СЕТ СН'!$F$15</f>
        <v>0</v>
      </c>
      <c r="M261" s="36">
        <f>SUMIFS(СВЦЭМ!$H$34:$H$777,СВЦЭМ!$A$34:$A$777,$A261,СВЦЭМ!$B$34:$B$777,M$260)+'СЕТ СН'!$F$15</f>
        <v>0</v>
      </c>
      <c r="N261" s="36">
        <f>SUMIFS(СВЦЭМ!$H$34:$H$777,СВЦЭМ!$A$34:$A$777,$A261,СВЦЭМ!$B$34:$B$777,N$260)+'СЕТ СН'!$F$15</f>
        <v>0</v>
      </c>
      <c r="O261" s="36">
        <f>SUMIFS(СВЦЭМ!$H$34:$H$777,СВЦЭМ!$A$34:$A$777,$A261,СВЦЭМ!$B$34:$B$777,O$260)+'СЕТ СН'!$F$15</f>
        <v>0</v>
      </c>
      <c r="P261" s="36">
        <f>SUMIFS(СВЦЭМ!$H$34:$H$777,СВЦЭМ!$A$34:$A$777,$A261,СВЦЭМ!$B$34:$B$777,P$260)+'СЕТ СН'!$F$15</f>
        <v>0</v>
      </c>
      <c r="Q261" s="36">
        <f>SUMIFS(СВЦЭМ!$H$34:$H$777,СВЦЭМ!$A$34:$A$777,$A261,СВЦЭМ!$B$34:$B$777,Q$260)+'СЕТ СН'!$F$15</f>
        <v>0</v>
      </c>
      <c r="R261" s="36">
        <f>SUMIFS(СВЦЭМ!$H$34:$H$777,СВЦЭМ!$A$34:$A$777,$A261,СВЦЭМ!$B$34:$B$777,R$260)+'СЕТ СН'!$F$15</f>
        <v>0</v>
      </c>
      <c r="S261" s="36">
        <f>SUMIFS(СВЦЭМ!$H$34:$H$777,СВЦЭМ!$A$34:$A$777,$A261,СВЦЭМ!$B$34:$B$777,S$260)+'СЕТ СН'!$F$15</f>
        <v>0</v>
      </c>
      <c r="T261" s="36">
        <f>SUMIFS(СВЦЭМ!$H$34:$H$777,СВЦЭМ!$A$34:$A$777,$A261,СВЦЭМ!$B$34:$B$777,T$260)+'СЕТ СН'!$F$15</f>
        <v>0</v>
      </c>
      <c r="U261" s="36">
        <f>SUMIFS(СВЦЭМ!$H$34:$H$777,СВЦЭМ!$A$34:$A$777,$A261,СВЦЭМ!$B$34:$B$777,U$260)+'СЕТ СН'!$F$15</f>
        <v>0</v>
      </c>
      <c r="V261" s="36">
        <f>SUMIFS(СВЦЭМ!$H$34:$H$777,СВЦЭМ!$A$34:$A$777,$A261,СВЦЭМ!$B$34:$B$777,V$260)+'СЕТ СН'!$F$15</f>
        <v>0</v>
      </c>
      <c r="W261" s="36">
        <f>SUMIFS(СВЦЭМ!$H$34:$H$777,СВЦЭМ!$A$34:$A$777,$A261,СВЦЭМ!$B$34:$B$777,W$260)+'СЕТ СН'!$F$15</f>
        <v>0</v>
      </c>
      <c r="X261" s="36">
        <f>SUMIFS(СВЦЭМ!$H$34:$H$777,СВЦЭМ!$A$34:$A$777,$A261,СВЦЭМ!$B$34:$B$777,X$260)+'СЕТ СН'!$F$15</f>
        <v>0</v>
      </c>
      <c r="Y261" s="36">
        <f>SUMIFS(СВЦЭМ!$H$34:$H$777,СВЦЭМ!$A$34:$A$777,$A261,СВЦЭМ!$B$34:$B$777,Y$260)+'СЕТ СН'!$F$15</f>
        <v>0</v>
      </c>
      <c r="AA261" s="45"/>
    </row>
    <row r="262" spans="1:27" ht="15.75" hidden="1" x14ac:dyDescent="0.2">
      <c r="A262" s="35">
        <f>A261+1</f>
        <v>43557</v>
      </c>
      <c r="B262" s="36">
        <f>SUMIFS(СВЦЭМ!$H$34:$H$777,СВЦЭМ!$A$34:$A$777,$A262,СВЦЭМ!$B$34:$B$777,B$260)+'СЕТ СН'!$F$15</f>
        <v>0</v>
      </c>
      <c r="C262" s="36">
        <f>SUMIFS(СВЦЭМ!$H$34:$H$777,СВЦЭМ!$A$34:$A$777,$A262,СВЦЭМ!$B$34:$B$777,C$260)+'СЕТ СН'!$F$15</f>
        <v>0</v>
      </c>
      <c r="D262" s="36">
        <f>SUMIFS(СВЦЭМ!$H$34:$H$777,СВЦЭМ!$A$34:$A$777,$A262,СВЦЭМ!$B$34:$B$777,D$260)+'СЕТ СН'!$F$15</f>
        <v>0</v>
      </c>
      <c r="E262" s="36">
        <f>SUMIFS(СВЦЭМ!$H$34:$H$777,СВЦЭМ!$A$34:$A$777,$A262,СВЦЭМ!$B$34:$B$777,E$260)+'СЕТ СН'!$F$15</f>
        <v>0</v>
      </c>
      <c r="F262" s="36">
        <f>SUMIFS(СВЦЭМ!$H$34:$H$777,СВЦЭМ!$A$34:$A$777,$A262,СВЦЭМ!$B$34:$B$777,F$260)+'СЕТ СН'!$F$15</f>
        <v>0</v>
      </c>
      <c r="G262" s="36">
        <f>SUMIFS(СВЦЭМ!$H$34:$H$777,СВЦЭМ!$A$34:$A$777,$A262,СВЦЭМ!$B$34:$B$777,G$260)+'СЕТ СН'!$F$15</f>
        <v>0</v>
      </c>
      <c r="H262" s="36">
        <f>SUMIFS(СВЦЭМ!$H$34:$H$777,СВЦЭМ!$A$34:$A$777,$A262,СВЦЭМ!$B$34:$B$777,H$260)+'СЕТ СН'!$F$15</f>
        <v>0</v>
      </c>
      <c r="I262" s="36">
        <f>SUMIFS(СВЦЭМ!$H$34:$H$777,СВЦЭМ!$A$34:$A$777,$A262,СВЦЭМ!$B$34:$B$777,I$260)+'СЕТ СН'!$F$15</f>
        <v>0</v>
      </c>
      <c r="J262" s="36">
        <f>SUMIFS(СВЦЭМ!$H$34:$H$777,СВЦЭМ!$A$34:$A$777,$A262,СВЦЭМ!$B$34:$B$777,J$260)+'СЕТ СН'!$F$15</f>
        <v>0</v>
      </c>
      <c r="K262" s="36">
        <f>SUMIFS(СВЦЭМ!$H$34:$H$777,СВЦЭМ!$A$34:$A$777,$A262,СВЦЭМ!$B$34:$B$777,K$260)+'СЕТ СН'!$F$15</f>
        <v>0</v>
      </c>
      <c r="L262" s="36">
        <f>SUMIFS(СВЦЭМ!$H$34:$H$777,СВЦЭМ!$A$34:$A$777,$A262,СВЦЭМ!$B$34:$B$777,L$260)+'СЕТ СН'!$F$15</f>
        <v>0</v>
      </c>
      <c r="M262" s="36">
        <f>SUMIFS(СВЦЭМ!$H$34:$H$777,СВЦЭМ!$A$34:$A$777,$A262,СВЦЭМ!$B$34:$B$777,M$260)+'СЕТ СН'!$F$15</f>
        <v>0</v>
      </c>
      <c r="N262" s="36">
        <f>SUMIFS(СВЦЭМ!$H$34:$H$777,СВЦЭМ!$A$34:$A$777,$A262,СВЦЭМ!$B$34:$B$777,N$260)+'СЕТ СН'!$F$15</f>
        <v>0</v>
      </c>
      <c r="O262" s="36">
        <f>SUMIFS(СВЦЭМ!$H$34:$H$777,СВЦЭМ!$A$34:$A$777,$A262,СВЦЭМ!$B$34:$B$777,O$260)+'СЕТ СН'!$F$15</f>
        <v>0</v>
      </c>
      <c r="P262" s="36">
        <f>SUMIFS(СВЦЭМ!$H$34:$H$777,СВЦЭМ!$A$34:$A$777,$A262,СВЦЭМ!$B$34:$B$777,P$260)+'СЕТ СН'!$F$15</f>
        <v>0</v>
      </c>
      <c r="Q262" s="36">
        <f>SUMIFS(СВЦЭМ!$H$34:$H$777,СВЦЭМ!$A$34:$A$777,$A262,СВЦЭМ!$B$34:$B$777,Q$260)+'СЕТ СН'!$F$15</f>
        <v>0</v>
      </c>
      <c r="R262" s="36">
        <f>SUMIFS(СВЦЭМ!$H$34:$H$777,СВЦЭМ!$A$34:$A$777,$A262,СВЦЭМ!$B$34:$B$777,R$260)+'СЕТ СН'!$F$15</f>
        <v>0</v>
      </c>
      <c r="S262" s="36">
        <f>SUMIFS(СВЦЭМ!$H$34:$H$777,СВЦЭМ!$A$34:$A$777,$A262,СВЦЭМ!$B$34:$B$777,S$260)+'СЕТ СН'!$F$15</f>
        <v>0</v>
      </c>
      <c r="T262" s="36">
        <f>SUMIFS(СВЦЭМ!$H$34:$H$777,СВЦЭМ!$A$34:$A$777,$A262,СВЦЭМ!$B$34:$B$777,T$260)+'СЕТ СН'!$F$15</f>
        <v>0</v>
      </c>
      <c r="U262" s="36">
        <f>SUMIFS(СВЦЭМ!$H$34:$H$777,СВЦЭМ!$A$34:$A$777,$A262,СВЦЭМ!$B$34:$B$777,U$260)+'СЕТ СН'!$F$15</f>
        <v>0</v>
      </c>
      <c r="V262" s="36">
        <f>SUMIFS(СВЦЭМ!$H$34:$H$777,СВЦЭМ!$A$34:$A$777,$A262,СВЦЭМ!$B$34:$B$777,V$260)+'СЕТ СН'!$F$15</f>
        <v>0</v>
      </c>
      <c r="W262" s="36">
        <f>SUMIFS(СВЦЭМ!$H$34:$H$777,СВЦЭМ!$A$34:$A$777,$A262,СВЦЭМ!$B$34:$B$777,W$260)+'СЕТ СН'!$F$15</f>
        <v>0</v>
      </c>
      <c r="X262" s="36">
        <f>SUMIFS(СВЦЭМ!$H$34:$H$777,СВЦЭМ!$A$34:$A$777,$A262,СВЦЭМ!$B$34:$B$777,X$260)+'СЕТ СН'!$F$15</f>
        <v>0</v>
      </c>
      <c r="Y262" s="36">
        <f>SUMIFS(СВЦЭМ!$H$34:$H$777,СВЦЭМ!$A$34:$A$777,$A262,СВЦЭМ!$B$34:$B$777,Y$260)+'СЕТ СН'!$F$15</f>
        <v>0</v>
      </c>
    </row>
    <row r="263" spans="1:27" ht="15.75" hidden="1" x14ac:dyDescent="0.2">
      <c r="A263" s="35">
        <f t="shared" ref="A263:A291" si="7">A262+1</f>
        <v>43558</v>
      </c>
      <c r="B263" s="36">
        <f>SUMIFS(СВЦЭМ!$H$34:$H$777,СВЦЭМ!$A$34:$A$777,$A263,СВЦЭМ!$B$34:$B$777,B$260)+'СЕТ СН'!$F$15</f>
        <v>0</v>
      </c>
      <c r="C263" s="36">
        <f>SUMIFS(СВЦЭМ!$H$34:$H$777,СВЦЭМ!$A$34:$A$777,$A263,СВЦЭМ!$B$34:$B$777,C$260)+'СЕТ СН'!$F$15</f>
        <v>0</v>
      </c>
      <c r="D263" s="36">
        <f>SUMIFS(СВЦЭМ!$H$34:$H$777,СВЦЭМ!$A$34:$A$777,$A263,СВЦЭМ!$B$34:$B$777,D$260)+'СЕТ СН'!$F$15</f>
        <v>0</v>
      </c>
      <c r="E263" s="36">
        <f>SUMIFS(СВЦЭМ!$H$34:$H$777,СВЦЭМ!$A$34:$A$777,$A263,СВЦЭМ!$B$34:$B$777,E$260)+'СЕТ СН'!$F$15</f>
        <v>0</v>
      </c>
      <c r="F263" s="36">
        <f>SUMIFS(СВЦЭМ!$H$34:$H$777,СВЦЭМ!$A$34:$A$777,$A263,СВЦЭМ!$B$34:$B$777,F$260)+'СЕТ СН'!$F$15</f>
        <v>0</v>
      </c>
      <c r="G263" s="36">
        <f>SUMIFS(СВЦЭМ!$H$34:$H$777,СВЦЭМ!$A$34:$A$777,$A263,СВЦЭМ!$B$34:$B$777,G$260)+'СЕТ СН'!$F$15</f>
        <v>0</v>
      </c>
      <c r="H263" s="36">
        <f>SUMIFS(СВЦЭМ!$H$34:$H$777,СВЦЭМ!$A$34:$A$777,$A263,СВЦЭМ!$B$34:$B$777,H$260)+'СЕТ СН'!$F$15</f>
        <v>0</v>
      </c>
      <c r="I263" s="36">
        <f>SUMIFS(СВЦЭМ!$H$34:$H$777,СВЦЭМ!$A$34:$A$777,$A263,СВЦЭМ!$B$34:$B$777,I$260)+'СЕТ СН'!$F$15</f>
        <v>0</v>
      </c>
      <c r="J263" s="36">
        <f>SUMIFS(СВЦЭМ!$H$34:$H$777,СВЦЭМ!$A$34:$A$777,$A263,СВЦЭМ!$B$34:$B$777,J$260)+'СЕТ СН'!$F$15</f>
        <v>0</v>
      </c>
      <c r="K263" s="36">
        <f>SUMIFS(СВЦЭМ!$H$34:$H$777,СВЦЭМ!$A$34:$A$777,$A263,СВЦЭМ!$B$34:$B$777,K$260)+'СЕТ СН'!$F$15</f>
        <v>0</v>
      </c>
      <c r="L263" s="36">
        <f>SUMIFS(СВЦЭМ!$H$34:$H$777,СВЦЭМ!$A$34:$A$777,$A263,СВЦЭМ!$B$34:$B$777,L$260)+'СЕТ СН'!$F$15</f>
        <v>0</v>
      </c>
      <c r="M263" s="36">
        <f>SUMIFS(СВЦЭМ!$H$34:$H$777,СВЦЭМ!$A$34:$A$777,$A263,СВЦЭМ!$B$34:$B$777,M$260)+'СЕТ СН'!$F$15</f>
        <v>0</v>
      </c>
      <c r="N263" s="36">
        <f>SUMIFS(СВЦЭМ!$H$34:$H$777,СВЦЭМ!$A$34:$A$777,$A263,СВЦЭМ!$B$34:$B$777,N$260)+'СЕТ СН'!$F$15</f>
        <v>0</v>
      </c>
      <c r="O263" s="36">
        <f>SUMIFS(СВЦЭМ!$H$34:$H$777,СВЦЭМ!$A$34:$A$777,$A263,СВЦЭМ!$B$34:$B$777,O$260)+'СЕТ СН'!$F$15</f>
        <v>0</v>
      </c>
      <c r="P263" s="36">
        <f>SUMIFS(СВЦЭМ!$H$34:$H$777,СВЦЭМ!$A$34:$A$777,$A263,СВЦЭМ!$B$34:$B$777,P$260)+'СЕТ СН'!$F$15</f>
        <v>0</v>
      </c>
      <c r="Q263" s="36">
        <f>SUMIFS(СВЦЭМ!$H$34:$H$777,СВЦЭМ!$A$34:$A$777,$A263,СВЦЭМ!$B$34:$B$777,Q$260)+'СЕТ СН'!$F$15</f>
        <v>0</v>
      </c>
      <c r="R263" s="36">
        <f>SUMIFS(СВЦЭМ!$H$34:$H$777,СВЦЭМ!$A$34:$A$777,$A263,СВЦЭМ!$B$34:$B$777,R$260)+'СЕТ СН'!$F$15</f>
        <v>0</v>
      </c>
      <c r="S263" s="36">
        <f>SUMIFS(СВЦЭМ!$H$34:$H$777,СВЦЭМ!$A$34:$A$777,$A263,СВЦЭМ!$B$34:$B$777,S$260)+'СЕТ СН'!$F$15</f>
        <v>0</v>
      </c>
      <c r="T263" s="36">
        <f>SUMIFS(СВЦЭМ!$H$34:$H$777,СВЦЭМ!$A$34:$A$777,$A263,СВЦЭМ!$B$34:$B$777,T$260)+'СЕТ СН'!$F$15</f>
        <v>0</v>
      </c>
      <c r="U263" s="36">
        <f>SUMIFS(СВЦЭМ!$H$34:$H$777,СВЦЭМ!$A$34:$A$777,$A263,СВЦЭМ!$B$34:$B$777,U$260)+'СЕТ СН'!$F$15</f>
        <v>0</v>
      </c>
      <c r="V263" s="36">
        <f>SUMIFS(СВЦЭМ!$H$34:$H$777,СВЦЭМ!$A$34:$A$777,$A263,СВЦЭМ!$B$34:$B$777,V$260)+'СЕТ СН'!$F$15</f>
        <v>0</v>
      </c>
      <c r="W263" s="36">
        <f>SUMIFS(СВЦЭМ!$H$34:$H$777,СВЦЭМ!$A$34:$A$777,$A263,СВЦЭМ!$B$34:$B$777,W$260)+'СЕТ СН'!$F$15</f>
        <v>0</v>
      </c>
      <c r="X263" s="36">
        <f>SUMIFS(СВЦЭМ!$H$34:$H$777,СВЦЭМ!$A$34:$A$777,$A263,СВЦЭМ!$B$34:$B$777,X$260)+'СЕТ СН'!$F$15</f>
        <v>0</v>
      </c>
      <c r="Y263" s="36">
        <f>SUMIFS(СВЦЭМ!$H$34:$H$777,СВЦЭМ!$A$34:$A$777,$A263,СВЦЭМ!$B$34:$B$777,Y$260)+'СЕТ СН'!$F$15</f>
        <v>0</v>
      </c>
    </row>
    <row r="264" spans="1:27" ht="15.75" hidden="1" x14ac:dyDescent="0.2">
      <c r="A264" s="35">
        <f t="shared" si="7"/>
        <v>43559</v>
      </c>
      <c r="B264" s="36">
        <f>SUMIFS(СВЦЭМ!$H$34:$H$777,СВЦЭМ!$A$34:$A$777,$A264,СВЦЭМ!$B$34:$B$777,B$260)+'СЕТ СН'!$F$15</f>
        <v>0</v>
      </c>
      <c r="C264" s="36">
        <f>SUMIFS(СВЦЭМ!$H$34:$H$777,СВЦЭМ!$A$34:$A$777,$A264,СВЦЭМ!$B$34:$B$777,C$260)+'СЕТ СН'!$F$15</f>
        <v>0</v>
      </c>
      <c r="D264" s="36">
        <f>SUMIFS(СВЦЭМ!$H$34:$H$777,СВЦЭМ!$A$34:$A$777,$A264,СВЦЭМ!$B$34:$B$777,D$260)+'СЕТ СН'!$F$15</f>
        <v>0</v>
      </c>
      <c r="E264" s="36">
        <f>SUMIFS(СВЦЭМ!$H$34:$H$777,СВЦЭМ!$A$34:$A$777,$A264,СВЦЭМ!$B$34:$B$777,E$260)+'СЕТ СН'!$F$15</f>
        <v>0</v>
      </c>
      <c r="F264" s="36">
        <f>SUMIFS(СВЦЭМ!$H$34:$H$777,СВЦЭМ!$A$34:$A$777,$A264,СВЦЭМ!$B$34:$B$777,F$260)+'СЕТ СН'!$F$15</f>
        <v>0</v>
      </c>
      <c r="G264" s="36">
        <f>SUMIFS(СВЦЭМ!$H$34:$H$777,СВЦЭМ!$A$34:$A$777,$A264,СВЦЭМ!$B$34:$B$777,G$260)+'СЕТ СН'!$F$15</f>
        <v>0</v>
      </c>
      <c r="H264" s="36">
        <f>SUMIFS(СВЦЭМ!$H$34:$H$777,СВЦЭМ!$A$34:$A$777,$A264,СВЦЭМ!$B$34:$B$777,H$260)+'СЕТ СН'!$F$15</f>
        <v>0</v>
      </c>
      <c r="I264" s="36">
        <f>SUMIFS(СВЦЭМ!$H$34:$H$777,СВЦЭМ!$A$34:$A$777,$A264,СВЦЭМ!$B$34:$B$777,I$260)+'СЕТ СН'!$F$15</f>
        <v>0</v>
      </c>
      <c r="J264" s="36">
        <f>SUMIFS(СВЦЭМ!$H$34:$H$777,СВЦЭМ!$A$34:$A$777,$A264,СВЦЭМ!$B$34:$B$777,J$260)+'СЕТ СН'!$F$15</f>
        <v>0</v>
      </c>
      <c r="K264" s="36">
        <f>SUMIFS(СВЦЭМ!$H$34:$H$777,СВЦЭМ!$A$34:$A$777,$A264,СВЦЭМ!$B$34:$B$777,K$260)+'СЕТ СН'!$F$15</f>
        <v>0</v>
      </c>
      <c r="L264" s="36">
        <f>SUMIFS(СВЦЭМ!$H$34:$H$777,СВЦЭМ!$A$34:$A$777,$A264,СВЦЭМ!$B$34:$B$777,L$260)+'СЕТ СН'!$F$15</f>
        <v>0</v>
      </c>
      <c r="M264" s="36">
        <f>SUMIFS(СВЦЭМ!$H$34:$H$777,СВЦЭМ!$A$34:$A$777,$A264,СВЦЭМ!$B$34:$B$777,M$260)+'СЕТ СН'!$F$15</f>
        <v>0</v>
      </c>
      <c r="N264" s="36">
        <f>SUMIFS(СВЦЭМ!$H$34:$H$777,СВЦЭМ!$A$34:$A$777,$A264,СВЦЭМ!$B$34:$B$777,N$260)+'СЕТ СН'!$F$15</f>
        <v>0</v>
      </c>
      <c r="O264" s="36">
        <f>SUMIFS(СВЦЭМ!$H$34:$H$777,СВЦЭМ!$A$34:$A$777,$A264,СВЦЭМ!$B$34:$B$777,O$260)+'СЕТ СН'!$F$15</f>
        <v>0</v>
      </c>
      <c r="P264" s="36">
        <f>SUMIFS(СВЦЭМ!$H$34:$H$777,СВЦЭМ!$A$34:$A$777,$A264,СВЦЭМ!$B$34:$B$777,P$260)+'СЕТ СН'!$F$15</f>
        <v>0</v>
      </c>
      <c r="Q264" s="36">
        <f>SUMIFS(СВЦЭМ!$H$34:$H$777,СВЦЭМ!$A$34:$A$777,$A264,СВЦЭМ!$B$34:$B$777,Q$260)+'СЕТ СН'!$F$15</f>
        <v>0</v>
      </c>
      <c r="R264" s="36">
        <f>SUMIFS(СВЦЭМ!$H$34:$H$777,СВЦЭМ!$A$34:$A$777,$A264,СВЦЭМ!$B$34:$B$777,R$260)+'СЕТ СН'!$F$15</f>
        <v>0</v>
      </c>
      <c r="S264" s="36">
        <f>SUMIFS(СВЦЭМ!$H$34:$H$777,СВЦЭМ!$A$34:$A$777,$A264,СВЦЭМ!$B$34:$B$777,S$260)+'СЕТ СН'!$F$15</f>
        <v>0</v>
      </c>
      <c r="T264" s="36">
        <f>SUMIFS(СВЦЭМ!$H$34:$H$777,СВЦЭМ!$A$34:$A$777,$A264,СВЦЭМ!$B$34:$B$777,T$260)+'СЕТ СН'!$F$15</f>
        <v>0</v>
      </c>
      <c r="U264" s="36">
        <f>SUMIFS(СВЦЭМ!$H$34:$H$777,СВЦЭМ!$A$34:$A$777,$A264,СВЦЭМ!$B$34:$B$777,U$260)+'СЕТ СН'!$F$15</f>
        <v>0</v>
      </c>
      <c r="V264" s="36">
        <f>SUMIFS(СВЦЭМ!$H$34:$H$777,СВЦЭМ!$A$34:$A$777,$A264,СВЦЭМ!$B$34:$B$777,V$260)+'СЕТ СН'!$F$15</f>
        <v>0</v>
      </c>
      <c r="W264" s="36">
        <f>SUMIFS(СВЦЭМ!$H$34:$H$777,СВЦЭМ!$A$34:$A$777,$A264,СВЦЭМ!$B$34:$B$777,W$260)+'СЕТ СН'!$F$15</f>
        <v>0</v>
      </c>
      <c r="X264" s="36">
        <f>SUMIFS(СВЦЭМ!$H$34:$H$777,СВЦЭМ!$A$34:$A$777,$A264,СВЦЭМ!$B$34:$B$777,X$260)+'СЕТ СН'!$F$15</f>
        <v>0</v>
      </c>
      <c r="Y264" s="36">
        <f>SUMIFS(СВЦЭМ!$H$34:$H$777,СВЦЭМ!$A$34:$A$777,$A264,СВЦЭМ!$B$34:$B$777,Y$260)+'СЕТ СН'!$F$15</f>
        <v>0</v>
      </c>
    </row>
    <row r="265" spans="1:27" ht="15.75" hidden="1" x14ac:dyDescent="0.2">
      <c r="A265" s="35">
        <f t="shared" si="7"/>
        <v>43560</v>
      </c>
      <c r="B265" s="36">
        <f>SUMIFS(СВЦЭМ!$H$34:$H$777,СВЦЭМ!$A$34:$A$777,$A265,СВЦЭМ!$B$34:$B$777,B$260)+'СЕТ СН'!$F$15</f>
        <v>0</v>
      </c>
      <c r="C265" s="36">
        <f>SUMIFS(СВЦЭМ!$H$34:$H$777,СВЦЭМ!$A$34:$A$777,$A265,СВЦЭМ!$B$34:$B$777,C$260)+'СЕТ СН'!$F$15</f>
        <v>0</v>
      </c>
      <c r="D265" s="36">
        <f>SUMIFS(СВЦЭМ!$H$34:$H$777,СВЦЭМ!$A$34:$A$777,$A265,СВЦЭМ!$B$34:$B$777,D$260)+'СЕТ СН'!$F$15</f>
        <v>0</v>
      </c>
      <c r="E265" s="36">
        <f>SUMIFS(СВЦЭМ!$H$34:$H$777,СВЦЭМ!$A$34:$A$777,$A265,СВЦЭМ!$B$34:$B$777,E$260)+'СЕТ СН'!$F$15</f>
        <v>0</v>
      </c>
      <c r="F265" s="36">
        <f>SUMIFS(СВЦЭМ!$H$34:$H$777,СВЦЭМ!$A$34:$A$777,$A265,СВЦЭМ!$B$34:$B$777,F$260)+'СЕТ СН'!$F$15</f>
        <v>0</v>
      </c>
      <c r="G265" s="36">
        <f>SUMIFS(СВЦЭМ!$H$34:$H$777,СВЦЭМ!$A$34:$A$777,$A265,СВЦЭМ!$B$34:$B$777,G$260)+'СЕТ СН'!$F$15</f>
        <v>0</v>
      </c>
      <c r="H265" s="36">
        <f>SUMIFS(СВЦЭМ!$H$34:$H$777,СВЦЭМ!$A$34:$A$777,$A265,СВЦЭМ!$B$34:$B$777,H$260)+'СЕТ СН'!$F$15</f>
        <v>0</v>
      </c>
      <c r="I265" s="36">
        <f>SUMIFS(СВЦЭМ!$H$34:$H$777,СВЦЭМ!$A$34:$A$777,$A265,СВЦЭМ!$B$34:$B$777,I$260)+'СЕТ СН'!$F$15</f>
        <v>0</v>
      </c>
      <c r="J265" s="36">
        <f>SUMIFS(СВЦЭМ!$H$34:$H$777,СВЦЭМ!$A$34:$A$777,$A265,СВЦЭМ!$B$34:$B$777,J$260)+'СЕТ СН'!$F$15</f>
        <v>0</v>
      </c>
      <c r="K265" s="36">
        <f>SUMIFS(СВЦЭМ!$H$34:$H$777,СВЦЭМ!$A$34:$A$777,$A265,СВЦЭМ!$B$34:$B$777,K$260)+'СЕТ СН'!$F$15</f>
        <v>0</v>
      </c>
      <c r="L265" s="36">
        <f>SUMIFS(СВЦЭМ!$H$34:$H$777,СВЦЭМ!$A$34:$A$777,$A265,СВЦЭМ!$B$34:$B$777,L$260)+'СЕТ СН'!$F$15</f>
        <v>0</v>
      </c>
      <c r="M265" s="36">
        <f>SUMIFS(СВЦЭМ!$H$34:$H$777,СВЦЭМ!$A$34:$A$777,$A265,СВЦЭМ!$B$34:$B$777,M$260)+'СЕТ СН'!$F$15</f>
        <v>0</v>
      </c>
      <c r="N265" s="36">
        <f>SUMIFS(СВЦЭМ!$H$34:$H$777,СВЦЭМ!$A$34:$A$777,$A265,СВЦЭМ!$B$34:$B$777,N$260)+'СЕТ СН'!$F$15</f>
        <v>0</v>
      </c>
      <c r="O265" s="36">
        <f>SUMIFS(СВЦЭМ!$H$34:$H$777,СВЦЭМ!$A$34:$A$777,$A265,СВЦЭМ!$B$34:$B$777,O$260)+'СЕТ СН'!$F$15</f>
        <v>0</v>
      </c>
      <c r="P265" s="36">
        <f>SUMIFS(СВЦЭМ!$H$34:$H$777,СВЦЭМ!$A$34:$A$777,$A265,СВЦЭМ!$B$34:$B$777,P$260)+'СЕТ СН'!$F$15</f>
        <v>0</v>
      </c>
      <c r="Q265" s="36">
        <f>SUMIFS(СВЦЭМ!$H$34:$H$777,СВЦЭМ!$A$34:$A$777,$A265,СВЦЭМ!$B$34:$B$777,Q$260)+'СЕТ СН'!$F$15</f>
        <v>0</v>
      </c>
      <c r="R265" s="36">
        <f>SUMIFS(СВЦЭМ!$H$34:$H$777,СВЦЭМ!$A$34:$A$777,$A265,СВЦЭМ!$B$34:$B$777,R$260)+'СЕТ СН'!$F$15</f>
        <v>0</v>
      </c>
      <c r="S265" s="36">
        <f>SUMIFS(СВЦЭМ!$H$34:$H$777,СВЦЭМ!$A$34:$A$777,$A265,СВЦЭМ!$B$34:$B$777,S$260)+'СЕТ СН'!$F$15</f>
        <v>0</v>
      </c>
      <c r="T265" s="36">
        <f>SUMIFS(СВЦЭМ!$H$34:$H$777,СВЦЭМ!$A$34:$A$777,$A265,СВЦЭМ!$B$34:$B$777,T$260)+'СЕТ СН'!$F$15</f>
        <v>0</v>
      </c>
      <c r="U265" s="36">
        <f>SUMIFS(СВЦЭМ!$H$34:$H$777,СВЦЭМ!$A$34:$A$777,$A265,СВЦЭМ!$B$34:$B$777,U$260)+'СЕТ СН'!$F$15</f>
        <v>0</v>
      </c>
      <c r="V265" s="36">
        <f>SUMIFS(СВЦЭМ!$H$34:$H$777,СВЦЭМ!$A$34:$A$777,$A265,СВЦЭМ!$B$34:$B$777,V$260)+'СЕТ СН'!$F$15</f>
        <v>0</v>
      </c>
      <c r="W265" s="36">
        <f>SUMIFS(СВЦЭМ!$H$34:$H$777,СВЦЭМ!$A$34:$A$777,$A265,СВЦЭМ!$B$34:$B$777,W$260)+'СЕТ СН'!$F$15</f>
        <v>0</v>
      </c>
      <c r="X265" s="36">
        <f>SUMIFS(СВЦЭМ!$H$34:$H$777,СВЦЭМ!$A$34:$A$777,$A265,СВЦЭМ!$B$34:$B$777,X$260)+'СЕТ СН'!$F$15</f>
        <v>0</v>
      </c>
      <c r="Y265" s="36">
        <f>SUMIFS(СВЦЭМ!$H$34:$H$777,СВЦЭМ!$A$34:$A$777,$A265,СВЦЭМ!$B$34:$B$777,Y$260)+'СЕТ СН'!$F$15</f>
        <v>0</v>
      </c>
    </row>
    <row r="266" spans="1:27" ht="15.75" hidden="1" x14ac:dyDescent="0.2">
      <c r="A266" s="35">
        <f t="shared" si="7"/>
        <v>43561</v>
      </c>
      <c r="B266" s="36">
        <f>SUMIFS(СВЦЭМ!$H$34:$H$777,СВЦЭМ!$A$34:$A$777,$A266,СВЦЭМ!$B$34:$B$777,B$260)+'СЕТ СН'!$F$15</f>
        <v>0</v>
      </c>
      <c r="C266" s="36">
        <f>SUMIFS(СВЦЭМ!$H$34:$H$777,СВЦЭМ!$A$34:$A$777,$A266,СВЦЭМ!$B$34:$B$777,C$260)+'СЕТ СН'!$F$15</f>
        <v>0</v>
      </c>
      <c r="D266" s="36">
        <f>SUMIFS(СВЦЭМ!$H$34:$H$777,СВЦЭМ!$A$34:$A$777,$A266,СВЦЭМ!$B$34:$B$777,D$260)+'СЕТ СН'!$F$15</f>
        <v>0</v>
      </c>
      <c r="E266" s="36">
        <f>SUMIFS(СВЦЭМ!$H$34:$H$777,СВЦЭМ!$A$34:$A$777,$A266,СВЦЭМ!$B$34:$B$777,E$260)+'СЕТ СН'!$F$15</f>
        <v>0</v>
      </c>
      <c r="F266" s="36">
        <f>SUMIFS(СВЦЭМ!$H$34:$H$777,СВЦЭМ!$A$34:$A$777,$A266,СВЦЭМ!$B$34:$B$777,F$260)+'СЕТ СН'!$F$15</f>
        <v>0</v>
      </c>
      <c r="G266" s="36">
        <f>SUMIFS(СВЦЭМ!$H$34:$H$777,СВЦЭМ!$A$34:$A$777,$A266,СВЦЭМ!$B$34:$B$777,G$260)+'СЕТ СН'!$F$15</f>
        <v>0</v>
      </c>
      <c r="H266" s="36">
        <f>SUMIFS(СВЦЭМ!$H$34:$H$777,СВЦЭМ!$A$34:$A$777,$A266,СВЦЭМ!$B$34:$B$777,H$260)+'СЕТ СН'!$F$15</f>
        <v>0</v>
      </c>
      <c r="I266" s="36">
        <f>SUMIFS(СВЦЭМ!$H$34:$H$777,СВЦЭМ!$A$34:$A$777,$A266,СВЦЭМ!$B$34:$B$777,I$260)+'СЕТ СН'!$F$15</f>
        <v>0</v>
      </c>
      <c r="J266" s="36">
        <f>SUMIFS(СВЦЭМ!$H$34:$H$777,СВЦЭМ!$A$34:$A$777,$A266,СВЦЭМ!$B$34:$B$777,J$260)+'СЕТ СН'!$F$15</f>
        <v>0</v>
      </c>
      <c r="K266" s="36">
        <f>SUMIFS(СВЦЭМ!$H$34:$H$777,СВЦЭМ!$A$34:$A$777,$A266,СВЦЭМ!$B$34:$B$777,K$260)+'СЕТ СН'!$F$15</f>
        <v>0</v>
      </c>
      <c r="L266" s="36">
        <f>SUMIFS(СВЦЭМ!$H$34:$H$777,СВЦЭМ!$A$34:$A$777,$A266,СВЦЭМ!$B$34:$B$777,L$260)+'СЕТ СН'!$F$15</f>
        <v>0</v>
      </c>
      <c r="M266" s="36">
        <f>SUMIFS(СВЦЭМ!$H$34:$H$777,СВЦЭМ!$A$34:$A$777,$A266,СВЦЭМ!$B$34:$B$777,M$260)+'СЕТ СН'!$F$15</f>
        <v>0</v>
      </c>
      <c r="N266" s="36">
        <f>SUMIFS(СВЦЭМ!$H$34:$H$777,СВЦЭМ!$A$34:$A$777,$A266,СВЦЭМ!$B$34:$B$777,N$260)+'СЕТ СН'!$F$15</f>
        <v>0</v>
      </c>
      <c r="O266" s="36">
        <f>SUMIFS(СВЦЭМ!$H$34:$H$777,СВЦЭМ!$A$34:$A$777,$A266,СВЦЭМ!$B$34:$B$777,O$260)+'СЕТ СН'!$F$15</f>
        <v>0</v>
      </c>
      <c r="P266" s="36">
        <f>SUMIFS(СВЦЭМ!$H$34:$H$777,СВЦЭМ!$A$34:$A$777,$A266,СВЦЭМ!$B$34:$B$777,P$260)+'СЕТ СН'!$F$15</f>
        <v>0</v>
      </c>
      <c r="Q266" s="36">
        <f>SUMIFS(СВЦЭМ!$H$34:$H$777,СВЦЭМ!$A$34:$A$777,$A266,СВЦЭМ!$B$34:$B$777,Q$260)+'СЕТ СН'!$F$15</f>
        <v>0</v>
      </c>
      <c r="R266" s="36">
        <f>SUMIFS(СВЦЭМ!$H$34:$H$777,СВЦЭМ!$A$34:$A$777,$A266,СВЦЭМ!$B$34:$B$777,R$260)+'СЕТ СН'!$F$15</f>
        <v>0</v>
      </c>
      <c r="S266" s="36">
        <f>SUMIFS(СВЦЭМ!$H$34:$H$777,СВЦЭМ!$A$34:$A$777,$A266,СВЦЭМ!$B$34:$B$777,S$260)+'СЕТ СН'!$F$15</f>
        <v>0</v>
      </c>
      <c r="T266" s="36">
        <f>SUMIFS(СВЦЭМ!$H$34:$H$777,СВЦЭМ!$A$34:$A$777,$A266,СВЦЭМ!$B$34:$B$777,T$260)+'СЕТ СН'!$F$15</f>
        <v>0</v>
      </c>
      <c r="U266" s="36">
        <f>SUMIFS(СВЦЭМ!$H$34:$H$777,СВЦЭМ!$A$34:$A$777,$A266,СВЦЭМ!$B$34:$B$777,U$260)+'СЕТ СН'!$F$15</f>
        <v>0</v>
      </c>
      <c r="V266" s="36">
        <f>SUMIFS(СВЦЭМ!$H$34:$H$777,СВЦЭМ!$A$34:$A$777,$A266,СВЦЭМ!$B$34:$B$777,V$260)+'СЕТ СН'!$F$15</f>
        <v>0</v>
      </c>
      <c r="W266" s="36">
        <f>SUMIFS(СВЦЭМ!$H$34:$H$777,СВЦЭМ!$A$34:$A$777,$A266,СВЦЭМ!$B$34:$B$777,W$260)+'СЕТ СН'!$F$15</f>
        <v>0</v>
      </c>
      <c r="X266" s="36">
        <f>SUMIFS(СВЦЭМ!$H$34:$H$777,СВЦЭМ!$A$34:$A$777,$A266,СВЦЭМ!$B$34:$B$777,X$260)+'СЕТ СН'!$F$15</f>
        <v>0</v>
      </c>
      <c r="Y266" s="36">
        <f>SUMIFS(СВЦЭМ!$H$34:$H$777,СВЦЭМ!$A$34:$A$777,$A266,СВЦЭМ!$B$34:$B$777,Y$260)+'СЕТ СН'!$F$15</f>
        <v>0</v>
      </c>
    </row>
    <row r="267" spans="1:27" ht="15.75" hidden="1" x14ac:dyDescent="0.2">
      <c r="A267" s="35">
        <f t="shared" si="7"/>
        <v>43562</v>
      </c>
      <c r="B267" s="36">
        <f>SUMIFS(СВЦЭМ!$H$34:$H$777,СВЦЭМ!$A$34:$A$777,$A267,СВЦЭМ!$B$34:$B$777,B$260)+'СЕТ СН'!$F$15</f>
        <v>0</v>
      </c>
      <c r="C267" s="36">
        <f>SUMIFS(СВЦЭМ!$H$34:$H$777,СВЦЭМ!$A$34:$A$777,$A267,СВЦЭМ!$B$34:$B$777,C$260)+'СЕТ СН'!$F$15</f>
        <v>0</v>
      </c>
      <c r="D267" s="36">
        <f>SUMIFS(СВЦЭМ!$H$34:$H$777,СВЦЭМ!$A$34:$A$777,$A267,СВЦЭМ!$B$34:$B$777,D$260)+'СЕТ СН'!$F$15</f>
        <v>0</v>
      </c>
      <c r="E267" s="36">
        <f>SUMIFS(СВЦЭМ!$H$34:$H$777,СВЦЭМ!$A$34:$A$777,$A267,СВЦЭМ!$B$34:$B$777,E$260)+'СЕТ СН'!$F$15</f>
        <v>0</v>
      </c>
      <c r="F267" s="36">
        <f>SUMIFS(СВЦЭМ!$H$34:$H$777,СВЦЭМ!$A$34:$A$777,$A267,СВЦЭМ!$B$34:$B$777,F$260)+'СЕТ СН'!$F$15</f>
        <v>0</v>
      </c>
      <c r="G267" s="36">
        <f>SUMIFS(СВЦЭМ!$H$34:$H$777,СВЦЭМ!$A$34:$A$777,$A267,СВЦЭМ!$B$34:$B$777,G$260)+'СЕТ СН'!$F$15</f>
        <v>0</v>
      </c>
      <c r="H267" s="36">
        <f>SUMIFS(СВЦЭМ!$H$34:$H$777,СВЦЭМ!$A$34:$A$777,$A267,СВЦЭМ!$B$34:$B$777,H$260)+'СЕТ СН'!$F$15</f>
        <v>0</v>
      </c>
      <c r="I267" s="36">
        <f>SUMIFS(СВЦЭМ!$H$34:$H$777,СВЦЭМ!$A$34:$A$777,$A267,СВЦЭМ!$B$34:$B$777,I$260)+'СЕТ СН'!$F$15</f>
        <v>0</v>
      </c>
      <c r="J267" s="36">
        <f>SUMIFS(СВЦЭМ!$H$34:$H$777,СВЦЭМ!$A$34:$A$777,$A267,СВЦЭМ!$B$34:$B$777,J$260)+'СЕТ СН'!$F$15</f>
        <v>0</v>
      </c>
      <c r="K267" s="36">
        <f>SUMIFS(СВЦЭМ!$H$34:$H$777,СВЦЭМ!$A$34:$A$777,$A267,СВЦЭМ!$B$34:$B$777,K$260)+'СЕТ СН'!$F$15</f>
        <v>0</v>
      </c>
      <c r="L267" s="36">
        <f>SUMIFS(СВЦЭМ!$H$34:$H$777,СВЦЭМ!$A$34:$A$777,$A267,СВЦЭМ!$B$34:$B$777,L$260)+'СЕТ СН'!$F$15</f>
        <v>0</v>
      </c>
      <c r="M267" s="36">
        <f>SUMIFS(СВЦЭМ!$H$34:$H$777,СВЦЭМ!$A$34:$A$777,$A267,СВЦЭМ!$B$34:$B$777,M$260)+'СЕТ СН'!$F$15</f>
        <v>0</v>
      </c>
      <c r="N267" s="36">
        <f>SUMIFS(СВЦЭМ!$H$34:$H$777,СВЦЭМ!$A$34:$A$777,$A267,СВЦЭМ!$B$34:$B$777,N$260)+'СЕТ СН'!$F$15</f>
        <v>0</v>
      </c>
      <c r="O267" s="36">
        <f>SUMIFS(СВЦЭМ!$H$34:$H$777,СВЦЭМ!$A$34:$A$777,$A267,СВЦЭМ!$B$34:$B$777,O$260)+'СЕТ СН'!$F$15</f>
        <v>0</v>
      </c>
      <c r="P267" s="36">
        <f>SUMIFS(СВЦЭМ!$H$34:$H$777,СВЦЭМ!$A$34:$A$777,$A267,СВЦЭМ!$B$34:$B$777,P$260)+'СЕТ СН'!$F$15</f>
        <v>0</v>
      </c>
      <c r="Q267" s="36">
        <f>SUMIFS(СВЦЭМ!$H$34:$H$777,СВЦЭМ!$A$34:$A$777,$A267,СВЦЭМ!$B$34:$B$777,Q$260)+'СЕТ СН'!$F$15</f>
        <v>0</v>
      </c>
      <c r="R267" s="36">
        <f>SUMIFS(СВЦЭМ!$H$34:$H$777,СВЦЭМ!$A$34:$A$777,$A267,СВЦЭМ!$B$34:$B$777,R$260)+'СЕТ СН'!$F$15</f>
        <v>0</v>
      </c>
      <c r="S267" s="36">
        <f>SUMIFS(СВЦЭМ!$H$34:$H$777,СВЦЭМ!$A$34:$A$777,$A267,СВЦЭМ!$B$34:$B$777,S$260)+'СЕТ СН'!$F$15</f>
        <v>0</v>
      </c>
      <c r="T267" s="36">
        <f>SUMIFS(СВЦЭМ!$H$34:$H$777,СВЦЭМ!$A$34:$A$777,$A267,СВЦЭМ!$B$34:$B$777,T$260)+'СЕТ СН'!$F$15</f>
        <v>0</v>
      </c>
      <c r="U267" s="36">
        <f>SUMIFS(СВЦЭМ!$H$34:$H$777,СВЦЭМ!$A$34:$A$777,$A267,СВЦЭМ!$B$34:$B$777,U$260)+'СЕТ СН'!$F$15</f>
        <v>0</v>
      </c>
      <c r="V267" s="36">
        <f>SUMIFS(СВЦЭМ!$H$34:$H$777,СВЦЭМ!$A$34:$A$777,$A267,СВЦЭМ!$B$34:$B$777,V$260)+'СЕТ СН'!$F$15</f>
        <v>0</v>
      </c>
      <c r="W267" s="36">
        <f>SUMIFS(СВЦЭМ!$H$34:$H$777,СВЦЭМ!$A$34:$A$777,$A267,СВЦЭМ!$B$34:$B$777,W$260)+'СЕТ СН'!$F$15</f>
        <v>0</v>
      </c>
      <c r="X267" s="36">
        <f>SUMIFS(СВЦЭМ!$H$34:$H$777,СВЦЭМ!$A$34:$A$777,$A267,СВЦЭМ!$B$34:$B$777,X$260)+'СЕТ СН'!$F$15</f>
        <v>0</v>
      </c>
      <c r="Y267" s="36">
        <f>SUMIFS(СВЦЭМ!$H$34:$H$777,СВЦЭМ!$A$34:$A$777,$A267,СВЦЭМ!$B$34:$B$777,Y$260)+'СЕТ СН'!$F$15</f>
        <v>0</v>
      </c>
    </row>
    <row r="268" spans="1:27" ht="15.75" hidden="1" x14ac:dyDescent="0.2">
      <c r="A268" s="35">
        <f t="shared" si="7"/>
        <v>43563</v>
      </c>
      <c r="B268" s="36">
        <f>SUMIFS(СВЦЭМ!$H$34:$H$777,СВЦЭМ!$A$34:$A$777,$A268,СВЦЭМ!$B$34:$B$777,B$260)+'СЕТ СН'!$F$15</f>
        <v>0</v>
      </c>
      <c r="C268" s="36">
        <f>SUMIFS(СВЦЭМ!$H$34:$H$777,СВЦЭМ!$A$34:$A$777,$A268,СВЦЭМ!$B$34:$B$777,C$260)+'СЕТ СН'!$F$15</f>
        <v>0</v>
      </c>
      <c r="D268" s="36">
        <f>SUMIFS(СВЦЭМ!$H$34:$H$777,СВЦЭМ!$A$34:$A$777,$A268,СВЦЭМ!$B$34:$B$777,D$260)+'СЕТ СН'!$F$15</f>
        <v>0</v>
      </c>
      <c r="E268" s="36">
        <f>SUMIFS(СВЦЭМ!$H$34:$H$777,СВЦЭМ!$A$34:$A$777,$A268,СВЦЭМ!$B$34:$B$777,E$260)+'СЕТ СН'!$F$15</f>
        <v>0</v>
      </c>
      <c r="F268" s="36">
        <f>SUMIFS(СВЦЭМ!$H$34:$H$777,СВЦЭМ!$A$34:$A$777,$A268,СВЦЭМ!$B$34:$B$777,F$260)+'СЕТ СН'!$F$15</f>
        <v>0</v>
      </c>
      <c r="G268" s="36">
        <f>SUMIFS(СВЦЭМ!$H$34:$H$777,СВЦЭМ!$A$34:$A$777,$A268,СВЦЭМ!$B$34:$B$777,G$260)+'СЕТ СН'!$F$15</f>
        <v>0</v>
      </c>
      <c r="H268" s="36">
        <f>SUMIFS(СВЦЭМ!$H$34:$H$777,СВЦЭМ!$A$34:$A$777,$A268,СВЦЭМ!$B$34:$B$777,H$260)+'СЕТ СН'!$F$15</f>
        <v>0</v>
      </c>
      <c r="I268" s="36">
        <f>SUMIFS(СВЦЭМ!$H$34:$H$777,СВЦЭМ!$A$34:$A$777,$A268,СВЦЭМ!$B$34:$B$777,I$260)+'СЕТ СН'!$F$15</f>
        <v>0</v>
      </c>
      <c r="J268" s="36">
        <f>SUMIFS(СВЦЭМ!$H$34:$H$777,СВЦЭМ!$A$34:$A$777,$A268,СВЦЭМ!$B$34:$B$777,J$260)+'СЕТ СН'!$F$15</f>
        <v>0</v>
      </c>
      <c r="K268" s="36">
        <f>SUMIFS(СВЦЭМ!$H$34:$H$777,СВЦЭМ!$A$34:$A$777,$A268,СВЦЭМ!$B$34:$B$777,K$260)+'СЕТ СН'!$F$15</f>
        <v>0</v>
      </c>
      <c r="L268" s="36">
        <f>SUMIFS(СВЦЭМ!$H$34:$H$777,СВЦЭМ!$A$34:$A$777,$A268,СВЦЭМ!$B$34:$B$777,L$260)+'СЕТ СН'!$F$15</f>
        <v>0</v>
      </c>
      <c r="M268" s="36">
        <f>SUMIFS(СВЦЭМ!$H$34:$H$777,СВЦЭМ!$A$34:$A$777,$A268,СВЦЭМ!$B$34:$B$777,M$260)+'СЕТ СН'!$F$15</f>
        <v>0</v>
      </c>
      <c r="N268" s="36">
        <f>SUMIFS(СВЦЭМ!$H$34:$H$777,СВЦЭМ!$A$34:$A$777,$A268,СВЦЭМ!$B$34:$B$777,N$260)+'СЕТ СН'!$F$15</f>
        <v>0</v>
      </c>
      <c r="O268" s="36">
        <f>SUMIFS(СВЦЭМ!$H$34:$H$777,СВЦЭМ!$A$34:$A$777,$A268,СВЦЭМ!$B$34:$B$777,O$260)+'СЕТ СН'!$F$15</f>
        <v>0</v>
      </c>
      <c r="P268" s="36">
        <f>SUMIFS(СВЦЭМ!$H$34:$H$777,СВЦЭМ!$A$34:$A$777,$A268,СВЦЭМ!$B$34:$B$777,P$260)+'СЕТ СН'!$F$15</f>
        <v>0</v>
      </c>
      <c r="Q268" s="36">
        <f>SUMIFS(СВЦЭМ!$H$34:$H$777,СВЦЭМ!$A$34:$A$777,$A268,СВЦЭМ!$B$34:$B$777,Q$260)+'СЕТ СН'!$F$15</f>
        <v>0</v>
      </c>
      <c r="R268" s="36">
        <f>SUMIFS(СВЦЭМ!$H$34:$H$777,СВЦЭМ!$A$34:$A$777,$A268,СВЦЭМ!$B$34:$B$777,R$260)+'СЕТ СН'!$F$15</f>
        <v>0</v>
      </c>
      <c r="S268" s="36">
        <f>SUMIFS(СВЦЭМ!$H$34:$H$777,СВЦЭМ!$A$34:$A$777,$A268,СВЦЭМ!$B$34:$B$777,S$260)+'СЕТ СН'!$F$15</f>
        <v>0</v>
      </c>
      <c r="T268" s="36">
        <f>SUMIFS(СВЦЭМ!$H$34:$H$777,СВЦЭМ!$A$34:$A$777,$A268,СВЦЭМ!$B$34:$B$777,T$260)+'СЕТ СН'!$F$15</f>
        <v>0</v>
      </c>
      <c r="U268" s="36">
        <f>SUMIFS(СВЦЭМ!$H$34:$H$777,СВЦЭМ!$A$34:$A$777,$A268,СВЦЭМ!$B$34:$B$777,U$260)+'СЕТ СН'!$F$15</f>
        <v>0</v>
      </c>
      <c r="V268" s="36">
        <f>SUMIFS(СВЦЭМ!$H$34:$H$777,СВЦЭМ!$A$34:$A$777,$A268,СВЦЭМ!$B$34:$B$777,V$260)+'СЕТ СН'!$F$15</f>
        <v>0</v>
      </c>
      <c r="W268" s="36">
        <f>SUMIFS(СВЦЭМ!$H$34:$H$777,СВЦЭМ!$A$34:$A$777,$A268,СВЦЭМ!$B$34:$B$777,W$260)+'СЕТ СН'!$F$15</f>
        <v>0</v>
      </c>
      <c r="X268" s="36">
        <f>SUMIFS(СВЦЭМ!$H$34:$H$777,СВЦЭМ!$A$34:$A$777,$A268,СВЦЭМ!$B$34:$B$777,X$260)+'СЕТ СН'!$F$15</f>
        <v>0</v>
      </c>
      <c r="Y268" s="36">
        <f>SUMIFS(СВЦЭМ!$H$34:$H$777,СВЦЭМ!$A$34:$A$777,$A268,СВЦЭМ!$B$34:$B$777,Y$260)+'СЕТ СН'!$F$15</f>
        <v>0</v>
      </c>
    </row>
    <row r="269" spans="1:27" ht="15.75" hidden="1" x14ac:dyDescent="0.2">
      <c r="A269" s="35">
        <f t="shared" si="7"/>
        <v>43564</v>
      </c>
      <c r="B269" s="36">
        <f>SUMIFS(СВЦЭМ!$H$34:$H$777,СВЦЭМ!$A$34:$A$777,$A269,СВЦЭМ!$B$34:$B$777,B$260)+'СЕТ СН'!$F$15</f>
        <v>0</v>
      </c>
      <c r="C269" s="36">
        <f>SUMIFS(СВЦЭМ!$H$34:$H$777,СВЦЭМ!$A$34:$A$777,$A269,СВЦЭМ!$B$34:$B$777,C$260)+'СЕТ СН'!$F$15</f>
        <v>0</v>
      </c>
      <c r="D269" s="36">
        <f>SUMIFS(СВЦЭМ!$H$34:$H$777,СВЦЭМ!$A$34:$A$777,$A269,СВЦЭМ!$B$34:$B$777,D$260)+'СЕТ СН'!$F$15</f>
        <v>0</v>
      </c>
      <c r="E269" s="36">
        <f>SUMIFS(СВЦЭМ!$H$34:$H$777,СВЦЭМ!$A$34:$A$777,$A269,СВЦЭМ!$B$34:$B$777,E$260)+'СЕТ СН'!$F$15</f>
        <v>0</v>
      </c>
      <c r="F269" s="36">
        <f>SUMIFS(СВЦЭМ!$H$34:$H$777,СВЦЭМ!$A$34:$A$777,$A269,СВЦЭМ!$B$34:$B$777,F$260)+'СЕТ СН'!$F$15</f>
        <v>0</v>
      </c>
      <c r="G269" s="36">
        <f>SUMIFS(СВЦЭМ!$H$34:$H$777,СВЦЭМ!$A$34:$A$777,$A269,СВЦЭМ!$B$34:$B$777,G$260)+'СЕТ СН'!$F$15</f>
        <v>0</v>
      </c>
      <c r="H269" s="36">
        <f>SUMIFS(СВЦЭМ!$H$34:$H$777,СВЦЭМ!$A$34:$A$777,$A269,СВЦЭМ!$B$34:$B$777,H$260)+'СЕТ СН'!$F$15</f>
        <v>0</v>
      </c>
      <c r="I269" s="36">
        <f>SUMIFS(СВЦЭМ!$H$34:$H$777,СВЦЭМ!$A$34:$A$777,$A269,СВЦЭМ!$B$34:$B$777,I$260)+'СЕТ СН'!$F$15</f>
        <v>0</v>
      </c>
      <c r="J269" s="36">
        <f>SUMIFS(СВЦЭМ!$H$34:$H$777,СВЦЭМ!$A$34:$A$777,$A269,СВЦЭМ!$B$34:$B$777,J$260)+'СЕТ СН'!$F$15</f>
        <v>0</v>
      </c>
      <c r="K269" s="36">
        <f>SUMIFS(СВЦЭМ!$H$34:$H$777,СВЦЭМ!$A$34:$A$777,$A269,СВЦЭМ!$B$34:$B$777,K$260)+'СЕТ СН'!$F$15</f>
        <v>0</v>
      </c>
      <c r="L269" s="36">
        <f>SUMIFS(СВЦЭМ!$H$34:$H$777,СВЦЭМ!$A$34:$A$777,$A269,СВЦЭМ!$B$34:$B$777,L$260)+'СЕТ СН'!$F$15</f>
        <v>0</v>
      </c>
      <c r="M269" s="36">
        <f>SUMIFS(СВЦЭМ!$H$34:$H$777,СВЦЭМ!$A$34:$A$777,$A269,СВЦЭМ!$B$34:$B$777,M$260)+'СЕТ СН'!$F$15</f>
        <v>0</v>
      </c>
      <c r="N269" s="36">
        <f>SUMIFS(СВЦЭМ!$H$34:$H$777,СВЦЭМ!$A$34:$A$777,$A269,СВЦЭМ!$B$34:$B$777,N$260)+'СЕТ СН'!$F$15</f>
        <v>0</v>
      </c>
      <c r="O269" s="36">
        <f>SUMIFS(СВЦЭМ!$H$34:$H$777,СВЦЭМ!$A$34:$A$777,$A269,СВЦЭМ!$B$34:$B$777,O$260)+'СЕТ СН'!$F$15</f>
        <v>0</v>
      </c>
      <c r="P269" s="36">
        <f>SUMIFS(СВЦЭМ!$H$34:$H$777,СВЦЭМ!$A$34:$A$777,$A269,СВЦЭМ!$B$34:$B$777,P$260)+'СЕТ СН'!$F$15</f>
        <v>0</v>
      </c>
      <c r="Q269" s="36">
        <f>SUMIFS(СВЦЭМ!$H$34:$H$777,СВЦЭМ!$A$34:$A$777,$A269,СВЦЭМ!$B$34:$B$777,Q$260)+'СЕТ СН'!$F$15</f>
        <v>0</v>
      </c>
      <c r="R269" s="36">
        <f>SUMIFS(СВЦЭМ!$H$34:$H$777,СВЦЭМ!$A$34:$A$777,$A269,СВЦЭМ!$B$34:$B$777,R$260)+'СЕТ СН'!$F$15</f>
        <v>0</v>
      </c>
      <c r="S269" s="36">
        <f>SUMIFS(СВЦЭМ!$H$34:$H$777,СВЦЭМ!$A$34:$A$777,$A269,СВЦЭМ!$B$34:$B$777,S$260)+'СЕТ СН'!$F$15</f>
        <v>0</v>
      </c>
      <c r="T269" s="36">
        <f>SUMIFS(СВЦЭМ!$H$34:$H$777,СВЦЭМ!$A$34:$A$777,$A269,СВЦЭМ!$B$34:$B$777,T$260)+'СЕТ СН'!$F$15</f>
        <v>0</v>
      </c>
      <c r="U269" s="36">
        <f>SUMIFS(СВЦЭМ!$H$34:$H$777,СВЦЭМ!$A$34:$A$777,$A269,СВЦЭМ!$B$34:$B$777,U$260)+'СЕТ СН'!$F$15</f>
        <v>0</v>
      </c>
      <c r="V269" s="36">
        <f>SUMIFS(СВЦЭМ!$H$34:$H$777,СВЦЭМ!$A$34:$A$777,$A269,СВЦЭМ!$B$34:$B$777,V$260)+'СЕТ СН'!$F$15</f>
        <v>0</v>
      </c>
      <c r="W269" s="36">
        <f>SUMIFS(СВЦЭМ!$H$34:$H$777,СВЦЭМ!$A$34:$A$777,$A269,СВЦЭМ!$B$34:$B$777,W$260)+'СЕТ СН'!$F$15</f>
        <v>0</v>
      </c>
      <c r="X269" s="36">
        <f>SUMIFS(СВЦЭМ!$H$34:$H$777,СВЦЭМ!$A$34:$A$777,$A269,СВЦЭМ!$B$34:$B$777,X$260)+'СЕТ СН'!$F$15</f>
        <v>0</v>
      </c>
      <c r="Y269" s="36">
        <f>SUMIFS(СВЦЭМ!$H$34:$H$777,СВЦЭМ!$A$34:$A$777,$A269,СВЦЭМ!$B$34:$B$777,Y$260)+'СЕТ СН'!$F$15</f>
        <v>0</v>
      </c>
    </row>
    <row r="270" spans="1:27" ht="15.75" hidden="1" x14ac:dyDescent="0.2">
      <c r="A270" s="35">
        <f t="shared" si="7"/>
        <v>43565</v>
      </c>
      <c r="B270" s="36">
        <f>SUMIFS(СВЦЭМ!$H$34:$H$777,СВЦЭМ!$A$34:$A$777,$A270,СВЦЭМ!$B$34:$B$777,B$260)+'СЕТ СН'!$F$15</f>
        <v>0</v>
      </c>
      <c r="C270" s="36">
        <f>SUMIFS(СВЦЭМ!$H$34:$H$777,СВЦЭМ!$A$34:$A$777,$A270,СВЦЭМ!$B$34:$B$777,C$260)+'СЕТ СН'!$F$15</f>
        <v>0</v>
      </c>
      <c r="D270" s="36">
        <f>SUMIFS(СВЦЭМ!$H$34:$H$777,СВЦЭМ!$A$34:$A$777,$A270,СВЦЭМ!$B$34:$B$777,D$260)+'СЕТ СН'!$F$15</f>
        <v>0</v>
      </c>
      <c r="E270" s="36">
        <f>SUMIFS(СВЦЭМ!$H$34:$H$777,СВЦЭМ!$A$34:$A$777,$A270,СВЦЭМ!$B$34:$B$777,E$260)+'СЕТ СН'!$F$15</f>
        <v>0</v>
      </c>
      <c r="F270" s="36">
        <f>SUMIFS(СВЦЭМ!$H$34:$H$777,СВЦЭМ!$A$34:$A$777,$A270,СВЦЭМ!$B$34:$B$777,F$260)+'СЕТ СН'!$F$15</f>
        <v>0</v>
      </c>
      <c r="G270" s="36">
        <f>SUMIFS(СВЦЭМ!$H$34:$H$777,СВЦЭМ!$A$34:$A$777,$A270,СВЦЭМ!$B$34:$B$777,G$260)+'СЕТ СН'!$F$15</f>
        <v>0</v>
      </c>
      <c r="H270" s="36">
        <f>SUMIFS(СВЦЭМ!$H$34:$H$777,СВЦЭМ!$A$34:$A$777,$A270,СВЦЭМ!$B$34:$B$777,H$260)+'СЕТ СН'!$F$15</f>
        <v>0</v>
      </c>
      <c r="I270" s="36">
        <f>SUMIFS(СВЦЭМ!$H$34:$H$777,СВЦЭМ!$A$34:$A$777,$A270,СВЦЭМ!$B$34:$B$777,I$260)+'СЕТ СН'!$F$15</f>
        <v>0</v>
      </c>
      <c r="J270" s="36">
        <f>SUMIFS(СВЦЭМ!$H$34:$H$777,СВЦЭМ!$A$34:$A$777,$A270,СВЦЭМ!$B$34:$B$777,J$260)+'СЕТ СН'!$F$15</f>
        <v>0</v>
      </c>
      <c r="K270" s="36">
        <f>SUMIFS(СВЦЭМ!$H$34:$H$777,СВЦЭМ!$A$34:$A$777,$A270,СВЦЭМ!$B$34:$B$777,K$260)+'СЕТ СН'!$F$15</f>
        <v>0</v>
      </c>
      <c r="L270" s="36">
        <f>SUMIFS(СВЦЭМ!$H$34:$H$777,СВЦЭМ!$A$34:$A$777,$A270,СВЦЭМ!$B$34:$B$777,L$260)+'СЕТ СН'!$F$15</f>
        <v>0</v>
      </c>
      <c r="M270" s="36">
        <f>SUMIFS(СВЦЭМ!$H$34:$H$777,СВЦЭМ!$A$34:$A$777,$A270,СВЦЭМ!$B$34:$B$777,M$260)+'СЕТ СН'!$F$15</f>
        <v>0</v>
      </c>
      <c r="N270" s="36">
        <f>SUMIFS(СВЦЭМ!$H$34:$H$777,СВЦЭМ!$A$34:$A$777,$A270,СВЦЭМ!$B$34:$B$777,N$260)+'СЕТ СН'!$F$15</f>
        <v>0</v>
      </c>
      <c r="O270" s="36">
        <f>SUMIFS(СВЦЭМ!$H$34:$H$777,СВЦЭМ!$A$34:$A$777,$A270,СВЦЭМ!$B$34:$B$777,O$260)+'СЕТ СН'!$F$15</f>
        <v>0</v>
      </c>
      <c r="P270" s="36">
        <f>SUMIFS(СВЦЭМ!$H$34:$H$777,СВЦЭМ!$A$34:$A$777,$A270,СВЦЭМ!$B$34:$B$777,P$260)+'СЕТ СН'!$F$15</f>
        <v>0</v>
      </c>
      <c r="Q270" s="36">
        <f>SUMIFS(СВЦЭМ!$H$34:$H$777,СВЦЭМ!$A$34:$A$777,$A270,СВЦЭМ!$B$34:$B$777,Q$260)+'СЕТ СН'!$F$15</f>
        <v>0</v>
      </c>
      <c r="R270" s="36">
        <f>SUMIFS(СВЦЭМ!$H$34:$H$777,СВЦЭМ!$A$34:$A$777,$A270,СВЦЭМ!$B$34:$B$777,R$260)+'СЕТ СН'!$F$15</f>
        <v>0</v>
      </c>
      <c r="S270" s="36">
        <f>SUMIFS(СВЦЭМ!$H$34:$H$777,СВЦЭМ!$A$34:$A$777,$A270,СВЦЭМ!$B$34:$B$777,S$260)+'СЕТ СН'!$F$15</f>
        <v>0</v>
      </c>
      <c r="T270" s="36">
        <f>SUMIFS(СВЦЭМ!$H$34:$H$777,СВЦЭМ!$A$34:$A$777,$A270,СВЦЭМ!$B$34:$B$777,T$260)+'СЕТ СН'!$F$15</f>
        <v>0</v>
      </c>
      <c r="U270" s="36">
        <f>SUMIFS(СВЦЭМ!$H$34:$H$777,СВЦЭМ!$A$34:$A$777,$A270,СВЦЭМ!$B$34:$B$777,U$260)+'СЕТ СН'!$F$15</f>
        <v>0</v>
      </c>
      <c r="V270" s="36">
        <f>SUMIFS(СВЦЭМ!$H$34:$H$777,СВЦЭМ!$A$34:$A$777,$A270,СВЦЭМ!$B$34:$B$777,V$260)+'СЕТ СН'!$F$15</f>
        <v>0</v>
      </c>
      <c r="W270" s="36">
        <f>SUMIFS(СВЦЭМ!$H$34:$H$777,СВЦЭМ!$A$34:$A$777,$A270,СВЦЭМ!$B$34:$B$777,W$260)+'СЕТ СН'!$F$15</f>
        <v>0</v>
      </c>
      <c r="X270" s="36">
        <f>SUMIFS(СВЦЭМ!$H$34:$H$777,СВЦЭМ!$A$34:$A$777,$A270,СВЦЭМ!$B$34:$B$777,X$260)+'СЕТ СН'!$F$15</f>
        <v>0</v>
      </c>
      <c r="Y270" s="36">
        <f>SUMIFS(СВЦЭМ!$H$34:$H$777,СВЦЭМ!$A$34:$A$777,$A270,СВЦЭМ!$B$34:$B$777,Y$260)+'СЕТ СН'!$F$15</f>
        <v>0</v>
      </c>
    </row>
    <row r="271" spans="1:27" ht="15.75" hidden="1" x14ac:dyDescent="0.2">
      <c r="A271" s="35">
        <f t="shared" si="7"/>
        <v>43566</v>
      </c>
      <c r="B271" s="36">
        <f>SUMIFS(СВЦЭМ!$H$34:$H$777,СВЦЭМ!$A$34:$A$777,$A271,СВЦЭМ!$B$34:$B$777,B$260)+'СЕТ СН'!$F$15</f>
        <v>0</v>
      </c>
      <c r="C271" s="36">
        <f>SUMIFS(СВЦЭМ!$H$34:$H$777,СВЦЭМ!$A$34:$A$777,$A271,СВЦЭМ!$B$34:$B$777,C$260)+'СЕТ СН'!$F$15</f>
        <v>0</v>
      </c>
      <c r="D271" s="36">
        <f>SUMIFS(СВЦЭМ!$H$34:$H$777,СВЦЭМ!$A$34:$A$777,$A271,СВЦЭМ!$B$34:$B$777,D$260)+'СЕТ СН'!$F$15</f>
        <v>0</v>
      </c>
      <c r="E271" s="36">
        <f>SUMIFS(СВЦЭМ!$H$34:$H$777,СВЦЭМ!$A$34:$A$777,$A271,СВЦЭМ!$B$34:$B$777,E$260)+'СЕТ СН'!$F$15</f>
        <v>0</v>
      </c>
      <c r="F271" s="36">
        <f>SUMIFS(СВЦЭМ!$H$34:$H$777,СВЦЭМ!$A$34:$A$777,$A271,СВЦЭМ!$B$34:$B$777,F$260)+'СЕТ СН'!$F$15</f>
        <v>0</v>
      </c>
      <c r="G271" s="36">
        <f>SUMIFS(СВЦЭМ!$H$34:$H$777,СВЦЭМ!$A$34:$A$777,$A271,СВЦЭМ!$B$34:$B$777,G$260)+'СЕТ СН'!$F$15</f>
        <v>0</v>
      </c>
      <c r="H271" s="36">
        <f>SUMIFS(СВЦЭМ!$H$34:$H$777,СВЦЭМ!$A$34:$A$777,$A271,СВЦЭМ!$B$34:$B$777,H$260)+'СЕТ СН'!$F$15</f>
        <v>0</v>
      </c>
      <c r="I271" s="36">
        <f>SUMIFS(СВЦЭМ!$H$34:$H$777,СВЦЭМ!$A$34:$A$777,$A271,СВЦЭМ!$B$34:$B$777,I$260)+'СЕТ СН'!$F$15</f>
        <v>0</v>
      </c>
      <c r="J271" s="36">
        <f>SUMIFS(СВЦЭМ!$H$34:$H$777,СВЦЭМ!$A$34:$A$777,$A271,СВЦЭМ!$B$34:$B$777,J$260)+'СЕТ СН'!$F$15</f>
        <v>0</v>
      </c>
      <c r="K271" s="36">
        <f>SUMIFS(СВЦЭМ!$H$34:$H$777,СВЦЭМ!$A$34:$A$777,$A271,СВЦЭМ!$B$34:$B$777,K$260)+'СЕТ СН'!$F$15</f>
        <v>0</v>
      </c>
      <c r="L271" s="36">
        <f>SUMIFS(СВЦЭМ!$H$34:$H$777,СВЦЭМ!$A$34:$A$777,$A271,СВЦЭМ!$B$34:$B$777,L$260)+'СЕТ СН'!$F$15</f>
        <v>0</v>
      </c>
      <c r="M271" s="36">
        <f>SUMIFS(СВЦЭМ!$H$34:$H$777,СВЦЭМ!$A$34:$A$777,$A271,СВЦЭМ!$B$34:$B$777,M$260)+'СЕТ СН'!$F$15</f>
        <v>0</v>
      </c>
      <c r="N271" s="36">
        <f>SUMIFS(СВЦЭМ!$H$34:$H$777,СВЦЭМ!$A$34:$A$777,$A271,СВЦЭМ!$B$34:$B$777,N$260)+'СЕТ СН'!$F$15</f>
        <v>0</v>
      </c>
      <c r="O271" s="36">
        <f>SUMIFS(СВЦЭМ!$H$34:$H$777,СВЦЭМ!$A$34:$A$777,$A271,СВЦЭМ!$B$34:$B$777,O$260)+'СЕТ СН'!$F$15</f>
        <v>0</v>
      </c>
      <c r="P271" s="36">
        <f>SUMIFS(СВЦЭМ!$H$34:$H$777,СВЦЭМ!$A$34:$A$777,$A271,СВЦЭМ!$B$34:$B$777,P$260)+'СЕТ СН'!$F$15</f>
        <v>0</v>
      </c>
      <c r="Q271" s="36">
        <f>SUMIFS(СВЦЭМ!$H$34:$H$777,СВЦЭМ!$A$34:$A$777,$A271,СВЦЭМ!$B$34:$B$777,Q$260)+'СЕТ СН'!$F$15</f>
        <v>0</v>
      </c>
      <c r="R271" s="36">
        <f>SUMIFS(СВЦЭМ!$H$34:$H$777,СВЦЭМ!$A$34:$A$777,$A271,СВЦЭМ!$B$34:$B$777,R$260)+'СЕТ СН'!$F$15</f>
        <v>0</v>
      </c>
      <c r="S271" s="36">
        <f>SUMIFS(СВЦЭМ!$H$34:$H$777,СВЦЭМ!$A$34:$A$777,$A271,СВЦЭМ!$B$34:$B$777,S$260)+'СЕТ СН'!$F$15</f>
        <v>0</v>
      </c>
      <c r="T271" s="36">
        <f>SUMIFS(СВЦЭМ!$H$34:$H$777,СВЦЭМ!$A$34:$A$777,$A271,СВЦЭМ!$B$34:$B$777,T$260)+'СЕТ СН'!$F$15</f>
        <v>0</v>
      </c>
      <c r="U271" s="36">
        <f>SUMIFS(СВЦЭМ!$H$34:$H$777,СВЦЭМ!$A$34:$A$777,$A271,СВЦЭМ!$B$34:$B$777,U$260)+'СЕТ СН'!$F$15</f>
        <v>0</v>
      </c>
      <c r="V271" s="36">
        <f>SUMIFS(СВЦЭМ!$H$34:$H$777,СВЦЭМ!$A$34:$A$777,$A271,СВЦЭМ!$B$34:$B$777,V$260)+'СЕТ СН'!$F$15</f>
        <v>0</v>
      </c>
      <c r="W271" s="36">
        <f>SUMIFS(СВЦЭМ!$H$34:$H$777,СВЦЭМ!$A$34:$A$777,$A271,СВЦЭМ!$B$34:$B$777,W$260)+'СЕТ СН'!$F$15</f>
        <v>0</v>
      </c>
      <c r="X271" s="36">
        <f>SUMIFS(СВЦЭМ!$H$34:$H$777,СВЦЭМ!$A$34:$A$777,$A271,СВЦЭМ!$B$34:$B$777,X$260)+'СЕТ СН'!$F$15</f>
        <v>0</v>
      </c>
      <c r="Y271" s="36">
        <f>SUMIFS(СВЦЭМ!$H$34:$H$777,СВЦЭМ!$A$34:$A$777,$A271,СВЦЭМ!$B$34:$B$777,Y$260)+'СЕТ СН'!$F$15</f>
        <v>0</v>
      </c>
    </row>
    <row r="272" spans="1:27" ht="15.75" hidden="1" x14ac:dyDescent="0.2">
      <c r="A272" s="35">
        <f t="shared" si="7"/>
        <v>43567</v>
      </c>
      <c r="B272" s="36">
        <f>SUMIFS(СВЦЭМ!$H$34:$H$777,СВЦЭМ!$A$34:$A$777,$A272,СВЦЭМ!$B$34:$B$777,B$260)+'СЕТ СН'!$F$15</f>
        <v>0</v>
      </c>
      <c r="C272" s="36">
        <f>SUMIFS(СВЦЭМ!$H$34:$H$777,СВЦЭМ!$A$34:$A$777,$A272,СВЦЭМ!$B$34:$B$777,C$260)+'СЕТ СН'!$F$15</f>
        <v>0</v>
      </c>
      <c r="D272" s="36">
        <f>SUMIFS(СВЦЭМ!$H$34:$H$777,СВЦЭМ!$A$34:$A$777,$A272,СВЦЭМ!$B$34:$B$777,D$260)+'СЕТ СН'!$F$15</f>
        <v>0</v>
      </c>
      <c r="E272" s="36">
        <f>SUMIFS(СВЦЭМ!$H$34:$H$777,СВЦЭМ!$A$34:$A$777,$A272,СВЦЭМ!$B$34:$B$777,E$260)+'СЕТ СН'!$F$15</f>
        <v>0</v>
      </c>
      <c r="F272" s="36">
        <f>SUMIFS(СВЦЭМ!$H$34:$H$777,СВЦЭМ!$A$34:$A$777,$A272,СВЦЭМ!$B$34:$B$777,F$260)+'СЕТ СН'!$F$15</f>
        <v>0</v>
      </c>
      <c r="G272" s="36">
        <f>SUMIFS(СВЦЭМ!$H$34:$H$777,СВЦЭМ!$A$34:$A$777,$A272,СВЦЭМ!$B$34:$B$777,G$260)+'СЕТ СН'!$F$15</f>
        <v>0</v>
      </c>
      <c r="H272" s="36">
        <f>SUMIFS(СВЦЭМ!$H$34:$H$777,СВЦЭМ!$A$34:$A$777,$A272,СВЦЭМ!$B$34:$B$777,H$260)+'СЕТ СН'!$F$15</f>
        <v>0</v>
      </c>
      <c r="I272" s="36">
        <f>SUMIFS(СВЦЭМ!$H$34:$H$777,СВЦЭМ!$A$34:$A$777,$A272,СВЦЭМ!$B$34:$B$777,I$260)+'СЕТ СН'!$F$15</f>
        <v>0</v>
      </c>
      <c r="J272" s="36">
        <f>SUMIFS(СВЦЭМ!$H$34:$H$777,СВЦЭМ!$A$34:$A$777,$A272,СВЦЭМ!$B$34:$B$777,J$260)+'СЕТ СН'!$F$15</f>
        <v>0</v>
      </c>
      <c r="K272" s="36">
        <f>SUMIFS(СВЦЭМ!$H$34:$H$777,СВЦЭМ!$A$34:$A$777,$A272,СВЦЭМ!$B$34:$B$777,K$260)+'СЕТ СН'!$F$15</f>
        <v>0</v>
      </c>
      <c r="L272" s="36">
        <f>SUMIFS(СВЦЭМ!$H$34:$H$777,СВЦЭМ!$A$34:$A$777,$A272,СВЦЭМ!$B$34:$B$777,L$260)+'СЕТ СН'!$F$15</f>
        <v>0</v>
      </c>
      <c r="M272" s="36">
        <f>SUMIFS(СВЦЭМ!$H$34:$H$777,СВЦЭМ!$A$34:$A$777,$A272,СВЦЭМ!$B$34:$B$777,M$260)+'СЕТ СН'!$F$15</f>
        <v>0</v>
      </c>
      <c r="N272" s="36">
        <f>SUMIFS(СВЦЭМ!$H$34:$H$777,СВЦЭМ!$A$34:$A$777,$A272,СВЦЭМ!$B$34:$B$777,N$260)+'СЕТ СН'!$F$15</f>
        <v>0</v>
      </c>
      <c r="O272" s="36">
        <f>SUMIFS(СВЦЭМ!$H$34:$H$777,СВЦЭМ!$A$34:$A$777,$A272,СВЦЭМ!$B$34:$B$777,O$260)+'СЕТ СН'!$F$15</f>
        <v>0</v>
      </c>
      <c r="P272" s="36">
        <f>SUMIFS(СВЦЭМ!$H$34:$H$777,СВЦЭМ!$A$34:$A$777,$A272,СВЦЭМ!$B$34:$B$777,P$260)+'СЕТ СН'!$F$15</f>
        <v>0</v>
      </c>
      <c r="Q272" s="36">
        <f>SUMIFS(СВЦЭМ!$H$34:$H$777,СВЦЭМ!$A$34:$A$777,$A272,СВЦЭМ!$B$34:$B$777,Q$260)+'СЕТ СН'!$F$15</f>
        <v>0</v>
      </c>
      <c r="R272" s="36">
        <f>SUMIFS(СВЦЭМ!$H$34:$H$777,СВЦЭМ!$A$34:$A$777,$A272,СВЦЭМ!$B$34:$B$777,R$260)+'СЕТ СН'!$F$15</f>
        <v>0</v>
      </c>
      <c r="S272" s="36">
        <f>SUMIFS(СВЦЭМ!$H$34:$H$777,СВЦЭМ!$A$34:$A$777,$A272,СВЦЭМ!$B$34:$B$777,S$260)+'СЕТ СН'!$F$15</f>
        <v>0</v>
      </c>
      <c r="T272" s="36">
        <f>SUMIFS(СВЦЭМ!$H$34:$H$777,СВЦЭМ!$A$34:$A$777,$A272,СВЦЭМ!$B$34:$B$777,T$260)+'СЕТ СН'!$F$15</f>
        <v>0</v>
      </c>
      <c r="U272" s="36">
        <f>SUMIFS(СВЦЭМ!$H$34:$H$777,СВЦЭМ!$A$34:$A$777,$A272,СВЦЭМ!$B$34:$B$777,U$260)+'СЕТ СН'!$F$15</f>
        <v>0</v>
      </c>
      <c r="V272" s="36">
        <f>SUMIFS(СВЦЭМ!$H$34:$H$777,СВЦЭМ!$A$34:$A$777,$A272,СВЦЭМ!$B$34:$B$777,V$260)+'СЕТ СН'!$F$15</f>
        <v>0</v>
      </c>
      <c r="W272" s="36">
        <f>SUMIFS(СВЦЭМ!$H$34:$H$777,СВЦЭМ!$A$34:$A$777,$A272,СВЦЭМ!$B$34:$B$777,W$260)+'СЕТ СН'!$F$15</f>
        <v>0</v>
      </c>
      <c r="X272" s="36">
        <f>SUMIFS(СВЦЭМ!$H$34:$H$777,СВЦЭМ!$A$34:$A$777,$A272,СВЦЭМ!$B$34:$B$777,X$260)+'СЕТ СН'!$F$15</f>
        <v>0</v>
      </c>
      <c r="Y272" s="36">
        <f>SUMIFS(СВЦЭМ!$H$34:$H$777,СВЦЭМ!$A$34:$A$777,$A272,СВЦЭМ!$B$34:$B$777,Y$260)+'СЕТ СН'!$F$15</f>
        <v>0</v>
      </c>
    </row>
    <row r="273" spans="1:25" ht="15.75" hidden="1" x14ac:dyDescent="0.2">
      <c r="A273" s="35">
        <f t="shared" si="7"/>
        <v>43568</v>
      </c>
      <c r="B273" s="36">
        <f>SUMIFS(СВЦЭМ!$H$34:$H$777,СВЦЭМ!$A$34:$A$777,$A273,СВЦЭМ!$B$34:$B$777,B$260)+'СЕТ СН'!$F$15</f>
        <v>0</v>
      </c>
      <c r="C273" s="36">
        <f>SUMIFS(СВЦЭМ!$H$34:$H$777,СВЦЭМ!$A$34:$A$777,$A273,СВЦЭМ!$B$34:$B$777,C$260)+'СЕТ СН'!$F$15</f>
        <v>0</v>
      </c>
      <c r="D273" s="36">
        <f>SUMIFS(СВЦЭМ!$H$34:$H$777,СВЦЭМ!$A$34:$A$777,$A273,СВЦЭМ!$B$34:$B$777,D$260)+'СЕТ СН'!$F$15</f>
        <v>0</v>
      </c>
      <c r="E273" s="36">
        <f>SUMIFS(СВЦЭМ!$H$34:$H$777,СВЦЭМ!$A$34:$A$777,$A273,СВЦЭМ!$B$34:$B$777,E$260)+'СЕТ СН'!$F$15</f>
        <v>0</v>
      </c>
      <c r="F273" s="36">
        <f>SUMIFS(СВЦЭМ!$H$34:$H$777,СВЦЭМ!$A$34:$A$777,$A273,СВЦЭМ!$B$34:$B$777,F$260)+'СЕТ СН'!$F$15</f>
        <v>0</v>
      </c>
      <c r="G273" s="36">
        <f>SUMIFS(СВЦЭМ!$H$34:$H$777,СВЦЭМ!$A$34:$A$777,$A273,СВЦЭМ!$B$34:$B$777,G$260)+'СЕТ СН'!$F$15</f>
        <v>0</v>
      </c>
      <c r="H273" s="36">
        <f>SUMIFS(СВЦЭМ!$H$34:$H$777,СВЦЭМ!$A$34:$A$777,$A273,СВЦЭМ!$B$34:$B$777,H$260)+'СЕТ СН'!$F$15</f>
        <v>0</v>
      </c>
      <c r="I273" s="36">
        <f>SUMIFS(СВЦЭМ!$H$34:$H$777,СВЦЭМ!$A$34:$A$777,$A273,СВЦЭМ!$B$34:$B$777,I$260)+'СЕТ СН'!$F$15</f>
        <v>0</v>
      </c>
      <c r="J273" s="36">
        <f>SUMIFS(СВЦЭМ!$H$34:$H$777,СВЦЭМ!$A$34:$A$777,$A273,СВЦЭМ!$B$34:$B$777,J$260)+'СЕТ СН'!$F$15</f>
        <v>0</v>
      </c>
      <c r="K273" s="36">
        <f>SUMIFS(СВЦЭМ!$H$34:$H$777,СВЦЭМ!$A$34:$A$777,$A273,СВЦЭМ!$B$34:$B$777,K$260)+'СЕТ СН'!$F$15</f>
        <v>0</v>
      </c>
      <c r="L273" s="36">
        <f>SUMIFS(СВЦЭМ!$H$34:$H$777,СВЦЭМ!$A$34:$A$777,$A273,СВЦЭМ!$B$34:$B$777,L$260)+'СЕТ СН'!$F$15</f>
        <v>0</v>
      </c>
      <c r="M273" s="36">
        <f>SUMIFS(СВЦЭМ!$H$34:$H$777,СВЦЭМ!$A$34:$A$777,$A273,СВЦЭМ!$B$34:$B$777,M$260)+'СЕТ СН'!$F$15</f>
        <v>0</v>
      </c>
      <c r="N273" s="36">
        <f>SUMIFS(СВЦЭМ!$H$34:$H$777,СВЦЭМ!$A$34:$A$777,$A273,СВЦЭМ!$B$34:$B$777,N$260)+'СЕТ СН'!$F$15</f>
        <v>0</v>
      </c>
      <c r="O273" s="36">
        <f>SUMIFS(СВЦЭМ!$H$34:$H$777,СВЦЭМ!$A$34:$A$777,$A273,СВЦЭМ!$B$34:$B$777,O$260)+'СЕТ СН'!$F$15</f>
        <v>0</v>
      </c>
      <c r="P273" s="36">
        <f>SUMIFS(СВЦЭМ!$H$34:$H$777,СВЦЭМ!$A$34:$A$777,$A273,СВЦЭМ!$B$34:$B$777,P$260)+'СЕТ СН'!$F$15</f>
        <v>0</v>
      </c>
      <c r="Q273" s="36">
        <f>SUMIFS(СВЦЭМ!$H$34:$H$777,СВЦЭМ!$A$34:$A$777,$A273,СВЦЭМ!$B$34:$B$777,Q$260)+'СЕТ СН'!$F$15</f>
        <v>0</v>
      </c>
      <c r="R273" s="36">
        <f>SUMIFS(СВЦЭМ!$H$34:$H$777,СВЦЭМ!$A$34:$A$777,$A273,СВЦЭМ!$B$34:$B$777,R$260)+'СЕТ СН'!$F$15</f>
        <v>0</v>
      </c>
      <c r="S273" s="36">
        <f>SUMIFS(СВЦЭМ!$H$34:$H$777,СВЦЭМ!$A$34:$A$777,$A273,СВЦЭМ!$B$34:$B$777,S$260)+'СЕТ СН'!$F$15</f>
        <v>0</v>
      </c>
      <c r="T273" s="36">
        <f>SUMIFS(СВЦЭМ!$H$34:$H$777,СВЦЭМ!$A$34:$A$777,$A273,СВЦЭМ!$B$34:$B$777,T$260)+'СЕТ СН'!$F$15</f>
        <v>0</v>
      </c>
      <c r="U273" s="36">
        <f>SUMIFS(СВЦЭМ!$H$34:$H$777,СВЦЭМ!$A$34:$A$777,$A273,СВЦЭМ!$B$34:$B$777,U$260)+'СЕТ СН'!$F$15</f>
        <v>0</v>
      </c>
      <c r="V273" s="36">
        <f>SUMIFS(СВЦЭМ!$H$34:$H$777,СВЦЭМ!$A$34:$A$777,$A273,СВЦЭМ!$B$34:$B$777,V$260)+'СЕТ СН'!$F$15</f>
        <v>0</v>
      </c>
      <c r="W273" s="36">
        <f>SUMIFS(СВЦЭМ!$H$34:$H$777,СВЦЭМ!$A$34:$A$777,$A273,СВЦЭМ!$B$34:$B$777,W$260)+'СЕТ СН'!$F$15</f>
        <v>0</v>
      </c>
      <c r="X273" s="36">
        <f>SUMIFS(СВЦЭМ!$H$34:$H$777,СВЦЭМ!$A$34:$A$777,$A273,СВЦЭМ!$B$34:$B$777,X$260)+'СЕТ СН'!$F$15</f>
        <v>0</v>
      </c>
      <c r="Y273" s="36">
        <f>SUMIFS(СВЦЭМ!$H$34:$H$777,СВЦЭМ!$A$34:$A$777,$A273,СВЦЭМ!$B$34:$B$777,Y$260)+'СЕТ СН'!$F$15</f>
        <v>0</v>
      </c>
    </row>
    <row r="274" spans="1:25" ht="15.75" hidden="1" x14ac:dyDescent="0.2">
      <c r="A274" s="35">
        <f t="shared" si="7"/>
        <v>43569</v>
      </c>
      <c r="B274" s="36">
        <f>SUMIFS(СВЦЭМ!$H$34:$H$777,СВЦЭМ!$A$34:$A$777,$A274,СВЦЭМ!$B$34:$B$777,B$260)+'СЕТ СН'!$F$15</f>
        <v>0</v>
      </c>
      <c r="C274" s="36">
        <f>SUMIFS(СВЦЭМ!$H$34:$H$777,СВЦЭМ!$A$34:$A$777,$A274,СВЦЭМ!$B$34:$B$777,C$260)+'СЕТ СН'!$F$15</f>
        <v>0</v>
      </c>
      <c r="D274" s="36">
        <f>SUMIFS(СВЦЭМ!$H$34:$H$777,СВЦЭМ!$A$34:$A$777,$A274,СВЦЭМ!$B$34:$B$777,D$260)+'СЕТ СН'!$F$15</f>
        <v>0</v>
      </c>
      <c r="E274" s="36">
        <f>SUMIFS(СВЦЭМ!$H$34:$H$777,СВЦЭМ!$A$34:$A$777,$A274,СВЦЭМ!$B$34:$B$777,E$260)+'СЕТ СН'!$F$15</f>
        <v>0</v>
      </c>
      <c r="F274" s="36">
        <f>SUMIFS(СВЦЭМ!$H$34:$H$777,СВЦЭМ!$A$34:$A$777,$A274,СВЦЭМ!$B$34:$B$777,F$260)+'СЕТ СН'!$F$15</f>
        <v>0</v>
      </c>
      <c r="G274" s="36">
        <f>SUMIFS(СВЦЭМ!$H$34:$H$777,СВЦЭМ!$A$34:$A$777,$A274,СВЦЭМ!$B$34:$B$777,G$260)+'СЕТ СН'!$F$15</f>
        <v>0</v>
      </c>
      <c r="H274" s="36">
        <f>SUMIFS(СВЦЭМ!$H$34:$H$777,СВЦЭМ!$A$34:$A$777,$A274,СВЦЭМ!$B$34:$B$777,H$260)+'СЕТ СН'!$F$15</f>
        <v>0</v>
      </c>
      <c r="I274" s="36">
        <f>SUMIFS(СВЦЭМ!$H$34:$H$777,СВЦЭМ!$A$34:$A$777,$A274,СВЦЭМ!$B$34:$B$777,I$260)+'СЕТ СН'!$F$15</f>
        <v>0</v>
      </c>
      <c r="J274" s="36">
        <f>SUMIFS(СВЦЭМ!$H$34:$H$777,СВЦЭМ!$A$34:$A$777,$A274,СВЦЭМ!$B$34:$B$777,J$260)+'СЕТ СН'!$F$15</f>
        <v>0</v>
      </c>
      <c r="K274" s="36">
        <f>SUMIFS(СВЦЭМ!$H$34:$H$777,СВЦЭМ!$A$34:$A$777,$A274,СВЦЭМ!$B$34:$B$777,K$260)+'СЕТ СН'!$F$15</f>
        <v>0</v>
      </c>
      <c r="L274" s="36">
        <f>SUMIFS(СВЦЭМ!$H$34:$H$777,СВЦЭМ!$A$34:$A$777,$A274,СВЦЭМ!$B$34:$B$777,L$260)+'СЕТ СН'!$F$15</f>
        <v>0</v>
      </c>
      <c r="M274" s="36">
        <f>SUMIFS(СВЦЭМ!$H$34:$H$777,СВЦЭМ!$A$34:$A$777,$A274,СВЦЭМ!$B$34:$B$777,M$260)+'СЕТ СН'!$F$15</f>
        <v>0</v>
      </c>
      <c r="N274" s="36">
        <f>SUMIFS(СВЦЭМ!$H$34:$H$777,СВЦЭМ!$A$34:$A$777,$A274,СВЦЭМ!$B$34:$B$777,N$260)+'СЕТ СН'!$F$15</f>
        <v>0</v>
      </c>
      <c r="O274" s="36">
        <f>SUMIFS(СВЦЭМ!$H$34:$H$777,СВЦЭМ!$A$34:$A$777,$A274,СВЦЭМ!$B$34:$B$777,O$260)+'СЕТ СН'!$F$15</f>
        <v>0</v>
      </c>
      <c r="P274" s="36">
        <f>SUMIFS(СВЦЭМ!$H$34:$H$777,СВЦЭМ!$A$34:$A$777,$A274,СВЦЭМ!$B$34:$B$777,P$260)+'СЕТ СН'!$F$15</f>
        <v>0</v>
      </c>
      <c r="Q274" s="36">
        <f>SUMIFS(СВЦЭМ!$H$34:$H$777,СВЦЭМ!$A$34:$A$777,$A274,СВЦЭМ!$B$34:$B$777,Q$260)+'СЕТ СН'!$F$15</f>
        <v>0</v>
      </c>
      <c r="R274" s="36">
        <f>SUMIFS(СВЦЭМ!$H$34:$H$777,СВЦЭМ!$A$34:$A$777,$A274,СВЦЭМ!$B$34:$B$777,R$260)+'СЕТ СН'!$F$15</f>
        <v>0</v>
      </c>
      <c r="S274" s="36">
        <f>SUMIFS(СВЦЭМ!$H$34:$H$777,СВЦЭМ!$A$34:$A$777,$A274,СВЦЭМ!$B$34:$B$777,S$260)+'СЕТ СН'!$F$15</f>
        <v>0</v>
      </c>
      <c r="T274" s="36">
        <f>SUMIFS(СВЦЭМ!$H$34:$H$777,СВЦЭМ!$A$34:$A$777,$A274,СВЦЭМ!$B$34:$B$777,T$260)+'СЕТ СН'!$F$15</f>
        <v>0</v>
      </c>
      <c r="U274" s="36">
        <f>SUMIFS(СВЦЭМ!$H$34:$H$777,СВЦЭМ!$A$34:$A$777,$A274,СВЦЭМ!$B$34:$B$777,U$260)+'СЕТ СН'!$F$15</f>
        <v>0</v>
      </c>
      <c r="V274" s="36">
        <f>SUMIFS(СВЦЭМ!$H$34:$H$777,СВЦЭМ!$A$34:$A$777,$A274,СВЦЭМ!$B$34:$B$777,V$260)+'СЕТ СН'!$F$15</f>
        <v>0</v>
      </c>
      <c r="W274" s="36">
        <f>SUMIFS(СВЦЭМ!$H$34:$H$777,СВЦЭМ!$A$34:$A$777,$A274,СВЦЭМ!$B$34:$B$777,W$260)+'СЕТ СН'!$F$15</f>
        <v>0</v>
      </c>
      <c r="X274" s="36">
        <f>SUMIFS(СВЦЭМ!$H$34:$H$777,СВЦЭМ!$A$34:$A$777,$A274,СВЦЭМ!$B$34:$B$777,X$260)+'СЕТ СН'!$F$15</f>
        <v>0</v>
      </c>
      <c r="Y274" s="36">
        <f>SUMIFS(СВЦЭМ!$H$34:$H$777,СВЦЭМ!$A$34:$A$777,$A274,СВЦЭМ!$B$34:$B$777,Y$260)+'СЕТ СН'!$F$15</f>
        <v>0</v>
      </c>
    </row>
    <row r="275" spans="1:25" ht="15.75" hidden="1" x14ac:dyDescent="0.2">
      <c r="A275" s="35">
        <f t="shared" si="7"/>
        <v>43570</v>
      </c>
      <c r="B275" s="36">
        <f>SUMIFS(СВЦЭМ!$H$34:$H$777,СВЦЭМ!$A$34:$A$777,$A275,СВЦЭМ!$B$34:$B$777,B$260)+'СЕТ СН'!$F$15</f>
        <v>0</v>
      </c>
      <c r="C275" s="36">
        <f>SUMIFS(СВЦЭМ!$H$34:$H$777,СВЦЭМ!$A$34:$A$777,$A275,СВЦЭМ!$B$34:$B$777,C$260)+'СЕТ СН'!$F$15</f>
        <v>0</v>
      </c>
      <c r="D275" s="36">
        <f>SUMIFS(СВЦЭМ!$H$34:$H$777,СВЦЭМ!$A$34:$A$777,$A275,СВЦЭМ!$B$34:$B$777,D$260)+'СЕТ СН'!$F$15</f>
        <v>0</v>
      </c>
      <c r="E275" s="36">
        <f>SUMIFS(СВЦЭМ!$H$34:$H$777,СВЦЭМ!$A$34:$A$777,$A275,СВЦЭМ!$B$34:$B$777,E$260)+'СЕТ СН'!$F$15</f>
        <v>0</v>
      </c>
      <c r="F275" s="36">
        <f>SUMIFS(СВЦЭМ!$H$34:$H$777,СВЦЭМ!$A$34:$A$777,$A275,СВЦЭМ!$B$34:$B$777,F$260)+'СЕТ СН'!$F$15</f>
        <v>0</v>
      </c>
      <c r="G275" s="36">
        <f>SUMIFS(СВЦЭМ!$H$34:$H$777,СВЦЭМ!$A$34:$A$777,$A275,СВЦЭМ!$B$34:$B$777,G$260)+'СЕТ СН'!$F$15</f>
        <v>0</v>
      </c>
      <c r="H275" s="36">
        <f>SUMIFS(СВЦЭМ!$H$34:$H$777,СВЦЭМ!$A$34:$A$777,$A275,СВЦЭМ!$B$34:$B$777,H$260)+'СЕТ СН'!$F$15</f>
        <v>0</v>
      </c>
      <c r="I275" s="36">
        <f>SUMIFS(СВЦЭМ!$H$34:$H$777,СВЦЭМ!$A$34:$A$777,$A275,СВЦЭМ!$B$34:$B$777,I$260)+'СЕТ СН'!$F$15</f>
        <v>0</v>
      </c>
      <c r="J275" s="36">
        <f>SUMIFS(СВЦЭМ!$H$34:$H$777,СВЦЭМ!$A$34:$A$777,$A275,СВЦЭМ!$B$34:$B$777,J$260)+'СЕТ СН'!$F$15</f>
        <v>0</v>
      </c>
      <c r="K275" s="36">
        <f>SUMIFS(СВЦЭМ!$H$34:$H$777,СВЦЭМ!$A$34:$A$777,$A275,СВЦЭМ!$B$34:$B$777,K$260)+'СЕТ СН'!$F$15</f>
        <v>0</v>
      </c>
      <c r="L275" s="36">
        <f>SUMIFS(СВЦЭМ!$H$34:$H$777,СВЦЭМ!$A$34:$A$777,$A275,СВЦЭМ!$B$34:$B$777,L$260)+'СЕТ СН'!$F$15</f>
        <v>0</v>
      </c>
      <c r="M275" s="36">
        <f>SUMIFS(СВЦЭМ!$H$34:$H$777,СВЦЭМ!$A$34:$A$777,$A275,СВЦЭМ!$B$34:$B$777,M$260)+'СЕТ СН'!$F$15</f>
        <v>0</v>
      </c>
      <c r="N275" s="36">
        <f>SUMIFS(СВЦЭМ!$H$34:$H$777,СВЦЭМ!$A$34:$A$777,$A275,СВЦЭМ!$B$34:$B$777,N$260)+'СЕТ СН'!$F$15</f>
        <v>0</v>
      </c>
      <c r="O275" s="36">
        <f>SUMIFS(СВЦЭМ!$H$34:$H$777,СВЦЭМ!$A$34:$A$777,$A275,СВЦЭМ!$B$34:$B$777,O$260)+'СЕТ СН'!$F$15</f>
        <v>0</v>
      </c>
      <c r="P275" s="36">
        <f>SUMIFS(СВЦЭМ!$H$34:$H$777,СВЦЭМ!$A$34:$A$777,$A275,СВЦЭМ!$B$34:$B$777,P$260)+'СЕТ СН'!$F$15</f>
        <v>0</v>
      </c>
      <c r="Q275" s="36">
        <f>SUMIFS(СВЦЭМ!$H$34:$H$777,СВЦЭМ!$A$34:$A$777,$A275,СВЦЭМ!$B$34:$B$777,Q$260)+'СЕТ СН'!$F$15</f>
        <v>0</v>
      </c>
      <c r="R275" s="36">
        <f>SUMIFS(СВЦЭМ!$H$34:$H$777,СВЦЭМ!$A$34:$A$777,$A275,СВЦЭМ!$B$34:$B$777,R$260)+'СЕТ СН'!$F$15</f>
        <v>0</v>
      </c>
      <c r="S275" s="36">
        <f>SUMIFS(СВЦЭМ!$H$34:$H$777,СВЦЭМ!$A$34:$A$777,$A275,СВЦЭМ!$B$34:$B$777,S$260)+'СЕТ СН'!$F$15</f>
        <v>0</v>
      </c>
      <c r="T275" s="36">
        <f>SUMIFS(СВЦЭМ!$H$34:$H$777,СВЦЭМ!$A$34:$A$777,$A275,СВЦЭМ!$B$34:$B$777,T$260)+'СЕТ СН'!$F$15</f>
        <v>0</v>
      </c>
      <c r="U275" s="36">
        <f>SUMIFS(СВЦЭМ!$H$34:$H$777,СВЦЭМ!$A$34:$A$777,$A275,СВЦЭМ!$B$34:$B$777,U$260)+'СЕТ СН'!$F$15</f>
        <v>0</v>
      </c>
      <c r="V275" s="36">
        <f>SUMIFS(СВЦЭМ!$H$34:$H$777,СВЦЭМ!$A$34:$A$777,$A275,СВЦЭМ!$B$34:$B$777,V$260)+'СЕТ СН'!$F$15</f>
        <v>0</v>
      </c>
      <c r="W275" s="36">
        <f>SUMIFS(СВЦЭМ!$H$34:$H$777,СВЦЭМ!$A$34:$A$777,$A275,СВЦЭМ!$B$34:$B$777,W$260)+'СЕТ СН'!$F$15</f>
        <v>0</v>
      </c>
      <c r="X275" s="36">
        <f>SUMIFS(СВЦЭМ!$H$34:$H$777,СВЦЭМ!$A$34:$A$777,$A275,СВЦЭМ!$B$34:$B$777,X$260)+'СЕТ СН'!$F$15</f>
        <v>0</v>
      </c>
      <c r="Y275" s="36">
        <f>SUMIFS(СВЦЭМ!$H$34:$H$777,СВЦЭМ!$A$34:$A$777,$A275,СВЦЭМ!$B$34:$B$777,Y$260)+'СЕТ СН'!$F$15</f>
        <v>0</v>
      </c>
    </row>
    <row r="276" spans="1:25" ht="15.75" hidden="1" x14ac:dyDescent="0.2">
      <c r="A276" s="35">
        <f t="shared" si="7"/>
        <v>43571</v>
      </c>
      <c r="B276" s="36">
        <f>SUMIFS(СВЦЭМ!$H$34:$H$777,СВЦЭМ!$A$34:$A$777,$A276,СВЦЭМ!$B$34:$B$777,B$260)+'СЕТ СН'!$F$15</f>
        <v>0</v>
      </c>
      <c r="C276" s="36">
        <f>SUMIFS(СВЦЭМ!$H$34:$H$777,СВЦЭМ!$A$34:$A$777,$A276,СВЦЭМ!$B$34:$B$777,C$260)+'СЕТ СН'!$F$15</f>
        <v>0</v>
      </c>
      <c r="D276" s="36">
        <f>SUMIFS(СВЦЭМ!$H$34:$H$777,СВЦЭМ!$A$34:$A$777,$A276,СВЦЭМ!$B$34:$B$777,D$260)+'СЕТ СН'!$F$15</f>
        <v>0</v>
      </c>
      <c r="E276" s="36">
        <f>SUMIFS(СВЦЭМ!$H$34:$H$777,СВЦЭМ!$A$34:$A$777,$A276,СВЦЭМ!$B$34:$B$777,E$260)+'СЕТ СН'!$F$15</f>
        <v>0</v>
      </c>
      <c r="F276" s="36">
        <f>SUMIFS(СВЦЭМ!$H$34:$H$777,СВЦЭМ!$A$34:$A$777,$A276,СВЦЭМ!$B$34:$B$777,F$260)+'СЕТ СН'!$F$15</f>
        <v>0</v>
      </c>
      <c r="G276" s="36">
        <f>SUMIFS(СВЦЭМ!$H$34:$H$777,СВЦЭМ!$A$34:$A$777,$A276,СВЦЭМ!$B$34:$B$777,G$260)+'СЕТ СН'!$F$15</f>
        <v>0</v>
      </c>
      <c r="H276" s="36">
        <f>SUMIFS(СВЦЭМ!$H$34:$H$777,СВЦЭМ!$A$34:$A$777,$A276,СВЦЭМ!$B$34:$B$777,H$260)+'СЕТ СН'!$F$15</f>
        <v>0</v>
      </c>
      <c r="I276" s="36">
        <f>SUMIFS(СВЦЭМ!$H$34:$H$777,СВЦЭМ!$A$34:$A$777,$A276,СВЦЭМ!$B$34:$B$777,I$260)+'СЕТ СН'!$F$15</f>
        <v>0</v>
      </c>
      <c r="J276" s="36">
        <f>SUMIFS(СВЦЭМ!$H$34:$H$777,СВЦЭМ!$A$34:$A$777,$A276,СВЦЭМ!$B$34:$B$777,J$260)+'СЕТ СН'!$F$15</f>
        <v>0</v>
      </c>
      <c r="K276" s="36">
        <f>SUMIFS(СВЦЭМ!$H$34:$H$777,СВЦЭМ!$A$34:$A$777,$A276,СВЦЭМ!$B$34:$B$777,K$260)+'СЕТ СН'!$F$15</f>
        <v>0</v>
      </c>
      <c r="L276" s="36">
        <f>SUMIFS(СВЦЭМ!$H$34:$H$777,СВЦЭМ!$A$34:$A$777,$A276,СВЦЭМ!$B$34:$B$777,L$260)+'СЕТ СН'!$F$15</f>
        <v>0</v>
      </c>
      <c r="M276" s="36">
        <f>SUMIFS(СВЦЭМ!$H$34:$H$777,СВЦЭМ!$A$34:$A$777,$A276,СВЦЭМ!$B$34:$B$777,M$260)+'СЕТ СН'!$F$15</f>
        <v>0</v>
      </c>
      <c r="N276" s="36">
        <f>SUMIFS(СВЦЭМ!$H$34:$H$777,СВЦЭМ!$A$34:$A$777,$A276,СВЦЭМ!$B$34:$B$777,N$260)+'СЕТ СН'!$F$15</f>
        <v>0</v>
      </c>
      <c r="O276" s="36">
        <f>SUMIFS(СВЦЭМ!$H$34:$H$777,СВЦЭМ!$A$34:$A$777,$A276,СВЦЭМ!$B$34:$B$777,O$260)+'СЕТ СН'!$F$15</f>
        <v>0</v>
      </c>
      <c r="P276" s="36">
        <f>SUMIFS(СВЦЭМ!$H$34:$H$777,СВЦЭМ!$A$34:$A$777,$A276,СВЦЭМ!$B$34:$B$777,P$260)+'СЕТ СН'!$F$15</f>
        <v>0</v>
      </c>
      <c r="Q276" s="36">
        <f>SUMIFS(СВЦЭМ!$H$34:$H$777,СВЦЭМ!$A$34:$A$777,$A276,СВЦЭМ!$B$34:$B$777,Q$260)+'СЕТ СН'!$F$15</f>
        <v>0</v>
      </c>
      <c r="R276" s="36">
        <f>SUMIFS(СВЦЭМ!$H$34:$H$777,СВЦЭМ!$A$34:$A$777,$A276,СВЦЭМ!$B$34:$B$777,R$260)+'СЕТ СН'!$F$15</f>
        <v>0</v>
      </c>
      <c r="S276" s="36">
        <f>SUMIFS(СВЦЭМ!$H$34:$H$777,СВЦЭМ!$A$34:$A$777,$A276,СВЦЭМ!$B$34:$B$777,S$260)+'СЕТ СН'!$F$15</f>
        <v>0</v>
      </c>
      <c r="T276" s="36">
        <f>SUMIFS(СВЦЭМ!$H$34:$H$777,СВЦЭМ!$A$34:$A$777,$A276,СВЦЭМ!$B$34:$B$777,T$260)+'СЕТ СН'!$F$15</f>
        <v>0</v>
      </c>
      <c r="U276" s="36">
        <f>SUMIFS(СВЦЭМ!$H$34:$H$777,СВЦЭМ!$A$34:$A$777,$A276,СВЦЭМ!$B$34:$B$777,U$260)+'СЕТ СН'!$F$15</f>
        <v>0</v>
      </c>
      <c r="V276" s="36">
        <f>SUMIFS(СВЦЭМ!$H$34:$H$777,СВЦЭМ!$A$34:$A$777,$A276,СВЦЭМ!$B$34:$B$777,V$260)+'СЕТ СН'!$F$15</f>
        <v>0</v>
      </c>
      <c r="W276" s="36">
        <f>SUMIFS(СВЦЭМ!$H$34:$H$777,СВЦЭМ!$A$34:$A$777,$A276,СВЦЭМ!$B$34:$B$777,W$260)+'СЕТ СН'!$F$15</f>
        <v>0</v>
      </c>
      <c r="X276" s="36">
        <f>SUMIFS(СВЦЭМ!$H$34:$H$777,СВЦЭМ!$A$34:$A$777,$A276,СВЦЭМ!$B$34:$B$777,X$260)+'СЕТ СН'!$F$15</f>
        <v>0</v>
      </c>
      <c r="Y276" s="36">
        <f>SUMIFS(СВЦЭМ!$H$34:$H$777,СВЦЭМ!$A$34:$A$777,$A276,СВЦЭМ!$B$34:$B$777,Y$260)+'СЕТ СН'!$F$15</f>
        <v>0</v>
      </c>
    </row>
    <row r="277" spans="1:25" ht="15.75" hidden="1" x14ac:dyDescent="0.2">
      <c r="A277" s="35">
        <f t="shared" si="7"/>
        <v>43572</v>
      </c>
      <c r="B277" s="36">
        <f>SUMIFS(СВЦЭМ!$H$34:$H$777,СВЦЭМ!$A$34:$A$777,$A277,СВЦЭМ!$B$34:$B$777,B$260)+'СЕТ СН'!$F$15</f>
        <v>0</v>
      </c>
      <c r="C277" s="36">
        <f>SUMIFS(СВЦЭМ!$H$34:$H$777,СВЦЭМ!$A$34:$A$777,$A277,СВЦЭМ!$B$34:$B$777,C$260)+'СЕТ СН'!$F$15</f>
        <v>0</v>
      </c>
      <c r="D277" s="36">
        <f>SUMIFS(СВЦЭМ!$H$34:$H$777,СВЦЭМ!$A$34:$A$777,$A277,СВЦЭМ!$B$34:$B$777,D$260)+'СЕТ СН'!$F$15</f>
        <v>0</v>
      </c>
      <c r="E277" s="36">
        <f>SUMIFS(СВЦЭМ!$H$34:$H$777,СВЦЭМ!$A$34:$A$777,$A277,СВЦЭМ!$B$34:$B$777,E$260)+'СЕТ СН'!$F$15</f>
        <v>0</v>
      </c>
      <c r="F277" s="36">
        <f>SUMIFS(СВЦЭМ!$H$34:$H$777,СВЦЭМ!$A$34:$A$777,$A277,СВЦЭМ!$B$34:$B$777,F$260)+'СЕТ СН'!$F$15</f>
        <v>0</v>
      </c>
      <c r="G277" s="36">
        <f>SUMIFS(СВЦЭМ!$H$34:$H$777,СВЦЭМ!$A$34:$A$777,$A277,СВЦЭМ!$B$34:$B$777,G$260)+'СЕТ СН'!$F$15</f>
        <v>0</v>
      </c>
      <c r="H277" s="36">
        <f>SUMIFS(СВЦЭМ!$H$34:$H$777,СВЦЭМ!$A$34:$A$777,$A277,СВЦЭМ!$B$34:$B$777,H$260)+'СЕТ СН'!$F$15</f>
        <v>0</v>
      </c>
      <c r="I277" s="36">
        <f>SUMIFS(СВЦЭМ!$H$34:$H$777,СВЦЭМ!$A$34:$A$777,$A277,СВЦЭМ!$B$34:$B$777,I$260)+'СЕТ СН'!$F$15</f>
        <v>0</v>
      </c>
      <c r="J277" s="36">
        <f>SUMIFS(СВЦЭМ!$H$34:$H$777,СВЦЭМ!$A$34:$A$777,$A277,СВЦЭМ!$B$34:$B$777,J$260)+'СЕТ СН'!$F$15</f>
        <v>0</v>
      </c>
      <c r="K277" s="36">
        <f>SUMIFS(СВЦЭМ!$H$34:$H$777,СВЦЭМ!$A$34:$A$777,$A277,СВЦЭМ!$B$34:$B$777,K$260)+'СЕТ СН'!$F$15</f>
        <v>0</v>
      </c>
      <c r="L277" s="36">
        <f>SUMIFS(СВЦЭМ!$H$34:$H$777,СВЦЭМ!$A$34:$A$777,$A277,СВЦЭМ!$B$34:$B$777,L$260)+'СЕТ СН'!$F$15</f>
        <v>0</v>
      </c>
      <c r="M277" s="36">
        <f>SUMIFS(СВЦЭМ!$H$34:$H$777,СВЦЭМ!$A$34:$A$777,$A277,СВЦЭМ!$B$34:$B$777,M$260)+'СЕТ СН'!$F$15</f>
        <v>0</v>
      </c>
      <c r="N277" s="36">
        <f>SUMIFS(СВЦЭМ!$H$34:$H$777,СВЦЭМ!$A$34:$A$777,$A277,СВЦЭМ!$B$34:$B$777,N$260)+'СЕТ СН'!$F$15</f>
        <v>0</v>
      </c>
      <c r="O277" s="36">
        <f>SUMIFS(СВЦЭМ!$H$34:$H$777,СВЦЭМ!$A$34:$A$777,$A277,СВЦЭМ!$B$34:$B$777,O$260)+'СЕТ СН'!$F$15</f>
        <v>0</v>
      </c>
      <c r="P277" s="36">
        <f>SUMIFS(СВЦЭМ!$H$34:$H$777,СВЦЭМ!$A$34:$A$777,$A277,СВЦЭМ!$B$34:$B$777,P$260)+'СЕТ СН'!$F$15</f>
        <v>0</v>
      </c>
      <c r="Q277" s="36">
        <f>SUMIFS(СВЦЭМ!$H$34:$H$777,СВЦЭМ!$A$34:$A$777,$A277,СВЦЭМ!$B$34:$B$777,Q$260)+'СЕТ СН'!$F$15</f>
        <v>0</v>
      </c>
      <c r="R277" s="36">
        <f>SUMIFS(СВЦЭМ!$H$34:$H$777,СВЦЭМ!$A$34:$A$777,$A277,СВЦЭМ!$B$34:$B$777,R$260)+'СЕТ СН'!$F$15</f>
        <v>0</v>
      </c>
      <c r="S277" s="36">
        <f>SUMIFS(СВЦЭМ!$H$34:$H$777,СВЦЭМ!$A$34:$A$777,$A277,СВЦЭМ!$B$34:$B$777,S$260)+'СЕТ СН'!$F$15</f>
        <v>0</v>
      </c>
      <c r="T277" s="36">
        <f>SUMIFS(СВЦЭМ!$H$34:$H$777,СВЦЭМ!$A$34:$A$777,$A277,СВЦЭМ!$B$34:$B$777,T$260)+'СЕТ СН'!$F$15</f>
        <v>0</v>
      </c>
      <c r="U277" s="36">
        <f>SUMIFS(СВЦЭМ!$H$34:$H$777,СВЦЭМ!$A$34:$A$777,$A277,СВЦЭМ!$B$34:$B$777,U$260)+'СЕТ СН'!$F$15</f>
        <v>0</v>
      </c>
      <c r="V277" s="36">
        <f>SUMIFS(СВЦЭМ!$H$34:$H$777,СВЦЭМ!$A$34:$A$777,$A277,СВЦЭМ!$B$34:$B$777,V$260)+'СЕТ СН'!$F$15</f>
        <v>0</v>
      </c>
      <c r="W277" s="36">
        <f>SUMIFS(СВЦЭМ!$H$34:$H$777,СВЦЭМ!$A$34:$A$777,$A277,СВЦЭМ!$B$34:$B$777,W$260)+'СЕТ СН'!$F$15</f>
        <v>0</v>
      </c>
      <c r="X277" s="36">
        <f>SUMIFS(СВЦЭМ!$H$34:$H$777,СВЦЭМ!$A$34:$A$777,$A277,СВЦЭМ!$B$34:$B$777,X$260)+'СЕТ СН'!$F$15</f>
        <v>0</v>
      </c>
      <c r="Y277" s="36">
        <f>SUMIFS(СВЦЭМ!$H$34:$H$777,СВЦЭМ!$A$34:$A$777,$A277,СВЦЭМ!$B$34:$B$777,Y$260)+'СЕТ СН'!$F$15</f>
        <v>0</v>
      </c>
    </row>
    <row r="278" spans="1:25" ht="15.75" hidden="1" x14ac:dyDescent="0.2">
      <c r="A278" s="35">
        <f t="shared" si="7"/>
        <v>43573</v>
      </c>
      <c r="B278" s="36">
        <f>SUMIFS(СВЦЭМ!$H$34:$H$777,СВЦЭМ!$A$34:$A$777,$A278,СВЦЭМ!$B$34:$B$777,B$260)+'СЕТ СН'!$F$15</f>
        <v>0</v>
      </c>
      <c r="C278" s="36">
        <f>SUMIFS(СВЦЭМ!$H$34:$H$777,СВЦЭМ!$A$34:$A$777,$A278,СВЦЭМ!$B$34:$B$777,C$260)+'СЕТ СН'!$F$15</f>
        <v>0</v>
      </c>
      <c r="D278" s="36">
        <f>SUMIFS(СВЦЭМ!$H$34:$H$777,СВЦЭМ!$A$34:$A$777,$A278,СВЦЭМ!$B$34:$B$777,D$260)+'СЕТ СН'!$F$15</f>
        <v>0</v>
      </c>
      <c r="E278" s="36">
        <f>SUMIFS(СВЦЭМ!$H$34:$H$777,СВЦЭМ!$A$34:$A$777,$A278,СВЦЭМ!$B$34:$B$777,E$260)+'СЕТ СН'!$F$15</f>
        <v>0</v>
      </c>
      <c r="F278" s="36">
        <f>SUMIFS(СВЦЭМ!$H$34:$H$777,СВЦЭМ!$A$34:$A$777,$A278,СВЦЭМ!$B$34:$B$777,F$260)+'СЕТ СН'!$F$15</f>
        <v>0</v>
      </c>
      <c r="G278" s="36">
        <f>SUMIFS(СВЦЭМ!$H$34:$H$777,СВЦЭМ!$A$34:$A$777,$A278,СВЦЭМ!$B$34:$B$777,G$260)+'СЕТ СН'!$F$15</f>
        <v>0</v>
      </c>
      <c r="H278" s="36">
        <f>SUMIFS(СВЦЭМ!$H$34:$H$777,СВЦЭМ!$A$34:$A$777,$A278,СВЦЭМ!$B$34:$B$777,H$260)+'СЕТ СН'!$F$15</f>
        <v>0</v>
      </c>
      <c r="I278" s="36">
        <f>SUMIFS(СВЦЭМ!$H$34:$H$777,СВЦЭМ!$A$34:$A$777,$A278,СВЦЭМ!$B$34:$B$777,I$260)+'СЕТ СН'!$F$15</f>
        <v>0</v>
      </c>
      <c r="J278" s="36">
        <f>SUMIFS(СВЦЭМ!$H$34:$H$777,СВЦЭМ!$A$34:$A$777,$A278,СВЦЭМ!$B$34:$B$777,J$260)+'СЕТ СН'!$F$15</f>
        <v>0</v>
      </c>
      <c r="K278" s="36">
        <f>SUMIFS(СВЦЭМ!$H$34:$H$777,СВЦЭМ!$A$34:$A$777,$A278,СВЦЭМ!$B$34:$B$777,K$260)+'СЕТ СН'!$F$15</f>
        <v>0</v>
      </c>
      <c r="L278" s="36">
        <f>SUMIFS(СВЦЭМ!$H$34:$H$777,СВЦЭМ!$A$34:$A$777,$A278,СВЦЭМ!$B$34:$B$777,L$260)+'СЕТ СН'!$F$15</f>
        <v>0</v>
      </c>
      <c r="M278" s="36">
        <f>SUMIFS(СВЦЭМ!$H$34:$H$777,СВЦЭМ!$A$34:$A$777,$A278,СВЦЭМ!$B$34:$B$777,M$260)+'СЕТ СН'!$F$15</f>
        <v>0</v>
      </c>
      <c r="N278" s="36">
        <f>SUMIFS(СВЦЭМ!$H$34:$H$777,СВЦЭМ!$A$34:$A$777,$A278,СВЦЭМ!$B$34:$B$777,N$260)+'СЕТ СН'!$F$15</f>
        <v>0</v>
      </c>
      <c r="O278" s="36">
        <f>SUMIFS(СВЦЭМ!$H$34:$H$777,СВЦЭМ!$A$34:$A$777,$A278,СВЦЭМ!$B$34:$B$777,O$260)+'СЕТ СН'!$F$15</f>
        <v>0</v>
      </c>
      <c r="P278" s="36">
        <f>SUMIFS(СВЦЭМ!$H$34:$H$777,СВЦЭМ!$A$34:$A$777,$A278,СВЦЭМ!$B$34:$B$777,P$260)+'СЕТ СН'!$F$15</f>
        <v>0</v>
      </c>
      <c r="Q278" s="36">
        <f>SUMIFS(СВЦЭМ!$H$34:$H$777,СВЦЭМ!$A$34:$A$777,$A278,СВЦЭМ!$B$34:$B$777,Q$260)+'СЕТ СН'!$F$15</f>
        <v>0</v>
      </c>
      <c r="R278" s="36">
        <f>SUMIFS(СВЦЭМ!$H$34:$H$777,СВЦЭМ!$A$34:$A$777,$A278,СВЦЭМ!$B$34:$B$777,R$260)+'СЕТ СН'!$F$15</f>
        <v>0</v>
      </c>
      <c r="S278" s="36">
        <f>SUMIFS(СВЦЭМ!$H$34:$H$777,СВЦЭМ!$A$34:$A$777,$A278,СВЦЭМ!$B$34:$B$777,S$260)+'СЕТ СН'!$F$15</f>
        <v>0</v>
      </c>
      <c r="T278" s="36">
        <f>SUMIFS(СВЦЭМ!$H$34:$H$777,СВЦЭМ!$A$34:$A$777,$A278,СВЦЭМ!$B$34:$B$777,T$260)+'СЕТ СН'!$F$15</f>
        <v>0</v>
      </c>
      <c r="U278" s="36">
        <f>SUMIFS(СВЦЭМ!$H$34:$H$777,СВЦЭМ!$A$34:$A$777,$A278,СВЦЭМ!$B$34:$B$777,U$260)+'СЕТ СН'!$F$15</f>
        <v>0</v>
      </c>
      <c r="V278" s="36">
        <f>SUMIFS(СВЦЭМ!$H$34:$H$777,СВЦЭМ!$A$34:$A$777,$A278,СВЦЭМ!$B$34:$B$777,V$260)+'СЕТ СН'!$F$15</f>
        <v>0</v>
      </c>
      <c r="W278" s="36">
        <f>SUMIFS(СВЦЭМ!$H$34:$H$777,СВЦЭМ!$A$34:$A$777,$A278,СВЦЭМ!$B$34:$B$777,W$260)+'СЕТ СН'!$F$15</f>
        <v>0</v>
      </c>
      <c r="X278" s="36">
        <f>SUMIFS(СВЦЭМ!$H$34:$H$777,СВЦЭМ!$A$34:$A$777,$A278,СВЦЭМ!$B$34:$B$777,X$260)+'СЕТ СН'!$F$15</f>
        <v>0</v>
      </c>
      <c r="Y278" s="36">
        <f>SUMIFS(СВЦЭМ!$H$34:$H$777,СВЦЭМ!$A$34:$A$777,$A278,СВЦЭМ!$B$34:$B$777,Y$260)+'СЕТ СН'!$F$15</f>
        <v>0</v>
      </c>
    </row>
    <row r="279" spans="1:25" ht="15.75" hidden="1" x14ac:dyDescent="0.2">
      <c r="A279" s="35">
        <f t="shared" si="7"/>
        <v>43574</v>
      </c>
      <c r="B279" s="36">
        <f>SUMIFS(СВЦЭМ!$H$34:$H$777,СВЦЭМ!$A$34:$A$777,$A279,СВЦЭМ!$B$34:$B$777,B$260)+'СЕТ СН'!$F$15</f>
        <v>0</v>
      </c>
      <c r="C279" s="36">
        <f>SUMIFS(СВЦЭМ!$H$34:$H$777,СВЦЭМ!$A$34:$A$777,$A279,СВЦЭМ!$B$34:$B$777,C$260)+'СЕТ СН'!$F$15</f>
        <v>0</v>
      </c>
      <c r="D279" s="36">
        <f>SUMIFS(СВЦЭМ!$H$34:$H$777,СВЦЭМ!$A$34:$A$777,$A279,СВЦЭМ!$B$34:$B$777,D$260)+'СЕТ СН'!$F$15</f>
        <v>0</v>
      </c>
      <c r="E279" s="36">
        <f>SUMIFS(СВЦЭМ!$H$34:$H$777,СВЦЭМ!$A$34:$A$777,$A279,СВЦЭМ!$B$34:$B$777,E$260)+'СЕТ СН'!$F$15</f>
        <v>0</v>
      </c>
      <c r="F279" s="36">
        <f>SUMIFS(СВЦЭМ!$H$34:$H$777,СВЦЭМ!$A$34:$A$777,$A279,СВЦЭМ!$B$34:$B$777,F$260)+'СЕТ СН'!$F$15</f>
        <v>0</v>
      </c>
      <c r="G279" s="36">
        <f>SUMIFS(СВЦЭМ!$H$34:$H$777,СВЦЭМ!$A$34:$A$777,$A279,СВЦЭМ!$B$34:$B$777,G$260)+'СЕТ СН'!$F$15</f>
        <v>0</v>
      </c>
      <c r="H279" s="36">
        <f>SUMIFS(СВЦЭМ!$H$34:$H$777,СВЦЭМ!$A$34:$A$777,$A279,СВЦЭМ!$B$34:$B$777,H$260)+'СЕТ СН'!$F$15</f>
        <v>0</v>
      </c>
      <c r="I279" s="36">
        <f>SUMIFS(СВЦЭМ!$H$34:$H$777,СВЦЭМ!$A$34:$A$777,$A279,СВЦЭМ!$B$34:$B$777,I$260)+'СЕТ СН'!$F$15</f>
        <v>0</v>
      </c>
      <c r="J279" s="36">
        <f>SUMIFS(СВЦЭМ!$H$34:$H$777,СВЦЭМ!$A$34:$A$777,$A279,СВЦЭМ!$B$34:$B$777,J$260)+'СЕТ СН'!$F$15</f>
        <v>0</v>
      </c>
      <c r="K279" s="36">
        <f>SUMIFS(СВЦЭМ!$H$34:$H$777,СВЦЭМ!$A$34:$A$777,$A279,СВЦЭМ!$B$34:$B$777,K$260)+'СЕТ СН'!$F$15</f>
        <v>0</v>
      </c>
      <c r="L279" s="36">
        <f>SUMIFS(СВЦЭМ!$H$34:$H$777,СВЦЭМ!$A$34:$A$777,$A279,СВЦЭМ!$B$34:$B$777,L$260)+'СЕТ СН'!$F$15</f>
        <v>0</v>
      </c>
      <c r="M279" s="36">
        <f>SUMIFS(СВЦЭМ!$H$34:$H$777,СВЦЭМ!$A$34:$A$777,$A279,СВЦЭМ!$B$34:$B$777,M$260)+'СЕТ СН'!$F$15</f>
        <v>0</v>
      </c>
      <c r="N279" s="36">
        <f>SUMIFS(СВЦЭМ!$H$34:$H$777,СВЦЭМ!$A$34:$A$777,$A279,СВЦЭМ!$B$34:$B$777,N$260)+'СЕТ СН'!$F$15</f>
        <v>0</v>
      </c>
      <c r="O279" s="36">
        <f>SUMIFS(СВЦЭМ!$H$34:$H$777,СВЦЭМ!$A$34:$A$777,$A279,СВЦЭМ!$B$34:$B$777,O$260)+'СЕТ СН'!$F$15</f>
        <v>0</v>
      </c>
      <c r="P279" s="36">
        <f>SUMIFS(СВЦЭМ!$H$34:$H$777,СВЦЭМ!$A$34:$A$777,$A279,СВЦЭМ!$B$34:$B$777,P$260)+'СЕТ СН'!$F$15</f>
        <v>0</v>
      </c>
      <c r="Q279" s="36">
        <f>SUMIFS(СВЦЭМ!$H$34:$H$777,СВЦЭМ!$A$34:$A$777,$A279,СВЦЭМ!$B$34:$B$777,Q$260)+'СЕТ СН'!$F$15</f>
        <v>0</v>
      </c>
      <c r="R279" s="36">
        <f>SUMIFS(СВЦЭМ!$H$34:$H$777,СВЦЭМ!$A$34:$A$777,$A279,СВЦЭМ!$B$34:$B$777,R$260)+'СЕТ СН'!$F$15</f>
        <v>0</v>
      </c>
      <c r="S279" s="36">
        <f>SUMIFS(СВЦЭМ!$H$34:$H$777,СВЦЭМ!$A$34:$A$777,$A279,СВЦЭМ!$B$34:$B$777,S$260)+'СЕТ СН'!$F$15</f>
        <v>0</v>
      </c>
      <c r="T279" s="36">
        <f>SUMIFS(СВЦЭМ!$H$34:$H$777,СВЦЭМ!$A$34:$A$777,$A279,СВЦЭМ!$B$34:$B$777,T$260)+'СЕТ СН'!$F$15</f>
        <v>0</v>
      </c>
      <c r="U279" s="36">
        <f>SUMIFS(СВЦЭМ!$H$34:$H$777,СВЦЭМ!$A$34:$A$777,$A279,СВЦЭМ!$B$34:$B$777,U$260)+'СЕТ СН'!$F$15</f>
        <v>0</v>
      </c>
      <c r="V279" s="36">
        <f>SUMIFS(СВЦЭМ!$H$34:$H$777,СВЦЭМ!$A$34:$A$777,$A279,СВЦЭМ!$B$34:$B$777,V$260)+'СЕТ СН'!$F$15</f>
        <v>0</v>
      </c>
      <c r="W279" s="36">
        <f>SUMIFS(СВЦЭМ!$H$34:$H$777,СВЦЭМ!$A$34:$A$777,$A279,СВЦЭМ!$B$34:$B$777,W$260)+'СЕТ СН'!$F$15</f>
        <v>0</v>
      </c>
      <c r="X279" s="36">
        <f>SUMIFS(СВЦЭМ!$H$34:$H$777,СВЦЭМ!$A$34:$A$777,$A279,СВЦЭМ!$B$34:$B$777,X$260)+'СЕТ СН'!$F$15</f>
        <v>0</v>
      </c>
      <c r="Y279" s="36">
        <f>SUMIFS(СВЦЭМ!$H$34:$H$777,СВЦЭМ!$A$34:$A$777,$A279,СВЦЭМ!$B$34:$B$777,Y$260)+'СЕТ СН'!$F$15</f>
        <v>0</v>
      </c>
    </row>
    <row r="280" spans="1:25" ht="15.75" hidden="1" x14ac:dyDescent="0.2">
      <c r="A280" s="35">
        <f t="shared" si="7"/>
        <v>43575</v>
      </c>
      <c r="B280" s="36">
        <f>SUMIFS(СВЦЭМ!$H$34:$H$777,СВЦЭМ!$A$34:$A$777,$A280,СВЦЭМ!$B$34:$B$777,B$260)+'СЕТ СН'!$F$15</f>
        <v>0</v>
      </c>
      <c r="C280" s="36">
        <f>SUMIFS(СВЦЭМ!$H$34:$H$777,СВЦЭМ!$A$34:$A$777,$A280,СВЦЭМ!$B$34:$B$777,C$260)+'СЕТ СН'!$F$15</f>
        <v>0</v>
      </c>
      <c r="D280" s="36">
        <f>SUMIFS(СВЦЭМ!$H$34:$H$777,СВЦЭМ!$A$34:$A$777,$A280,СВЦЭМ!$B$34:$B$777,D$260)+'СЕТ СН'!$F$15</f>
        <v>0</v>
      </c>
      <c r="E280" s="36">
        <f>SUMIFS(СВЦЭМ!$H$34:$H$777,СВЦЭМ!$A$34:$A$777,$A280,СВЦЭМ!$B$34:$B$777,E$260)+'СЕТ СН'!$F$15</f>
        <v>0</v>
      </c>
      <c r="F280" s="36">
        <f>SUMIFS(СВЦЭМ!$H$34:$H$777,СВЦЭМ!$A$34:$A$777,$A280,СВЦЭМ!$B$34:$B$777,F$260)+'СЕТ СН'!$F$15</f>
        <v>0</v>
      </c>
      <c r="G280" s="36">
        <f>SUMIFS(СВЦЭМ!$H$34:$H$777,СВЦЭМ!$A$34:$A$777,$A280,СВЦЭМ!$B$34:$B$777,G$260)+'СЕТ СН'!$F$15</f>
        <v>0</v>
      </c>
      <c r="H280" s="36">
        <f>SUMIFS(СВЦЭМ!$H$34:$H$777,СВЦЭМ!$A$34:$A$777,$A280,СВЦЭМ!$B$34:$B$777,H$260)+'СЕТ СН'!$F$15</f>
        <v>0</v>
      </c>
      <c r="I280" s="36">
        <f>SUMIFS(СВЦЭМ!$H$34:$H$777,СВЦЭМ!$A$34:$A$777,$A280,СВЦЭМ!$B$34:$B$777,I$260)+'СЕТ СН'!$F$15</f>
        <v>0</v>
      </c>
      <c r="J280" s="36">
        <f>SUMIFS(СВЦЭМ!$H$34:$H$777,СВЦЭМ!$A$34:$A$777,$A280,СВЦЭМ!$B$34:$B$777,J$260)+'СЕТ СН'!$F$15</f>
        <v>0</v>
      </c>
      <c r="K280" s="36">
        <f>SUMIFS(СВЦЭМ!$H$34:$H$777,СВЦЭМ!$A$34:$A$777,$A280,СВЦЭМ!$B$34:$B$777,K$260)+'СЕТ СН'!$F$15</f>
        <v>0</v>
      </c>
      <c r="L280" s="36">
        <f>SUMIFS(СВЦЭМ!$H$34:$H$777,СВЦЭМ!$A$34:$A$777,$A280,СВЦЭМ!$B$34:$B$777,L$260)+'СЕТ СН'!$F$15</f>
        <v>0</v>
      </c>
      <c r="M280" s="36">
        <f>SUMIFS(СВЦЭМ!$H$34:$H$777,СВЦЭМ!$A$34:$A$777,$A280,СВЦЭМ!$B$34:$B$777,M$260)+'СЕТ СН'!$F$15</f>
        <v>0</v>
      </c>
      <c r="N280" s="36">
        <f>SUMIFS(СВЦЭМ!$H$34:$H$777,СВЦЭМ!$A$34:$A$777,$A280,СВЦЭМ!$B$34:$B$777,N$260)+'СЕТ СН'!$F$15</f>
        <v>0</v>
      </c>
      <c r="O280" s="36">
        <f>SUMIFS(СВЦЭМ!$H$34:$H$777,СВЦЭМ!$A$34:$A$777,$A280,СВЦЭМ!$B$34:$B$777,O$260)+'СЕТ СН'!$F$15</f>
        <v>0</v>
      </c>
      <c r="P280" s="36">
        <f>SUMIFS(СВЦЭМ!$H$34:$H$777,СВЦЭМ!$A$34:$A$777,$A280,СВЦЭМ!$B$34:$B$777,P$260)+'СЕТ СН'!$F$15</f>
        <v>0</v>
      </c>
      <c r="Q280" s="36">
        <f>SUMIFS(СВЦЭМ!$H$34:$H$777,СВЦЭМ!$A$34:$A$777,$A280,СВЦЭМ!$B$34:$B$777,Q$260)+'СЕТ СН'!$F$15</f>
        <v>0</v>
      </c>
      <c r="R280" s="36">
        <f>SUMIFS(СВЦЭМ!$H$34:$H$777,СВЦЭМ!$A$34:$A$777,$A280,СВЦЭМ!$B$34:$B$777,R$260)+'СЕТ СН'!$F$15</f>
        <v>0</v>
      </c>
      <c r="S280" s="36">
        <f>SUMIFS(СВЦЭМ!$H$34:$H$777,СВЦЭМ!$A$34:$A$777,$A280,СВЦЭМ!$B$34:$B$777,S$260)+'СЕТ СН'!$F$15</f>
        <v>0</v>
      </c>
      <c r="T280" s="36">
        <f>SUMIFS(СВЦЭМ!$H$34:$H$777,СВЦЭМ!$A$34:$A$777,$A280,СВЦЭМ!$B$34:$B$777,T$260)+'СЕТ СН'!$F$15</f>
        <v>0</v>
      </c>
      <c r="U280" s="36">
        <f>SUMIFS(СВЦЭМ!$H$34:$H$777,СВЦЭМ!$A$34:$A$777,$A280,СВЦЭМ!$B$34:$B$777,U$260)+'СЕТ СН'!$F$15</f>
        <v>0</v>
      </c>
      <c r="V280" s="36">
        <f>SUMIFS(СВЦЭМ!$H$34:$H$777,СВЦЭМ!$A$34:$A$777,$A280,СВЦЭМ!$B$34:$B$777,V$260)+'СЕТ СН'!$F$15</f>
        <v>0</v>
      </c>
      <c r="W280" s="36">
        <f>SUMIFS(СВЦЭМ!$H$34:$H$777,СВЦЭМ!$A$34:$A$777,$A280,СВЦЭМ!$B$34:$B$777,W$260)+'СЕТ СН'!$F$15</f>
        <v>0</v>
      </c>
      <c r="X280" s="36">
        <f>SUMIFS(СВЦЭМ!$H$34:$H$777,СВЦЭМ!$A$34:$A$777,$A280,СВЦЭМ!$B$34:$B$777,X$260)+'СЕТ СН'!$F$15</f>
        <v>0</v>
      </c>
      <c r="Y280" s="36">
        <f>SUMIFS(СВЦЭМ!$H$34:$H$777,СВЦЭМ!$A$34:$A$777,$A280,СВЦЭМ!$B$34:$B$777,Y$260)+'СЕТ СН'!$F$15</f>
        <v>0</v>
      </c>
    </row>
    <row r="281" spans="1:25" ht="15.75" hidden="1" x14ac:dyDescent="0.2">
      <c r="A281" s="35">
        <f t="shared" si="7"/>
        <v>43576</v>
      </c>
      <c r="B281" s="36">
        <f>SUMIFS(СВЦЭМ!$H$34:$H$777,СВЦЭМ!$A$34:$A$777,$A281,СВЦЭМ!$B$34:$B$777,B$260)+'СЕТ СН'!$F$15</f>
        <v>0</v>
      </c>
      <c r="C281" s="36">
        <f>SUMIFS(СВЦЭМ!$H$34:$H$777,СВЦЭМ!$A$34:$A$777,$A281,СВЦЭМ!$B$34:$B$777,C$260)+'СЕТ СН'!$F$15</f>
        <v>0</v>
      </c>
      <c r="D281" s="36">
        <f>SUMIFS(СВЦЭМ!$H$34:$H$777,СВЦЭМ!$A$34:$A$777,$A281,СВЦЭМ!$B$34:$B$777,D$260)+'СЕТ СН'!$F$15</f>
        <v>0</v>
      </c>
      <c r="E281" s="36">
        <f>SUMIFS(СВЦЭМ!$H$34:$H$777,СВЦЭМ!$A$34:$A$777,$A281,СВЦЭМ!$B$34:$B$777,E$260)+'СЕТ СН'!$F$15</f>
        <v>0</v>
      </c>
      <c r="F281" s="36">
        <f>SUMIFS(СВЦЭМ!$H$34:$H$777,СВЦЭМ!$A$34:$A$777,$A281,СВЦЭМ!$B$34:$B$777,F$260)+'СЕТ СН'!$F$15</f>
        <v>0</v>
      </c>
      <c r="G281" s="36">
        <f>SUMIFS(СВЦЭМ!$H$34:$H$777,СВЦЭМ!$A$34:$A$777,$A281,СВЦЭМ!$B$34:$B$777,G$260)+'СЕТ СН'!$F$15</f>
        <v>0</v>
      </c>
      <c r="H281" s="36">
        <f>SUMIFS(СВЦЭМ!$H$34:$H$777,СВЦЭМ!$A$34:$A$777,$A281,СВЦЭМ!$B$34:$B$777,H$260)+'СЕТ СН'!$F$15</f>
        <v>0</v>
      </c>
      <c r="I281" s="36">
        <f>SUMIFS(СВЦЭМ!$H$34:$H$777,СВЦЭМ!$A$34:$A$777,$A281,СВЦЭМ!$B$34:$B$777,I$260)+'СЕТ СН'!$F$15</f>
        <v>0</v>
      </c>
      <c r="J281" s="36">
        <f>SUMIFS(СВЦЭМ!$H$34:$H$777,СВЦЭМ!$A$34:$A$777,$A281,СВЦЭМ!$B$34:$B$777,J$260)+'СЕТ СН'!$F$15</f>
        <v>0</v>
      </c>
      <c r="K281" s="36">
        <f>SUMIFS(СВЦЭМ!$H$34:$H$777,СВЦЭМ!$A$34:$A$777,$A281,СВЦЭМ!$B$34:$B$777,K$260)+'СЕТ СН'!$F$15</f>
        <v>0</v>
      </c>
      <c r="L281" s="36">
        <f>SUMIFS(СВЦЭМ!$H$34:$H$777,СВЦЭМ!$A$34:$A$777,$A281,СВЦЭМ!$B$34:$B$777,L$260)+'СЕТ СН'!$F$15</f>
        <v>0</v>
      </c>
      <c r="M281" s="36">
        <f>SUMIFS(СВЦЭМ!$H$34:$H$777,СВЦЭМ!$A$34:$A$777,$A281,СВЦЭМ!$B$34:$B$777,M$260)+'СЕТ СН'!$F$15</f>
        <v>0</v>
      </c>
      <c r="N281" s="36">
        <f>SUMIFS(СВЦЭМ!$H$34:$H$777,СВЦЭМ!$A$34:$A$777,$A281,СВЦЭМ!$B$34:$B$777,N$260)+'СЕТ СН'!$F$15</f>
        <v>0</v>
      </c>
      <c r="O281" s="36">
        <f>SUMIFS(СВЦЭМ!$H$34:$H$777,СВЦЭМ!$A$34:$A$777,$A281,СВЦЭМ!$B$34:$B$777,O$260)+'СЕТ СН'!$F$15</f>
        <v>0</v>
      </c>
      <c r="P281" s="36">
        <f>SUMIFS(СВЦЭМ!$H$34:$H$777,СВЦЭМ!$A$34:$A$777,$A281,СВЦЭМ!$B$34:$B$777,P$260)+'СЕТ СН'!$F$15</f>
        <v>0</v>
      </c>
      <c r="Q281" s="36">
        <f>SUMIFS(СВЦЭМ!$H$34:$H$777,СВЦЭМ!$A$34:$A$777,$A281,СВЦЭМ!$B$34:$B$777,Q$260)+'СЕТ СН'!$F$15</f>
        <v>0</v>
      </c>
      <c r="R281" s="36">
        <f>SUMIFS(СВЦЭМ!$H$34:$H$777,СВЦЭМ!$A$34:$A$777,$A281,СВЦЭМ!$B$34:$B$777,R$260)+'СЕТ СН'!$F$15</f>
        <v>0</v>
      </c>
      <c r="S281" s="36">
        <f>SUMIFS(СВЦЭМ!$H$34:$H$777,СВЦЭМ!$A$34:$A$777,$A281,СВЦЭМ!$B$34:$B$777,S$260)+'СЕТ СН'!$F$15</f>
        <v>0</v>
      </c>
      <c r="T281" s="36">
        <f>SUMIFS(СВЦЭМ!$H$34:$H$777,СВЦЭМ!$A$34:$A$777,$A281,СВЦЭМ!$B$34:$B$777,T$260)+'СЕТ СН'!$F$15</f>
        <v>0</v>
      </c>
      <c r="U281" s="36">
        <f>SUMIFS(СВЦЭМ!$H$34:$H$777,СВЦЭМ!$A$34:$A$777,$A281,СВЦЭМ!$B$34:$B$777,U$260)+'СЕТ СН'!$F$15</f>
        <v>0</v>
      </c>
      <c r="V281" s="36">
        <f>SUMIFS(СВЦЭМ!$H$34:$H$777,СВЦЭМ!$A$34:$A$777,$A281,СВЦЭМ!$B$34:$B$777,V$260)+'СЕТ СН'!$F$15</f>
        <v>0</v>
      </c>
      <c r="W281" s="36">
        <f>SUMIFS(СВЦЭМ!$H$34:$H$777,СВЦЭМ!$A$34:$A$777,$A281,СВЦЭМ!$B$34:$B$777,W$260)+'СЕТ СН'!$F$15</f>
        <v>0</v>
      </c>
      <c r="X281" s="36">
        <f>SUMIFS(СВЦЭМ!$H$34:$H$777,СВЦЭМ!$A$34:$A$777,$A281,СВЦЭМ!$B$34:$B$777,X$260)+'СЕТ СН'!$F$15</f>
        <v>0</v>
      </c>
      <c r="Y281" s="36">
        <f>SUMIFS(СВЦЭМ!$H$34:$H$777,СВЦЭМ!$A$34:$A$777,$A281,СВЦЭМ!$B$34:$B$777,Y$260)+'СЕТ СН'!$F$15</f>
        <v>0</v>
      </c>
    </row>
    <row r="282" spans="1:25" ht="15.75" hidden="1" x14ac:dyDescent="0.2">
      <c r="A282" s="35">
        <f t="shared" si="7"/>
        <v>43577</v>
      </c>
      <c r="B282" s="36">
        <f>SUMIFS(СВЦЭМ!$H$34:$H$777,СВЦЭМ!$A$34:$A$777,$A282,СВЦЭМ!$B$34:$B$777,B$260)+'СЕТ СН'!$F$15</f>
        <v>0</v>
      </c>
      <c r="C282" s="36">
        <f>SUMIFS(СВЦЭМ!$H$34:$H$777,СВЦЭМ!$A$34:$A$777,$A282,СВЦЭМ!$B$34:$B$777,C$260)+'СЕТ СН'!$F$15</f>
        <v>0</v>
      </c>
      <c r="D282" s="36">
        <f>SUMIFS(СВЦЭМ!$H$34:$H$777,СВЦЭМ!$A$34:$A$777,$A282,СВЦЭМ!$B$34:$B$777,D$260)+'СЕТ СН'!$F$15</f>
        <v>0</v>
      </c>
      <c r="E282" s="36">
        <f>SUMIFS(СВЦЭМ!$H$34:$H$777,СВЦЭМ!$A$34:$A$777,$A282,СВЦЭМ!$B$34:$B$777,E$260)+'СЕТ СН'!$F$15</f>
        <v>0</v>
      </c>
      <c r="F282" s="36">
        <f>SUMIFS(СВЦЭМ!$H$34:$H$777,СВЦЭМ!$A$34:$A$777,$A282,СВЦЭМ!$B$34:$B$777,F$260)+'СЕТ СН'!$F$15</f>
        <v>0</v>
      </c>
      <c r="G282" s="36">
        <f>SUMIFS(СВЦЭМ!$H$34:$H$777,СВЦЭМ!$A$34:$A$777,$A282,СВЦЭМ!$B$34:$B$777,G$260)+'СЕТ СН'!$F$15</f>
        <v>0</v>
      </c>
      <c r="H282" s="36">
        <f>SUMIFS(СВЦЭМ!$H$34:$H$777,СВЦЭМ!$A$34:$A$777,$A282,СВЦЭМ!$B$34:$B$777,H$260)+'СЕТ СН'!$F$15</f>
        <v>0</v>
      </c>
      <c r="I282" s="36">
        <f>SUMIFS(СВЦЭМ!$H$34:$H$777,СВЦЭМ!$A$34:$A$777,$A282,СВЦЭМ!$B$34:$B$777,I$260)+'СЕТ СН'!$F$15</f>
        <v>0</v>
      </c>
      <c r="J282" s="36">
        <f>SUMIFS(СВЦЭМ!$H$34:$H$777,СВЦЭМ!$A$34:$A$777,$A282,СВЦЭМ!$B$34:$B$777,J$260)+'СЕТ СН'!$F$15</f>
        <v>0</v>
      </c>
      <c r="K282" s="36">
        <f>SUMIFS(СВЦЭМ!$H$34:$H$777,СВЦЭМ!$A$34:$A$777,$A282,СВЦЭМ!$B$34:$B$777,K$260)+'СЕТ СН'!$F$15</f>
        <v>0</v>
      </c>
      <c r="L282" s="36">
        <f>SUMIFS(СВЦЭМ!$H$34:$H$777,СВЦЭМ!$A$34:$A$777,$A282,СВЦЭМ!$B$34:$B$777,L$260)+'СЕТ СН'!$F$15</f>
        <v>0</v>
      </c>
      <c r="M282" s="36">
        <f>SUMIFS(СВЦЭМ!$H$34:$H$777,СВЦЭМ!$A$34:$A$777,$A282,СВЦЭМ!$B$34:$B$777,M$260)+'СЕТ СН'!$F$15</f>
        <v>0</v>
      </c>
      <c r="N282" s="36">
        <f>SUMIFS(СВЦЭМ!$H$34:$H$777,СВЦЭМ!$A$34:$A$777,$A282,СВЦЭМ!$B$34:$B$777,N$260)+'СЕТ СН'!$F$15</f>
        <v>0</v>
      </c>
      <c r="O282" s="36">
        <f>SUMIFS(СВЦЭМ!$H$34:$H$777,СВЦЭМ!$A$34:$A$777,$A282,СВЦЭМ!$B$34:$B$777,O$260)+'СЕТ СН'!$F$15</f>
        <v>0</v>
      </c>
      <c r="P282" s="36">
        <f>SUMIFS(СВЦЭМ!$H$34:$H$777,СВЦЭМ!$A$34:$A$777,$A282,СВЦЭМ!$B$34:$B$777,P$260)+'СЕТ СН'!$F$15</f>
        <v>0</v>
      </c>
      <c r="Q282" s="36">
        <f>SUMIFS(СВЦЭМ!$H$34:$H$777,СВЦЭМ!$A$34:$A$777,$A282,СВЦЭМ!$B$34:$B$777,Q$260)+'СЕТ СН'!$F$15</f>
        <v>0</v>
      </c>
      <c r="R282" s="36">
        <f>SUMIFS(СВЦЭМ!$H$34:$H$777,СВЦЭМ!$A$34:$A$777,$A282,СВЦЭМ!$B$34:$B$777,R$260)+'СЕТ СН'!$F$15</f>
        <v>0</v>
      </c>
      <c r="S282" s="36">
        <f>SUMIFS(СВЦЭМ!$H$34:$H$777,СВЦЭМ!$A$34:$A$777,$A282,СВЦЭМ!$B$34:$B$777,S$260)+'СЕТ СН'!$F$15</f>
        <v>0</v>
      </c>
      <c r="T282" s="36">
        <f>SUMIFS(СВЦЭМ!$H$34:$H$777,СВЦЭМ!$A$34:$A$777,$A282,СВЦЭМ!$B$34:$B$777,T$260)+'СЕТ СН'!$F$15</f>
        <v>0</v>
      </c>
      <c r="U282" s="36">
        <f>SUMIFS(СВЦЭМ!$H$34:$H$777,СВЦЭМ!$A$34:$A$777,$A282,СВЦЭМ!$B$34:$B$777,U$260)+'СЕТ СН'!$F$15</f>
        <v>0</v>
      </c>
      <c r="V282" s="36">
        <f>SUMIFS(СВЦЭМ!$H$34:$H$777,СВЦЭМ!$A$34:$A$777,$A282,СВЦЭМ!$B$34:$B$777,V$260)+'СЕТ СН'!$F$15</f>
        <v>0</v>
      </c>
      <c r="W282" s="36">
        <f>SUMIFS(СВЦЭМ!$H$34:$H$777,СВЦЭМ!$A$34:$A$777,$A282,СВЦЭМ!$B$34:$B$777,W$260)+'СЕТ СН'!$F$15</f>
        <v>0</v>
      </c>
      <c r="X282" s="36">
        <f>SUMIFS(СВЦЭМ!$H$34:$H$777,СВЦЭМ!$A$34:$A$777,$A282,СВЦЭМ!$B$34:$B$777,X$260)+'СЕТ СН'!$F$15</f>
        <v>0</v>
      </c>
      <c r="Y282" s="36">
        <f>SUMIFS(СВЦЭМ!$H$34:$H$777,СВЦЭМ!$A$34:$A$777,$A282,СВЦЭМ!$B$34:$B$777,Y$260)+'СЕТ СН'!$F$15</f>
        <v>0</v>
      </c>
    </row>
    <row r="283" spans="1:25" ht="15.75" hidden="1" x14ac:dyDescent="0.2">
      <c r="A283" s="35">
        <f t="shared" si="7"/>
        <v>43578</v>
      </c>
      <c r="B283" s="36">
        <f>SUMIFS(СВЦЭМ!$H$34:$H$777,СВЦЭМ!$A$34:$A$777,$A283,СВЦЭМ!$B$34:$B$777,B$260)+'СЕТ СН'!$F$15</f>
        <v>0</v>
      </c>
      <c r="C283" s="36">
        <f>SUMIFS(СВЦЭМ!$H$34:$H$777,СВЦЭМ!$A$34:$A$777,$A283,СВЦЭМ!$B$34:$B$777,C$260)+'СЕТ СН'!$F$15</f>
        <v>0</v>
      </c>
      <c r="D283" s="36">
        <f>SUMIFS(СВЦЭМ!$H$34:$H$777,СВЦЭМ!$A$34:$A$777,$A283,СВЦЭМ!$B$34:$B$777,D$260)+'СЕТ СН'!$F$15</f>
        <v>0</v>
      </c>
      <c r="E283" s="36">
        <f>SUMIFS(СВЦЭМ!$H$34:$H$777,СВЦЭМ!$A$34:$A$777,$A283,СВЦЭМ!$B$34:$B$777,E$260)+'СЕТ СН'!$F$15</f>
        <v>0</v>
      </c>
      <c r="F283" s="36">
        <f>SUMIFS(СВЦЭМ!$H$34:$H$777,СВЦЭМ!$A$34:$A$777,$A283,СВЦЭМ!$B$34:$B$777,F$260)+'СЕТ СН'!$F$15</f>
        <v>0</v>
      </c>
      <c r="G283" s="36">
        <f>SUMIFS(СВЦЭМ!$H$34:$H$777,СВЦЭМ!$A$34:$A$777,$A283,СВЦЭМ!$B$34:$B$777,G$260)+'СЕТ СН'!$F$15</f>
        <v>0</v>
      </c>
      <c r="H283" s="36">
        <f>SUMIFS(СВЦЭМ!$H$34:$H$777,СВЦЭМ!$A$34:$A$777,$A283,СВЦЭМ!$B$34:$B$777,H$260)+'СЕТ СН'!$F$15</f>
        <v>0</v>
      </c>
      <c r="I283" s="36">
        <f>SUMIFS(СВЦЭМ!$H$34:$H$777,СВЦЭМ!$A$34:$A$777,$A283,СВЦЭМ!$B$34:$B$777,I$260)+'СЕТ СН'!$F$15</f>
        <v>0</v>
      </c>
      <c r="J283" s="36">
        <f>SUMIFS(СВЦЭМ!$H$34:$H$777,СВЦЭМ!$A$34:$A$777,$A283,СВЦЭМ!$B$34:$B$777,J$260)+'СЕТ СН'!$F$15</f>
        <v>0</v>
      </c>
      <c r="K283" s="36">
        <f>SUMIFS(СВЦЭМ!$H$34:$H$777,СВЦЭМ!$A$34:$A$777,$A283,СВЦЭМ!$B$34:$B$777,K$260)+'СЕТ СН'!$F$15</f>
        <v>0</v>
      </c>
      <c r="L283" s="36">
        <f>SUMIFS(СВЦЭМ!$H$34:$H$777,СВЦЭМ!$A$34:$A$777,$A283,СВЦЭМ!$B$34:$B$777,L$260)+'СЕТ СН'!$F$15</f>
        <v>0</v>
      </c>
      <c r="M283" s="36">
        <f>SUMIFS(СВЦЭМ!$H$34:$H$777,СВЦЭМ!$A$34:$A$777,$A283,СВЦЭМ!$B$34:$B$777,M$260)+'СЕТ СН'!$F$15</f>
        <v>0</v>
      </c>
      <c r="N283" s="36">
        <f>SUMIFS(СВЦЭМ!$H$34:$H$777,СВЦЭМ!$A$34:$A$777,$A283,СВЦЭМ!$B$34:$B$777,N$260)+'СЕТ СН'!$F$15</f>
        <v>0</v>
      </c>
      <c r="O283" s="36">
        <f>SUMIFS(СВЦЭМ!$H$34:$H$777,СВЦЭМ!$A$34:$A$777,$A283,СВЦЭМ!$B$34:$B$777,O$260)+'СЕТ СН'!$F$15</f>
        <v>0</v>
      </c>
      <c r="P283" s="36">
        <f>SUMIFS(СВЦЭМ!$H$34:$H$777,СВЦЭМ!$A$34:$A$777,$A283,СВЦЭМ!$B$34:$B$777,P$260)+'СЕТ СН'!$F$15</f>
        <v>0</v>
      </c>
      <c r="Q283" s="36">
        <f>SUMIFS(СВЦЭМ!$H$34:$H$777,СВЦЭМ!$A$34:$A$777,$A283,СВЦЭМ!$B$34:$B$777,Q$260)+'СЕТ СН'!$F$15</f>
        <v>0</v>
      </c>
      <c r="R283" s="36">
        <f>SUMIFS(СВЦЭМ!$H$34:$H$777,СВЦЭМ!$A$34:$A$777,$A283,СВЦЭМ!$B$34:$B$777,R$260)+'СЕТ СН'!$F$15</f>
        <v>0</v>
      </c>
      <c r="S283" s="36">
        <f>SUMIFS(СВЦЭМ!$H$34:$H$777,СВЦЭМ!$A$34:$A$777,$A283,СВЦЭМ!$B$34:$B$777,S$260)+'СЕТ СН'!$F$15</f>
        <v>0</v>
      </c>
      <c r="T283" s="36">
        <f>SUMIFS(СВЦЭМ!$H$34:$H$777,СВЦЭМ!$A$34:$A$777,$A283,СВЦЭМ!$B$34:$B$777,T$260)+'СЕТ СН'!$F$15</f>
        <v>0</v>
      </c>
      <c r="U283" s="36">
        <f>SUMIFS(СВЦЭМ!$H$34:$H$777,СВЦЭМ!$A$34:$A$777,$A283,СВЦЭМ!$B$34:$B$777,U$260)+'СЕТ СН'!$F$15</f>
        <v>0</v>
      </c>
      <c r="V283" s="36">
        <f>SUMIFS(СВЦЭМ!$H$34:$H$777,СВЦЭМ!$A$34:$A$777,$A283,СВЦЭМ!$B$34:$B$777,V$260)+'СЕТ СН'!$F$15</f>
        <v>0</v>
      </c>
      <c r="W283" s="36">
        <f>SUMIFS(СВЦЭМ!$H$34:$H$777,СВЦЭМ!$A$34:$A$777,$A283,СВЦЭМ!$B$34:$B$777,W$260)+'СЕТ СН'!$F$15</f>
        <v>0</v>
      </c>
      <c r="X283" s="36">
        <f>SUMIFS(СВЦЭМ!$H$34:$H$777,СВЦЭМ!$A$34:$A$777,$A283,СВЦЭМ!$B$34:$B$777,X$260)+'СЕТ СН'!$F$15</f>
        <v>0</v>
      </c>
      <c r="Y283" s="36">
        <f>SUMIFS(СВЦЭМ!$H$34:$H$777,СВЦЭМ!$A$34:$A$777,$A283,СВЦЭМ!$B$34:$B$777,Y$260)+'СЕТ СН'!$F$15</f>
        <v>0</v>
      </c>
    </row>
    <row r="284" spans="1:25" ht="15.75" hidden="1" x14ac:dyDescent="0.2">
      <c r="A284" s="35">
        <f t="shared" si="7"/>
        <v>43579</v>
      </c>
      <c r="B284" s="36">
        <f>SUMIFS(СВЦЭМ!$H$34:$H$777,СВЦЭМ!$A$34:$A$777,$A284,СВЦЭМ!$B$34:$B$777,B$260)+'СЕТ СН'!$F$15</f>
        <v>0</v>
      </c>
      <c r="C284" s="36">
        <f>SUMIFS(СВЦЭМ!$H$34:$H$777,СВЦЭМ!$A$34:$A$777,$A284,СВЦЭМ!$B$34:$B$777,C$260)+'СЕТ СН'!$F$15</f>
        <v>0</v>
      </c>
      <c r="D284" s="36">
        <f>SUMIFS(СВЦЭМ!$H$34:$H$777,СВЦЭМ!$A$34:$A$777,$A284,СВЦЭМ!$B$34:$B$777,D$260)+'СЕТ СН'!$F$15</f>
        <v>0</v>
      </c>
      <c r="E284" s="36">
        <f>SUMIFS(СВЦЭМ!$H$34:$H$777,СВЦЭМ!$A$34:$A$777,$A284,СВЦЭМ!$B$34:$B$777,E$260)+'СЕТ СН'!$F$15</f>
        <v>0</v>
      </c>
      <c r="F284" s="36">
        <f>SUMIFS(СВЦЭМ!$H$34:$H$777,СВЦЭМ!$A$34:$A$777,$A284,СВЦЭМ!$B$34:$B$777,F$260)+'СЕТ СН'!$F$15</f>
        <v>0</v>
      </c>
      <c r="G284" s="36">
        <f>SUMIFS(СВЦЭМ!$H$34:$H$777,СВЦЭМ!$A$34:$A$777,$A284,СВЦЭМ!$B$34:$B$777,G$260)+'СЕТ СН'!$F$15</f>
        <v>0</v>
      </c>
      <c r="H284" s="36">
        <f>SUMIFS(СВЦЭМ!$H$34:$H$777,СВЦЭМ!$A$34:$A$777,$A284,СВЦЭМ!$B$34:$B$777,H$260)+'СЕТ СН'!$F$15</f>
        <v>0</v>
      </c>
      <c r="I284" s="36">
        <f>SUMIFS(СВЦЭМ!$H$34:$H$777,СВЦЭМ!$A$34:$A$777,$A284,СВЦЭМ!$B$34:$B$777,I$260)+'СЕТ СН'!$F$15</f>
        <v>0</v>
      </c>
      <c r="J284" s="36">
        <f>SUMIFS(СВЦЭМ!$H$34:$H$777,СВЦЭМ!$A$34:$A$777,$A284,СВЦЭМ!$B$34:$B$777,J$260)+'СЕТ СН'!$F$15</f>
        <v>0</v>
      </c>
      <c r="K284" s="36">
        <f>SUMIFS(СВЦЭМ!$H$34:$H$777,СВЦЭМ!$A$34:$A$777,$A284,СВЦЭМ!$B$34:$B$777,K$260)+'СЕТ СН'!$F$15</f>
        <v>0</v>
      </c>
      <c r="L284" s="36">
        <f>SUMIFS(СВЦЭМ!$H$34:$H$777,СВЦЭМ!$A$34:$A$777,$A284,СВЦЭМ!$B$34:$B$777,L$260)+'СЕТ СН'!$F$15</f>
        <v>0</v>
      </c>
      <c r="M284" s="36">
        <f>SUMIFS(СВЦЭМ!$H$34:$H$777,СВЦЭМ!$A$34:$A$777,$A284,СВЦЭМ!$B$34:$B$777,M$260)+'СЕТ СН'!$F$15</f>
        <v>0</v>
      </c>
      <c r="N284" s="36">
        <f>SUMIFS(СВЦЭМ!$H$34:$H$777,СВЦЭМ!$A$34:$A$777,$A284,СВЦЭМ!$B$34:$B$777,N$260)+'СЕТ СН'!$F$15</f>
        <v>0</v>
      </c>
      <c r="O284" s="36">
        <f>SUMIFS(СВЦЭМ!$H$34:$H$777,СВЦЭМ!$A$34:$A$777,$A284,СВЦЭМ!$B$34:$B$777,O$260)+'СЕТ СН'!$F$15</f>
        <v>0</v>
      </c>
      <c r="P284" s="36">
        <f>SUMIFS(СВЦЭМ!$H$34:$H$777,СВЦЭМ!$A$34:$A$777,$A284,СВЦЭМ!$B$34:$B$777,P$260)+'СЕТ СН'!$F$15</f>
        <v>0</v>
      </c>
      <c r="Q284" s="36">
        <f>SUMIFS(СВЦЭМ!$H$34:$H$777,СВЦЭМ!$A$34:$A$777,$A284,СВЦЭМ!$B$34:$B$777,Q$260)+'СЕТ СН'!$F$15</f>
        <v>0</v>
      </c>
      <c r="R284" s="36">
        <f>SUMIFS(СВЦЭМ!$H$34:$H$777,СВЦЭМ!$A$34:$A$777,$A284,СВЦЭМ!$B$34:$B$777,R$260)+'СЕТ СН'!$F$15</f>
        <v>0</v>
      </c>
      <c r="S284" s="36">
        <f>SUMIFS(СВЦЭМ!$H$34:$H$777,СВЦЭМ!$A$34:$A$777,$A284,СВЦЭМ!$B$34:$B$777,S$260)+'СЕТ СН'!$F$15</f>
        <v>0</v>
      </c>
      <c r="T284" s="36">
        <f>SUMIFS(СВЦЭМ!$H$34:$H$777,СВЦЭМ!$A$34:$A$777,$A284,СВЦЭМ!$B$34:$B$777,T$260)+'СЕТ СН'!$F$15</f>
        <v>0</v>
      </c>
      <c r="U284" s="36">
        <f>SUMIFS(СВЦЭМ!$H$34:$H$777,СВЦЭМ!$A$34:$A$777,$A284,СВЦЭМ!$B$34:$B$777,U$260)+'СЕТ СН'!$F$15</f>
        <v>0</v>
      </c>
      <c r="V284" s="36">
        <f>SUMIFS(СВЦЭМ!$H$34:$H$777,СВЦЭМ!$A$34:$A$777,$A284,СВЦЭМ!$B$34:$B$777,V$260)+'СЕТ СН'!$F$15</f>
        <v>0</v>
      </c>
      <c r="W284" s="36">
        <f>SUMIFS(СВЦЭМ!$H$34:$H$777,СВЦЭМ!$A$34:$A$777,$A284,СВЦЭМ!$B$34:$B$777,W$260)+'СЕТ СН'!$F$15</f>
        <v>0</v>
      </c>
      <c r="X284" s="36">
        <f>SUMIFS(СВЦЭМ!$H$34:$H$777,СВЦЭМ!$A$34:$A$777,$A284,СВЦЭМ!$B$34:$B$777,X$260)+'СЕТ СН'!$F$15</f>
        <v>0</v>
      </c>
      <c r="Y284" s="36">
        <f>SUMIFS(СВЦЭМ!$H$34:$H$777,СВЦЭМ!$A$34:$A$777,$A284,СВЦЭМ!$B$34:$B$777,Y$260)+'СЕТ СН'!$F$15</f>
        <v>0</v>
      </c>
    </row>
    <row r="285" spans="1:25" ht="15.75" hidden="1" x14ac:dyDescent="0.2">
      <c r="A285" s="35">
        <f t="shared" si="7"/>
        <v>43580</v>
      </c>
      <c r="B285" s="36">
        <f>SUMIFS(СВЦЭМ!$H$34:$H$777,СВЦЭМ!$A$34:$A$777,$A285,СВЦЭМ!$B$34:$B$777,B$260)+'СЕТ СН'!$F$15</f>
        <v>0</v>
      </c>
      <c r="C285" s="36">
        <f>SUMIFS(СВЦЭМ!$H$34:$H$777,СВЦЭМ!$A$34:$A$777,$A285,СВЦЭМ!$B$34:$B$777,C$260)+'СЕТ СН'!$F$15</f>
        <v>0</v>
      </c>
      <c r="D285" s="36">
        <f>SUMIFS(СВЦЭМ!$H$34:$H$777,СВЦЭМ!$A$34:$A$777,$A285,СВЦЭМ!$B$34:$B$777,D$260)+'СЕТ СН'!$F$15</f>
        <v>0</v>
      </c>
      <c r="E285" s="36">
        <f>SUMIFS(СВЦЭМ!$H$34:$H$777,СВЦЭМ!$A$34:$A$777,$A285,СВЦЭМ!$B$34:$B$777,E$260)+'СЕТ СН'!$F$15</f>
        <v>0</v>
      </c>
      <c r="F285" s="36">
        <f>SUMIFS(СВЦЭМ!$H$34:$H$777,СВЦЭМ!$A$34:$A$777,$A285,СВЦЭМ!$B$34:$B$777,F$260)+'СЕТ СН'!$F$15</f>
        <v>0</v>
      </c>
      <c r="G285" s="36">
        <f>SUMIFS(СВЦЭМ!$H$34:$H$777,СВЦЭМ!$A$34:$A$777,$A285,СВЦЭМ!$B$34:$B$777,G$260)+'СЕТ СН'!$F$15</f>
        <v>0</v>
      </c>
      <c r="H285" s="36">
        <f>SUMIFS(СВЦЭМ!$H$34:$H$777,СВЦЭМ!$A$34:$A$777,$A285,СВЦЭМ!$B$34:$B$777,H$260)+'СЕТ СН'!$F$15</f>
        <v>0</v>
      </c>
      <c r="I285" s="36">
        <f>SUMIFS(СВЦЭМ!$H$34:$H$777,СВЦЭМ!$A$34:$A$777,$A285,СВЦЭМ!$B$34:$B$777,I$260)+'СЕТ СН'!$F$15</f>
        <v>0</v>
      </c>
      <c r="J285" s="36">
        <f>SUMIFS(СВЦЭМ!$H$34:$H$777,СВЦЭМ!$A$34:$A$777,$A285,СВЦЭМ!$B$34:$B$777,J$260)+'СЕТ СН'!$F$15</f>
        <v>0</v>
      </c>
      <c r="K285" s="36">
        <f>SUMIFS(СВЦЭМ!$H$34:$H$777,СВЦЭМ!$A$34:$A$777,$A285,СВЦЭМ!$B$34:$B$777,K$260)+'СЕТ СН'!$F$15</f>
        <v>0</v>
      </c>
      <c r="L285" s="36">
        <f>SUMIFS(СВЦЭМ!$H$34:$H$777,СВЦЭМ!$A$34:$A$777,$A285,СВЦЭМ!$B$34:$B$777,L$260)+'СЕТ СН'!$F$15</f>
        <v>0</v>
      </c>
      <c r="M285" s="36">
        <f>SUMIFS(СВЦЭМ!$H$34:$H$777,СВЦЭМ!$A$34:$A$777,$A285,СВЦЭМ!$B$34:$B$777,M$260)+'СЕТ СН'!$F$15</f>
        <v>0</v>
      </c>
      <c r="N285" s="36">
        <f>SUMIFS(СВЦЭМ!$H$34:$H$777,СВЦЭМ!$A$34:$A$777,$A285,СВЦЭМ!$B$34:$B$777,N$260)+'СЕТ СН'!$F$15</f>
        <v>0</v>
      </c>
      <c r="O285" s="36">
        <f>SUMIFS(СВЦЭМ!$H$34:$H$777,СВЦЭМ!$A$34:$A$777,$A285,СВЦЭМ!$B$34:$B$777,O$260)+'СЕТ СН'!$F$15</f>
        <v>0</v>
      </c>
      <c r="P285" s="36">
        <f>SUMIFS(СВЦЭМ!$H$34:$H$777,СВЦЭМ!$A$34:$A$777,$A285,СВЦЭМ!$B$34:$B$777,P$260)+'СЕТ СН'!$F$15</f>
        <v>0</v>
      </c>
      <c r="Q285" s="36">
        <f>SUMIFS(СВЦЭМ!$H$34:$H$777,СВЦЭМ!$A$34:$A$777,$A285,СВЦЭМ!$B$34:$B$777,Q$260)+'СЕТ СН'!$F$15</f>
        <v>0</v>
      </c>
      <c r="R285" s="36">
        <f>SUMIFS(СВЦЭМ!$H$34:$H$777,СВЦЭМ!$A$34:$A$777,$A285,СВЦЭМ!$B$34:$B$777,R$260)+'СЕТ СН'!$F$15</f>
        <v>0</v>
      </c>
      <c r="S285" s="36">
        <f>SUMIFS(СВЦЭМ!$H$34:$H$777,СВЦЭМ!$A$34:$A$777,$A285,СВЦЭМ!$B$34:$B$777,S$260)+'СЕТ СН'!$F$15</f>
        <v>0</v>
      </c>
      <c r="T285" s="36">
        <f>SUMIFS(СВЦЭМ!$H$34:$H$777,СВЦЭМ!$A$34:$A$777,$A285,СВЦЭМ!$B$34:$B$777,T$260)+'СЕТ СН'!$F$15</f>
        <v>0</v>
      </c>
      <c r="U285" s="36">
        <f>SUMIFS(СВЦЭМ!$H$34:$H$777,СВЦЭМ!$A$34:$A$777,$A285,СВЦЭМ!$B$34:$B$777,U$260)+'СЕТ СН'!$F$15</f>
        <v>0</v>
      </c>
      <c r="V285" s="36">
        <f>SUMIFS(СВЦЭМ!$H$34:$H$777,СВЦЭМ!$A$34:$A$777,$A285,СВЦЭМ!$B$34:$B$777,V$260)+'СЕТ СН'!$F$15</f>
        <v>0</v>
      </c>
      <c r="W285" s="36">
        <f>SUMIFS(СВЦЭМ!$H$34:$H$777,СВЦЭМ!$A$34:$A$777,$A285,СВЦЭМ!$B$34:$B$777,W$260)+'СЕТ СН'!$F$15</f>
        <v>0</v>
      </c>
      <c r="X285" s="36">
        <f>SUMIFS(СВЦЭМ!$H$34:$H$777,СВЦЭМ!$A$34:$A$777,$A285,СВЦЭМ!$B$34:$B$777,X$260)+'СЕТ СН'!$F$15</f>
        <v>0</v>
      </c>
      <c r="Y285" s="36">
        <f>SUMIFS(СВЦЭМ!$H$34:$H$777,СВЦЭМ!$A$34:$A$777,$A285,СВЦЭМ!$B$34:$B$777,Y$260)+'СЕТ СН'!$F$15</f>
        <v>0</v>
      </c>
    </row>
    <row r="286" spans="1:25" ht="15.75" hidden="1" x14ac:dyDescent="0.2">
      <c r="A286" s="35">
        <f t="shared" si="7"/>
        <v>43581</v>
      </c>
      <c r="B286" s="36">
        <f>SUMIFS(СВЦЭМ!$H$34:$H$777,СВЦЭМ!$A$34:$A$777,$A286,СВЦЭМ!$B$34:$B$777,B$260)+'СЕТ СН'!$F$15</f>
        <v>0</v>
      </c>
      <c r="C286" s="36">
        <f>SUMIFS(СВЦЭМ!$H$34:$H$777,СВЦЭМ!$A$34:$A$777,$A286,СВЦЭМ!$B$34:$B$777,C$260)+'СЕТ СН'!$F$15</f>
        <v>0</v>
      </c>
      <c r="D286" s="36">
        <f>SUMIFS(СВЦЭМ!$H$34:$H$777,СВЦЭМ!$A$34:$A$777,$A286,СВЦЭМ!$B$34:$B$777,D$260)+'СЕТ СН'!$F$15</f>
        <v>0</v>
      </c>
      <c r="E286" s="36">
        <f>SUMIFS(СВЦЭМ!$H$34:$H$777,СВЦЭМ!$A$34:$A$777,$A286,СВЦЭМ!$B$34:$B$777,E$260)+'СЕТ СН'!$F$15</f>
        <v>0</v>
      </c>
      <c r="F286" s="36">
        <f>SUMIFS(СВЦЭМ!$H$34:$H$777,СВЦЭМ!$A$34:$A$777,$A286,СВЦЭМ!$B$34:$B$777,F$260)+'СЕТ СН'!$F$15</f>
        <v>0</v>
      </c>
      <c r="G286" s="36">
        <f>SUMIFS(СВЦЭМ!$H$34:$H$777,СВЦЭМ!$A$34:$A$777,$A286,СВЦЭМ!$B$34:$B$777,G$260)+'СЕТ СН'!$F$15</f>
        <v>0</v>
      </c>
      <c r="H286" s="36">
        <f>SUMIFS(СВЦЭМ!$H$34:$H$777,СВЦЭМ!$A$34:$A$777,$A286,СВЦЭМ!$B$34:$B$777,H$260)+'СЕТ СН'!$F$15</f>
        <v>0</v>
      </c>
      <c r="I286" s="36">
        <f>SUMIFS(СВЦЭМ!$H$34:$H$777,СВЦЭМ!$A$34:$A$777,$A286,СВЦЭМ!$B$34:$B$777,I$260)+'СЕТ СН'!$F$15</f>
        <v>0</v>
      </c>
      <c r="J286" s="36">
        <f>SUMIFS(СВЦЭМ!$H$34:$H$777,СВЦЭМ!$A$34:$A$777,$A286,СВЦЭМ!$B$34:$B$777,J$260)+'СЕТ СН'!$F$15</f>
        <v>0</v>
      </c>
      <c r="K286" s="36">
        <f>SUMIFS(СВЦЭМ!$H$34:$H$777,СВЦЭМ!$A$34:$A$777,$A286,СВЦЭМ!$B$34:$B$777,K$260)+'СЕТ СН'!$F$15</f>
        <v>0</v>
      </c>
      <c r="L286" s="36">
        <f>SUMIFS(СВЦЭМ!$H$34:$H$777,СВЦЭМ!$A$34:$A$777,$A286,СВЦЭМ!$B$34:$B$777,L$260)+'СЕТ СН'!$F$15</f>
        <v>0</v>
      </c>
      <c r="M286" s="36">
        <f>SUMIFS(СВЦЭМ!$H$34:$H$777,СВЦЭМ!$A$34:$A$777,$A286,СВЦЭМ!$B$34:$B$777,M$260)+'СЕТ СН'!$F$15</f>
        <v>0</v>
      </c>
      <c r="N286" s="36">
        <f>SUMIFS(СВЦЭМ!$H$34:$H$777,СВЦЭМ!$A$34:$A$777,$A286,СВЦЭМ!$B$34:$B$777,N$260)+'СЕТ СН'!$F$15</f>
        <v>0</v>
      </c>
      <c r="O286" s="36">
        <f>SUMIFS(СВЦЭМ!$H$34:$H$777,СВЦЭМ!$A$34:$A$777,$A286,СВЦЭМ!$B$34:$B$777,O$260)+'СЕТ СН'!$F$15</f>
        <v>0</v>
      </c>
      <c r="P286" s="36">
        <f>SUMIFS(СВЦЭМ!$H$34:$H$777,СВЦЭМ!$A$34:$A$777,$A286,СВЦЭМ!$B$34:$B$777,P$260)+'СЕТ СН'!$F$15</f>
        <v>0</v>
      </c>
      <c r="Q286" s="36">
        <f>SUMIFS(СВЦЭМ!$H$34:$H$777,СВЦЭМ!$A$34:$A$777,$A286,СВЦЭМ!$B$34:$B$777,Q$260)+'СЕТ СН'!$F$15</f>
        <v>0</v>
      </c>
      <c r="R286" s="36">
        <f>SUMIFS(СВЦЭМ!$H$34:$H$777,СВЦЭМ!$A$34:$A$777,$A286,СВЦЭМ!$B$34:$B$777,R$260)+'СЕТ СН'!$F$15</f>
        <v>0</v>
      </c>
      <c r="S286" s="36">
        <f>SUMIFS(СВЦЭМ!$H$34:$H$777,СВЦЭМ!$A$34:$A$777,$A286,СВЦЭМ!$B$34:$B$777,S$260)+'СЕТ СН'!$F$15</f>
        <v>0</v>
      </c>
      <c r="T286" s="36">
        <f>SUMIFS(СВЦЭМ!$H$34:$H$777,СВЦЭМ!$A$34:$A$777,$A286,СВЦЭМ!$B$34:$B$777,T$260)+'СЕТ СН'!$F$15</f>
        <v>0</v>
      </c>
      <c r="U286" s="36">
        <f>SUMIFS(СВЦЭМ!$H$34:$H$777,СВЦЭМ!$A$34:$A$777,$A286,СВЦЭМ!$B$34:$B$777,U$260)+'СЕТ СН'!$F$15</f>
        <v>0</v>
      </c>
      <c r="V286" s="36">
        <f>SUMIFS(СВЦЭМ!$H$34:$H$777,СВЦЭМ!$A$34:$A$777,$A286,СВЦЭМ!$B$34:$B$777,V$260)+'СЕТ СН'!$F$15</f>
        <v>0</v>
      </c>
      <c r="W286" s="36">
        <f>SUMIFS(СВЦЭМ!$H$34:$H$777,СВЦЭМ!$A$34:$A$777,$A286,СВЦЭМ!$B$34:$B$777,W$260)+'СЕТ СН'!$F$15</f>
        <v>0</v>
      </c>
      <c r="X286" s="36">
        <f>SUMIFS(СВЦЭМ!$H$34:$H$777,СВЦЭМ!$A$34:$A$777,$A286,СВЦЭМ!$B$34:$B$777,X$260)+'СЕТ СН'!$F$15</f>
        <v>0</v>
      </c>
      <c r="Y286" s="36">
        <f>SUMIFS(СВЦЭМ!$H$34:$H$777,СВЦЭМ!$A$34:$A$777,$A286,СВЦЭМ!$B$34:$B$777,Y$260)+'СЕТ СН'!$F$15</f>
        <v>0</v>
      </c>
    </row>
    <row r="287" spans="1:25" ht="15.75" hidden="1" x14ac:dyDescent="0.2">
      <c r="A287" s="35">
        <f t="shared" si="7"/>
        <v>43582</v>
      </c>
      <c r="B287" s="36">
        <f>SUMIFS(СВЦЭМ!$H$34:$H$777,СВЦЭМ!$A$34:$A$777,$A287,СВЦЭМ!$B$34:$B$777,B$260)+'СЕТ СН'!$F$15</f>
        <v>0</v>
      </c>
      <c r="C287" s="36">
        <f>SUMIFS(СВЦЭМ!$H$34:$H$777,СВЦЭМ!$A$34:$A$777,$A287,СВЦЭМ!$B$34:$B$777,C$260)+'СЕТ СН'!$F$15</f>
        <v>0</v>
      </c>
      <c r="D287" s="36">
        <f>SUMIFS(СВЦЭМ!$H$34:$H$777,СВЦЭМ!$A$34:$A$777,$A287,СВЦЭМ!$B$34:$B$777,D$260)+'СЕТ СН'!$F$15</f>
        <v>0</v>
      </c>
      <c r="E287" s="36">
        <f>SUMIFS(СВЦЭМ!$H$34:$H$777,СВЦЭМ!$A$34:$A$777,$A287,СВЦЭМ!$B$34:$B$777,E$260)+'СЕТ СН'!$F$15</f>
        <v>0</v>
      </c>
      <c r="F287" s="36">
        <f>SUMIFS(СВЦЭМ!$H$34:$H$777,СВЦЭМ!$A$34:$A$777,$A287,СВЦЭМ!$B$34:$B$777,F$260)+'СЕТ СН'!$F$15</f>
        <v>0</v>
      </c>
      <c r="G287" s="36">
        <f>SUMIFS(СВЦЭМ!$H$34:$H$777,СВЦЭМ!$A$34:$A$777,$A287,СВЦЭМ!$B$34:$B$777,G$260)+'СЕТ СН'!$F$15</f>
        <v>0</v>
      </c>
      <c r="H287" s="36">
        <f>SUMIFS(СВЦЭМ!$H$34:$H$777,СВЦЭМ!$A$34:$A$777,$A287,СВЦЭМ!$B$34:$B$777,H$260)+'СЕТ СН'!$F$15</f>
        <v>0</v>
      </c>
      <c r="I287" s="36">
        <f>SUMIFS(СВЦЭМ!$H$34:$H$777,СВЦЭМ!$A$34:$A$777,$A287,СВЦЭМ!$B$34:$B$777,I$260)+'СЕТ СН'!$F$15</f>
        <v>0</v>
      </c>
      <c r="J287" s="36">
        <f>SUMIFS(СВЦЭМ!$H$34:$H$777,СВЦЭМ!$A$34:$A$777,$A287,СВЦЭМ!$B$34:$B$777,J$260)+'СЕТ СН'!$F$15</f>
        <v>0</v>
      </c>
      <c r="K287" s="36">
        <f>SUMIFS(СВЦЭМ!$H$34:$H$777,СВЦЭМ!$A$34:$A$777,$A287,СВЦЭМ!$B$34:$B$777,K$260)+'СЕТ СН'!$F$15</f>
        <v>0</v>
      </c>
      <c r="L287" s="36">
        <f>SUMIFS(СВЦЭМ!$H$34:$H$777,СВЦЭМ!$A$34:$A$777,$A287,СВЦЭМ!$B$34:$B$777,L$260)+'СЕТ СН'!$F$15</f>
        <v>0</v>
      </c>
      <c r="M287" s="36">
        <f>SUMIFS(СВЦЭМ!$H$34:$H$777,СВЦЭМ!$A$34:$A$777,$A287,СВЦЭМ!$B$34:$B$777,M$260)+'СЕТ СН'!$F$15</f>
        <v>0</v>
      </c>
      <c r="N287" s="36">
        <f>SUMIFS(СВЦЭМ!$H$34:$H$777,СВЦЭМ!$A$34:$A$777,$A287,СВЦЭМ!$B$34:$B$777,N$260)+'СЕТ СН'!$F$15</f>
        <v>0</v>
      </c>
      <c r="O287" s="36">
        <f>SUMIFS(СВЦЭМ!$H$34:$H$777,СВЦЭМ!$A$34:$A$777,$A287,СВЦЭМ!$B$34:$B$777,O$260)+'СЕТ СН'!$F$15</f>
        <v>0</v>
      </c>
      <c r="P287" s="36">
        <f>SUMIFS(СВЦЭМ!$H$34:$H$777,СВЦЭМ!$A$34:$A$777,$A287,СВЦЭМ!$B$34:$B$777,P$260)+'СЕТ СН'!$F$15</f>
        <v>0</v>
      </c>
      <c r="Q287" s="36">
        <f>SUMIFS(СВЦЭМ!$H$34:$H$777,СВЦЭМ!$A$34:$A$777,$A287,СВЦЭМ!$B$34:$B$777,Q$260)+'СЕТ СН'!$F$15</f>
        <v>0</v>
      </c>
      <c r="R287" s="36">
        <f>SUMIFS(СВЦЭМ!$H$34:$H$777,СВЦЭМ!$A$34:$A$777,$A287,СВЦЭМ!$B$34:$B$777,R$260)+'СЕТ СН'!$F$15</f>
        <v>0</v>
      </c>
      <c r="S287" s="36">
        <f>SUMIFS(СВЦЭМ!$H$34:$H$777,СВЦЭМ!$A$34:$A$777,$A287,СВЦЭМ!$B$34:$B$777,S$260)+'СЕТ СН'!$F$15</f>
        <v>0</v>
      </c>
      <c r="T287" s="36">
        <f>SUMIFS(СВЦЭМ!$H$34:$H$777,СВЦЭМ!$A$34:$A$777,$A287,СВЦЭМ!$B$34:$B$777,T$260)+'СЕТ СН'!$F$15</f>
        <v>0</v>
      </c>
      <c r="U287" s="36">
        <f>SUMIFS(СВЦЭМ!$H$34:$H$777,СВЦЭМ!$A$34:$A$777,$A287,СВЦЭМ!$B$34:$B$777,U$260)+'СЕТ СН'!$F$15</f>
        <v>0</v>
      </c>
      <c r="V287" s="36">
        <f>SUMIFS(СВЦЭМ!$H$34:$H$777,СВЦЭМ!$A$34:$A$777,$A287,СВЦЭМ!$B$34:$B$777,V$260)+'СЕТ СН'!$F$15</f>
        <v>0</v>
      </c>
      <c r="W287" s="36">
        <f>SUMIFS(СВЦЭМ!$H$34:$H$777,СВЦЭМ!$A$34:$A$777,$A287,СВЦЭМ!$B$34:$B$777,W$260)+'СЕТ СН'!$F$15</f>
        <v>0</v>
      </c>
      <c r="X287" s="36">
        <f>SUMIFS(СВЦЭМ!$H$34:$H$777,СВЦЭМ!$A$34:$A$777,$A287,СВЦЭМ!$B$34:$B$777,X$260)+'СЕТ СН'!$F$15</f>
        <v>0</v>
      </c>
      <c r="Y287" s="36">
        <f>SUMIFS(СВЦЭМ!$H$34:$H$777,СВЦЭМ!$A$34:$A$777,$A287,СВЦЭМ!$B$34:$B$777,Y$260)+'СЕТ СН'!$F$15</f>
        <v>0</v>
      </c>
    </row>
    <row r="288" spans="1:25" ht="15.75" hidden="1" x14ac:dyDescent="0.2">
      <c r="A288" s="35">
        <f t="shared" si="7"/>
        <v>43583</v>
      </c>
      <c r="B288" s="36">
        <f>SUMIFS(СВЦЭМ!$H$34:$H$777,СВЦЭМ!$A$34:$A$777,$A288,СВЦЭМ!$B$34:$B$777,B$260)+'СЕТ СН'!$F$15</f>
        <v>0</v>
      </c>
      <c r="C288" s="36">
        <f>SUMIFS(СВЦЭМ!$H$34:$H$777,СВЦЭМ!$A$34:$A$777,$A288,СВЦЭМ!$B$34:$B$777,C$260)+'СЕТ СН'!$F$15</f>
        <v>0</v>
      </c>
      <c r="D288" s="36">
        <f>SUMIFS(СВЦЭМ!$H$34:$H$777,СВЦЭМ!$A$34:$A$777,$A288,СВЦЭМ!$B$34:$B$777,D$260)+'СЕТ СН'!$F$15</f>
        <v>0</v>
      </c>
      <c r="E288" s="36">
        <f>SUMIFS(СВЦЭМ!$H$34:$H$777,СВЦЭМ!$A$34:$A$777,$A288,СВЦЭМ!$B$34:$B$777,E$260)+'СЕТ СН'!$F$15</f>
        <v>0</v>
      </c>
      <c r="F288" s="36">
        <f>SUMIFS(СВЦЭМ!$H$34:$H$777,СВЦЭМ!$A$34:$A$777,$A288,СВЦЭМ!$B$34:$B$777,F$260)+'СЕТ СН'!$F$15</f>
        <v>0</v>
      </c>
      <c r="G288" s="36">
        <f>SUMIFS(СВЦЭМ!$H$34:$H$777,СВЦЭМ!$A$34:$A$777,$A288,СВЦЭМ!$B$34:$B$777,G$260)+'СЕТ СН'!$F$15</f>
        <v>0</v>
      </c>
      <c r="H288" s="36">
        <f>SUMIFS(СВЦЭМ!$H$34:$H$777,СВЦЭМ!$A$34:$A$777,$A288,СВЦЭМ!$B$34:$B$777,H$260)+'СЕТ СН'!$F$15</f>
        <v>0</v>
      </c>
      <c r="I288" s="36">
        <f>SUMIFS(СВЦЭМ!$H$34:$H$777,СВЦЭМ!$A$34:$A$777,$A288,СВЦЭМ!$B$34:$B$777,I$260)+'СЕТ СН'!$F$15</f>
        <v>0</v>
      </c>
      <c r="J288" s="36">
        <f>SUMIFS(СВЦЭМ!$H$34:$H$777,СВЦЭМ!$A$34:$A$777,$A288,СВЦЭМ!$B$34:$B$777,J$260)+'СЕТ СН'!$F$15</f>
        <v>0</v>
      </c>
      <c r="K288" s="36">
        <f>SUMIFS(СВЦЭМ!$H$34:$H$777,СВЦЭМ!$A$34:$A$777,$A288,СВЦЭМ!$B$34:$B$777,K$260)+'СЕТ СН'!$F$15</f>
        <v>0</v>
      </c>
      <c r="L288" s="36">
        <f>SUMIFS(СВЦЭМ!$H$34:$H$777,СВЦЭМ!$A$34:$A$777,$A288,СВЦЭМ!$B$34:$B$777,L$260)+'СЕТ СН'!$F$15</f>
        <v>0</v>
      </c>
      <c r="M288" s="36">
        <f>SUMIFS(СВЦЭМ!$H$34:$H$777,СВЦЭМ!$A$34:$A$777,$A288,СВЦЭМ!$B$34:$B$777,M$260)+'СЕТ СН'!$F$15</f>
        <v>0</v>
      </c>
      <c r="N288" s="36">
        <f>SUMIFS(СВЦЭМ!$H$34:$H$777,СВЦЭМ!$A$34:$A$777,$A288,СВЦЭМ!$B$34:$B$777,N$260)+'СЕТ СН'!$F$15</f>
        <v>0</v>
      </c>
      <c r="O288" s="36">
        <f>SUMIFS(СВЦЭМ!$H$34:$H$777,СВЦЭМ!$A$34:$A$777,$A288,СВЦЭМ!$B$34:$B$777,O$260)+'СЕТ СН'!$F$15</f>
        <v>0</v>
      </c>
      <c r="P288" s="36">
        <f>SUMIFS(СВЦЭМ!$H$34:$H$777,СВЦЭМ!$A$34:$A$777,$A288,СВЦЭМ!$B$34:$B$777,P$260)+'СЕТ СН'!$F$15</f>
        <v>0</v>
      </c>
      <c r="Q288" s="36">
        <f>SUMIFS(СВЦЭМ!$H$34:$H$777,СВЦЭМ!$A$34:$A$777,$A288,СВЦЭМ!$B$34:$B$777,Q$260)+'СЕТ СН'!$F$15</f>
        <v>0</v>
      </c>
      <c r="R288" s="36">
        <f>SUMIFS(СВЦЭМ!$H$34:$H$777,СВЦЭМ!$A$34:$A$777,$A288,СВЦЭМ!$B$34:$B$777,R$260)+'СЕТ СН'!$F$15</f>
        <v>0</v>
      </c>
      <c r="S288" s="36">
        <f>SUMIFS(СВЦЭМ!$H$34:$H$777,СВЦЭМ!$A$34:$A$777,$A288,СВЦЭМ!$B$34:$B$777,S$260)+'СЕТ СН'!$F$15</f>
        <v>0</v>
      </c>
      <c r="T288" s="36">
        <f>SUMIFS(СВЦЭМ!$H$34:$H$777,СВЦЭМ!$A$34:$A$777,$A288,СВЦЭМ!$B$34:$B$777,T$260)+'СЕТ СН'!$F$15</f>
        <v>0</v>
      </c>
      <c r="U288" s="36">
        <f>SUMIFS(СВЦЭМ!$H$34:$H$777,СВЦЭМ!$A$34:$A$777,$A288,СВЦЭМ!$B$34:$B$777,U$260)+'СЕТ СН'!$F$15</f>
        <v>0</v>
      </c>
      <c r="V288" s="36">
        <f>SUMIFS(СВЦЭМ!$H$34:$H$777,СВЦЭМ!$A$34:$A$777,$A288,СВЦЭМ!$B$34:$B$777,V$260)+'СЕТ СН'!$F$15</f>
        <v>0</v>
      </c>
      <c r="W288" s="36">
        <f>SUMIFS(СВЦЭМ!$H$34:$H$777,СВЦЭМ!$A$34:$A$777,$A288,СВЦЭМ!$B$34:$B$777,W$260)+'СЕТ СН'!$F$15</f>
        <v>0</v>
      </c>
      <c r="X288" s="36">
        <f>SUMIFS(СВЦЭМ!$H$34:$H$777,СВЦЭМ!$A$34:$A$777,$A288,СВЦЭМ!$B$34:$B$777,X$260)+'СЕТ СН'!$F$15</f>
        <v>0</v>
      </c>
      <c r="Y288" s="36">
        <f>SUMIFS(СВЦЭМ!$H$34:$H$777,СВЦЭМ!$A$34:$A$777,$A288,СВЦЭМ!$B$34:$B$777,Y$260)+'СЕТ СН'!$F$15</f>
        <v>0</v>
      </c>
    </row>
    <row r="289" spans="1:27" ht="15.75" hidden="1" x14ac:dyDescent="0.2">
      <c r="A289" s="35">
        <f t="shared" si="7"/>
        <v>43584</v>
      </c>
      <c r="B289" s="36">
        <f>SUMIFS(СВЦЭМ!$H$34:$H$777,СВЦЭМ!$A$34:$A$777,$A289,СВЦЭМ!$B$34:$B$777,B$260)+'СЕТ СН'!$F$15</f>
        <v>0</v>
      </c>
      <c r="C289" s="36">
        <f>SUMIFS(СВЦЭМ!$H$34:$H$777,СВЦЭМ!$A$34:$A$777,$A289,СВЦЭМ!$B$34:$B$777,C$260)+'СЕТ СН'!$F$15</f>
        <v>0</v>
      </c>
      <c r="D289" s="36">
        <f>SUMIFS(СВЦЭМ!$H$34:$H$777,СВЦЭМ!$A$34:$A$777,$A289,СВЦЭМ!$B$34:$B$777,D$260)+'СЕТ СН'!$F$15</f>
        <v>0</v>
      </c>
      <c r="E289" s="36">
        <f>SUMIFS(СВЦЭМ!$H$34:$H$777,СВЦЭМ!$A$34:$A$777,$A289,СВЦЭМ!$B$34:$B$777,E$260)+'СЕТ СН'!$F$15</f>
        <v>0</v>
      </c>
      <c r="F289" s="36">
        <f>SUMIFS(СВЦЭМ!$H$34:$H$777,СВЦЭМ!$A$34:$A$777,$A289,СВЦЭМ!$B$34:$B$777,F$260)+'СЕТ СН'!$F$15</f>
        <v>0</v>
      </c>
      <c r="G289" s="36">
        <f>SUMIFS(СВЦЭМ!$H$34:$H$777,СВЦЭМ!$A$34:$A$777,$A289,СВЦЭМ!$B$34:$B$777,G$260)+'СЕТ СН'!$F$15</f>
        <v>0</v>
      </c>
      <c r="H289" s="36">
        <f>SUMIFS(СВЦЭМ!$H$34:$H$777,СВЦЭМ!$A$34:$A$777,$A289,СВЦЭМ!$B$34:$B$777,H$260)+'СЕТ СН'!$F$15</f>
        <v>0</v>
      </c>
      <c r="I289" s="36">
        <f>SUMIFS(СВЦЭМ!$H$34:$H$777,СВЦЭМ!$A$34:$A$777,$A289,СВЦЭМ!$B$34:$B$777,I$260)+'СЕТ СН'!$F$15</f>
        <v>0</v>
      </c>
      <c r="J289" s="36">
        <f>SUMIFS(СВЦЭМ!$H$34:$H$777,СВЦЭМ!$A$34:$A$777,$A289,СВЦЭМ!$B$34:$B$777,J$260)+'СЕТ СН'!$F$15</f>
        <v>0</v>
      </c>
      <c r="K289" s="36">
        <f>SUMIFS(СВЦЭМ!$H$34:$H$777,СВЦЭМ!$A$34:$A$777,$A289,СВЦЭМ!$B$34:$B$777,K$260)+'СЕТ СН'!$F$15</f>
        <v>0</v>
      </c>
      <c r="L289" s="36">
        <f>SUMIFS(СВЦЭМ!$H$34:$H$777,СВЦЭМ!$A$34:$A$777,$A289,СВЦЭМ!$B$34:$B$777,L$260)+'СЕТ СН'!$F$15</f>
        <v>0</v>
      </c>
      <c r="M289" s="36">
        <f>SUMIFS(СВЦЭМ!$H$34:$H$777,СВЦЭМ!$A$34:$A$777,$A289,СВЦЭМ!$B$34:$B$777,M$260)+'СЕТ СН'!$F$15</f>
        <v>0</v>
      </c>
      <c r="N289" s="36">
        <f>SUMIFS(СВЦЭМ!$H$34:$H$777,СВЦЭМ!$A$34:$A$777,$A289,СВЦЭМ!$B$34:$B$777,N$260)+'СЕТ СН'!$F$15</f>
        <v>0</v>
      </c>
      <c r="O289" s="36">
        <f>SUMIFS(СВЦЭМ!$H$34:$H$777,СВЦЭМ!$A$34:$A$777,$A289,СВЦЭМ!$B$34:$B$777,O$260)+'СЕТ СН'!$F$15</f>
        <v>0</v>
      </c>
      <c r="P289" s="36">
        <f>SUMIFS(СВЦЭМ!$H$34:$H$777,СВЦЭМ!$A$34:$A$777,$A289,СВЦЭМ!$B$34:$B$777,P$260)+'СЕТ СН'!$F$15</f>
        <v>0</v>
      </c>
      <c r="Q289" s="36">
        <f>SUMIFS(СВЦЭМ!$H$34:$H$777,СВЦЭМ!$A$34:$A$777,$A289,СВЦЭМ!$B$34:$B$777,Q$260)+'СЕТ СН'!$F$15</f>
        <v>0</v>
      </c>
      <c r="R289" s="36">
        <f>SUMIFS(СВЦЭМ!$H$34:$H$777,СВЦЭМ!$A$34:$A$777,$A289,СВЦЭМ!$B$34:$B$777,R$260)+'СЕТ СН'!$F$15</f>
        <v>0</v>
      </c>
      <c r="S289" s="36">
        <f>SUMIFS(СВЦЭМ!$H$34:$H$777,СВЦЭМ!$A$34:$A$777,$A289,СВЦЭМ!$B$34:$B$777,S$260)+'СЕТ СН'!$F$15</f>
        <v>0</v>
      </c>
      <c r="T289" s="36">
        <f>SUMIFS(СВЦЭМ!$H$34:$H$777,СВЦЭМ!$A$34:$A$777,$A289,СВЦЭМ!$B$34:$B$777,T$260)+'СЕТ СН'!$F$15</f>
        <v>0</v>
      </c>
      <c r="U289" s="36">
        <f>SUMIFS(СВЦЭМ!$H$34:$H$777,СВЦЭМ!$A$34:$A$777,$A289,СВЦЭМ!$B$34:$B$777,U$260)+'СЕТ СН'!$F$15</f>
        <v>0</v>
      </c>
      <c r="V289" s="36">
        <f>SUMIFS(СВЦЭМ!$H$34:$H$777,СВЦЭМ!$A$34:$A$777,$A289,СВЦЭМ!$B$34:$B$777,V$260)+'СЕТ СН'!$F$15</f>
        <v>0</v>
      </c>
      <c r="W289" s="36">
        <f>SUMIFS(СВЦЭМ!$H$34:$H$777,СВЦЭМ!$A$34:$A$777,$A289,СВЦЭМ!$B$34:$B$777,W$260)+'СЕТ СН'!$F$15</f>
        <v>0</v>
      </c>
      <c r="X289" s="36">
        <f>SUMIFS(СВЦЭМ!$H$34:$H$777,СВЦЭМ!$A$34:$A$777,$A289,СВЦЭМ!$B$34:$B$777,X$260)+'СЕТ СН'!$F$15</f>
        <v>0</v>
      </c>
      <c r="Y289" s="36">
        <f>SUMIFS(СВЦЭМ!$H$34:$H$777,СВЦЭМ!$A$34:$A$777,$A289,СВЦЭМ!$B$34:$B$777,Y$260)+'СЕТ СН'!$F$15</f>
        <v>0</v>
      </c>
    </row>
    <row r="290" spans="1:27" ht="15.75" hidden="1" x14ac:dyDescent="0.2">
      <c r="A290" s="35">
        <f t="shared" si="7"/>
        <v>43585</v>
      </c>
      <c r="B290" s="36">
        <f>SUMIFS(СВЦЭМ!$H$34:$H$777,СВЦЭМ!$A$34:$A$777,$A290,СВЦЭМ!$B$34:$B$777,B$260)+'СЕТ СН'!$F$15</f>
        <v>0</v>
      </c>
      <c r="C290" s="36">
        <f>SUMIFS(СВЦЭМ!$H$34:$H$777,СВЦЭМ!$A$34:$A$777,$A290,СВЦЭМ!$B$34:$B$777,C$260)+'СЕТ СН'!$F$15</f>
        <v>0</v>
      </c>
      <c r="D290" s="36">
        <f>SUMIFS(СВЦЭМ!$H$34:$H$777,СВЦЭМ!$A$34:$A$777,$A290,СВЦЭМ!$B$34:$B$777,D$260)+'СЕТ СН'!$F$15</f>
        <v>0</v>
      </c>
      <c r="E290" s="36">
        <f>SUMIFS(СВЦЭМ!$H$34:$H$777,СВЦЭМ!$A$34:$A$777,$A290,СВЦЭМ!$B$34:$B$777,E$260)+'СЕТ СН'!$F$15</f>
        <v>0</v>
      </c>
      <c r="F290" s="36">
        <f>SUMIFS(СВЦЭМ!$H$34:$H$777,СВЦЭМ!$A$34:$A$777,$A290,СВЦЭМ!$B$34:$B$777,F$260)+'СЕТ СН'!$F$15</f>
        <v>0</v>
      </c>
      <c r="G290" s="36">
        <f>SUMIFS(СВЦЭМ!$H$34:$H$777,СВЦЭМ!$A$34:$A$777,$A290,СВЦЭМ!$B$34:$B$777,G$260)+'СЕТ СН'!$F$15</f>
        <v>0</v>
      </c>
      <c r="H290" s="36">
        <f>SUMIFS(СВЦЭМ!$H$34:$H$777,СВЦЭМ!$A$34:$A$777,$A290,СВЦЭМ!$B$34:$B$777,H$260)+'СЕТ СН'!$F$15</f>
        <v>0</v>
      </c>
      <c r="I290" s="36">
        <f>SUMIFS(СВЦЭМ!$H$34:$H$777,СВЦЭМ!$A$34:$A$777,$A290,СВЦЭМ!$B$34:$B$777,I$260)+'СЕТ СН'!$F$15</f>
        <v>0</v>
      </c>
      <c r="J290" s="36">
        <f>SUMIFS(СВЦЭМ!$H$34:$H$777,СВЦЭМ!$A$34:$A$777,$A290,СВЦЭМ!$B$34:$B$777,J$260)+'СЕТ СН'!$F$15</f>
        <v>0</v>
      </c>
      <c r="K290" s="36">
        <f>SUMIFS(СВЦЭМ!$H$34:$H$777,СВЦЭМ!$A$34:$A$777,$A290,СВЦЭМ!$B$34:$B$777,K$260)+'СЕТ СН'!$F$15</f>
        <v>0</v>
      </c>
      <c r="L290" s="36">
        <f>SUMIFS(СВЦЭМ!$H$34:$H$777,СВЦЭМ!$A$34:$A$777,$A290,СВЦЭМ!$B$34:$B$777,L$260)+'СЕТ СН'!$F$15</f>
        <v>0</v>
      </c>
      <c r="M290" s="36">
        <f>SUMIFS(СВЦЭМ!$H$34:$H$777,СВЦЭМ!$A$34:$A$777,$A290,СВЦЭМ!$B$34:$B$777,M$260)+'СЕТ СН'!$F$15</f>
        <v>0</v>
      </c>
      <c r="N290" s="36">
        <f>SUMIFS(СВЦЭМ!$H$34:$H$777,СВЦЭМ!$A$34:$A$777,$A290,СВЦЭМ!$B$34:$B$777,N$260)+'СЕТ СН'!$F$15</f>
        <v>0</v>
      </c>
      <c r="O290" s="36">
        <f>SUMIFS(СВЦЭМ!$H$34:$H$777,СВЦЭМ!$A$34:$A$777,$A290,СВЦЭМ!$B$34:$B$777,O$260)+'СЕТ СН'!$F$15</f>
        <v>0</v>
      </c>
      <c r="P290" s="36">
        <f>SUMIFS(СВЦЭМ!$H$34:$H$777,СВЦЭМ!$A$34:$A$777,$A290,СВЦЭМ!$B$34:$B$777,P$260)+'СЕТ СН'!$F$15</f>
        <v>0</v>
      </c>
      <c r="Q290" s="36">
        <f>SUMIFS(СВЦЭМ!$H$34:$H$777,СВЦЭМ!$A$34:$A$777,$A290,СВЦЭМ!$B$34:$B$777,Q$260)+'СЕТ СН'!$F$15</f>
        <v>0</v>
      </c>
      <c r="R290" s="36">
        <f>SUMIFS(СВЦЭМ!$H$34:$H$777,СВЦЭМ!$A$34:$A$777,$A290,СВЦЭМ!$B$34:$B$777,R$260)+'СЕТ СН'!$F$15</f>
        <v>0</v>
      </c>
      <c r="S290" s="36">
        <f>SUMIFS(СВЦЭМ!$H$34:$H$777,СВЦЭМ!$A$34:$A$777,$A290,СВЦЭМ!$B$34:$B$777,S$260)+'СЕТ СН'!$F$15</f>
        <v>0</v>
      </c>
      <c r="T290" s="36">
        <f>SUMIFS(СВЦЭМ!$H$34:$H$777,СВЦЭМ!$A$34:$A$777,$A290,СВЦЭМ!$B$34:$B$777,T$260)+'СЕТ СН'!$F$15</f>
        <v>0</v>
      </c>
      <c r="U290" s="36">
        <f>SUMIFS(СВЦЭМ!$H$34:$H$777,СВЦЭМ!$A$34:$A$777,$A290,СВЦЭМ!$B$34:$B$777,U$260)+'СЕТ СН'!$F$15</f>
        <v>0</v>
      </c>
      <c r="V290" s="36">
        <f>SUMIFS(СВЦЭМ!$H$34:$H$777,СВЦЭМ!$A$34:$A$777,$A290,СВЦЭМ!$B$34:$B$777,V$260)+'СЕТ СН'!$F$15</f>
        <v>0</v>
      </c>
      <c r="W290" s="36">
        <f>SUMIFS(СВЦЭМ!$H$34:$H$777,СВЦЭМ!$A$34:$A$777,$A290,СВЦЭМ!$B$34:$B$777,W$260)+'СЕТ СН'!$F$15</f>
        <v>0</v>
      </c>
      <c r="X290" s="36">
        <f>SUMIFS(СВЦЭМ!$H$34:$H$777,СВЦЭМ!$A$34:$A$777,$A290,СВЦЭМ!$B$34:$B$777,X$260)+'СЕТ СН'!$F$15</f>
        <v>0</v>
      </c>
      <c r="Y290" s="36">
        <f>SUMIFS(СВЦЭМ!$H$34:$H$777,СВЦЭМ!$A$34:$A$777,$A290,СВЦЭМ!$B$34:$B$777,Y$260)+'СЕТ СН'!$F$15</f>
        <v>0</v>
      </c>
    </row>
    <row r="291" spans="1:27" ht="15.75" hidden="1" x14ac:dyDescent="0.2">
      <c r="A291" s="35">
        <f t="shared" si="7"/>
        <v>43586</v>
      </c>
      <c r="B291" s="36">
        <f>SUMIFS(СВЦЭМ!$H$34:$H$777,СВЦЭМ!$A$34:$A$777,$A291,СВЦЭМ!$B$34:$B$777,B$260)+'СЕТ СН'!$F$15</f>
        <v>0</v>
      </c>
      <c r="C291" s="36">
        <f>SUMIFS(СВЦЭМ!$H$34:$H$777,СВЦЭМ!$A$34:$A$777,$A291,СВЦЭМ!$B$34:$B$777,C$260)+'СЕТ СН'!$F$15</f>
        <v>0</v>
      </c>
      <c r="D291" s="36">
        <f>SUMIFS(СВЦЭМ!$H$34:$H$777,СВЦЭМ!$A$34:$A$777,$A291,СВЦЭМ!$B$34:$B$777,D$260)+'СЕТ СН'!$F$15</f>
        <v>0</v>
      </c>
      <c r="E291" s="36">
        <f>SUMIFS(СВЦЭМ!$H$34:$H$777,СВЦЭМ!$A$34:$A$777,$A291,СВЦЭМ!$B$34:$B$777,E$260)+'СЕТ СН'!$F$15</f>
        <v>0</v>
      </c>
      <c r="F291" s="36">
        <f>SUMIFS(СВЦЭМ!$H$34:$H$777,СВЦЭМ!$A$34:$A$777,$A291,СВЦЭМ!$B$34:$B$777,F$260)+'СЕТ СН'!$F$15</f>
        <v>0</v>
      </c>
      <c r="G291" s="36">
        <f>SUMIFS(СВЦЭМ!$H$34:$H$777,СВЦЭМ!$A$34:$A$777,$A291,СВЦЭМ!$B$34:$B$777,G$260)+'СЕТ СН'!$F$15</f>
        <v>0</v>
      </c>
      <c r="H291" s="36">
        <f>SUMIFS(СВЦЭМ!$H$34:$H$777,СВЦЭМ!$A$34:$A$777,$A291,СВЦЭМ!$B$34:$B$777,H$260)+'СЕТ СН'!$F$15</f>
        <v>0</v>
      </c>
      <c r="I291" s="36">
        <f>SUMIFS(СВЦЭМ!$H$34:$H$777,СВЦЭМ!$A$34:$A$777,$A291,СВЦЭМ!$B$34:$B$777,I$260)+'СЕТ СН'!$F$15</f>
        <v>0</v>
      </c>
      <c r="J291" s="36">
        <f>SUMIFS(СВЦЭМ!$H$34:$H$777,СВЦЭМ!$A$34:$A$777,$A291,СВЦЭМ!$B$34:$B$777,J$260)+'СЕТ СН'!$F$15</f>
        <v>0</v>
      </c>
      <c r="K291" s="36">
        <f>SUMIFS(СВЦЭМ!$H$34:$H$777,СВЦЭМ!$A$34:$A$777,$A291,СВЦЭМ!$B$34:$B$777,K$260)+'СЕТ СН'!$F$15</f>
        <v>0</v>
      </c>
      <c r="L291" s="36">
        <f>SUMIFS(СВЦЭМ!$H$34:$H$777,СВЦЭМ!$A$34:$A$777,$A291,СВЦЭМ!$B$34:$B$777,L$260)+'СЕТ СН'!$F$15</f>
        <v>0</v>
      </c>
      <c r="M291" s="36">
        <f>SUMIFS(СВЦЭМ!$H$34:$H$777,СВЦЭМ!$A$34:$A$777,$A291,СВЦЭМ!$B$34:$B$777,M$260)+'СЕТ СН'!$F$15</f>
        <v>0</v>
      </c>
      <c r="N291" s="36">
        <f>SUMIFS(СВЦЭМ!$H$34:$H$777,СВЦЭМ!$A$34:$A$777,$A291,СВЦЭМ!$B$34:$B$777,N$260)+'СЕТ СН'!$F$15</f>
        <v>0</v>
      </c>
      <c r="O291" s="36">
        <f>SUMIFS(СВЦЭМ!$H$34:$H$777,СВЦЭМ!$A$34:$A$777,$A291,СВЦЭМ!$B$34:$B$777,O$260)+'СЕТ СН'!$F$15</f>
        <v>0</v>
      </c>
      <c r="P291" s="36">
        <f>SUMIFS(СВЦЭМ!$H$34:$H$777,СВЦЭМ!$A$34:$A$777,$A291,СВЦЭМ!$B$34:$B$777,P$260)+'СЕТ СН'!$F$15</f>
        <v>0</v>
      </c>
      <c r="Q291" s="36">
        <f>SUMIFS(СВЦЭМ!$H$34:$H$777,СВЦЭМ!$A$34:$A$777,$A291,СВЦЭМ!$B$34:$B$777,Q$260)+'СЕТ СН'!$F$15</f>
        <v>0</v>
      </c>
      <c r="R291" s="36">
        <f>SUMIFS(СВЦЭМ!$H$34:$H$777,СВЦЭМ!$A$34:$A$777,$A291,СВЦЭМ!$B$34:$B$777,R$260)+'СЕТ СН'!$F$15</f>
        <v>0</v>
      </c>
      <c r="S291" s="36">
        <f>SUMIFS(СВЦЭМ!$H$34:$H$777,СВЦЭМ!$A$34:$A$777,$A291,СВЦЭМ!$B$34:$B$777,S$260)+'СЕТ СН'!$F$15</f>
        <v>0</v>
      </c>
      <c r="T291" s="36">
        <f>SUMIFS(СВЦЭМ!$H$34:$H$777,СВЦЭМ!$A$34:$A$777,$A291,СВЦЭМ!$B$34:$B$777,T$260)+'СЕТ СН'!$F$15</f>
        <v>0</v>
      </c>
      <c r="U291" s="36">
        <f>SUMIFS(СВЦЭМ!$H$34:$H$777,СВЦЭМ!$A$34:$A$777,$A291,СВЦЭМ!$B$34:$B$777,U$260)+'СЕТ СН'!$F$15</f>
        <v>0</v>
      </c>
      <c r="V291" s="36">
        <f>SUMIFS(СВЦЭМ!$H$34:$H$777,СВЦЭМ!$A$34:$A$777,$A291,СВЦЭМ!$B$34:$B$777,V$260)+'СЕТ СН'!$F$15</f>
        <v>0</v>
      </c>
      <c r="W291" s="36">
        <f>SUMIFS(СВЦЭМ!$H$34:$H$777,СВЦЭМ!$A$34:$A$777,$A291,СВЦЭМ!$B$34:$B$777,W$260)+'СЕТ СН'!$F$15</f>
        <v>0</v>
      </c>
      <c r="X291" s="36">
        <f>SUMIFS(СВЦЭМ!$H$34:$H$777,СВЦЭМ!$A$34:$A$777,$A291,СВЦЭМ!$B$34:$B$777,X$260)+'СЕТ СН'!$F$15</f>
        <v>0</v>
      </c>
      <c r="Y291" s="36">
        <f>SUMIFS(СВЦЭМ!$H$34:$H$777,СВЦЭМ!$A$34:$A$777,$A291,СВЦЭМ!$B$34:$B$777,Y$260)+'СЕТ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01.04.2019</v>
      </c>
      <c r="B297" s="36">
        <f>SUMIFS(СВЦЭМ!$I$34:$I$777,СВЦЭМ!$A$34:$A$777,$A297,СВЦЭМ!$B$34:$B$777,B$296)+'СЕТ СН'!$F$16</f>
        <v>0</v>
      </c>
      <c r="C297" s="36">
        <f>SUMIFS(СВЦЭМ!$I$34:$I$777,СВЦЭМ!$A$34:$A$777,$A297,СВЦЭМ!$B$34:$B$777,C$296)+'СЕТ СН'!$F$16</f>
        <v>0</v>
      </c>
      <c r="D297" s="36">
        <f>SUMIFS(СВЦЭМ!$I$34:$I$777,СВЦЭМ!$A$34:$A$777,$A297,СВЦЭМ!$B$34:$B$777,D$296)+'СЕТ СН'!$F$16</f>
        <v>0</v>
      </c>
      <c r="E297" s="36">
        <f>SUMIFS(СВЦЭМ!$I$34:$I$777,СВЦЭМ!$A$34:$A$777,$A297,СВЦЭМ!$B$34:$B$777,E$296)+'СЕТ СН'!$F$16</f>
        <v>0</v>
      </c>
      <c r="F297" s="36">
        <f>SUMIFS(СВЦЭМ!$I$34:$I$777,СВЦЭМ!$A$34:$A$777,$A297,СВЦЭМ!$B$34:$B$777,F$296)+'СЕТ СН'!$F$16</f>
        <v>0</v>
      </c>
      <c r="G297" s="36">
        <f>SUMIFS(СВЦЭМ!$I$34:$I$777,СВЦЭМ!$A$34:$A$777,$A297,СВЦЭМ!$B$34:$B$777,G$296)+'СЕТ СН'!$F$16</f>
        <v>0</v>
      </c>
      <c r="H297" s="36">
        <f>SUMIFS(СВЦЭМ!$I$34:$I$777,СВЦЭМ!$A$34:$A$777,$A297,СВЦЭМ!$B$34:$B$777,H$296)+'СЕТ СН'!$F$16</f>
        <v>0</v>
      </c>
      <c r="I297" s="36">
        <f>SUMIFS(СВЦЭМ!$I$34:$I$777,СВЦЭМ!$A$34:$A$777,$A297,СВЦЭМ!$B$34:$B$777,I$296)+'СЕТ СН'!$F$16</f>
        <v>0</v>
      </c>
      <c r="J297" s="36">
        <f>SUMIFS(СВЦЭМ!$I$34:$I$777,СВЦЭМ!$A$34:$A$777,$A297,СВЦЭМ!$B$34:$B$777,J$296)+'СЕТ СН'!$F$16</f>
        <v>0</v>
      </c>
      <c r="K297" s="36">
        <f>SUMIFS(СВЦЭМ!$I$34:$I$777,СВЦЭМ!$A$34:$A$777,$A297,СВЦЭМ!$B$34:$B$777,K$296)+'СЕТ СН'!$F$16</f>
        <v>0</v>
      </c>
      <c r="L297" s="36">
        <f>SUMIFS(СВЦЭМ!$I$34:$I$777,СВЦЭМ!$A$34:$A$777,$A297,СВЦЭМ!$B$34:$B$777,L$296)+'СЕТ СН'!$F$16</f>
        <v>0</v>
      </c>
      <c r="M297" s="36">
        <f>SUMIFS(СВЦЭМ!$I$34:$I$777,СВЦЭМ!$A$34:$A$777,$A297,СВЦЭМ!$B$34:$B$777,M$296)+'СЕТ СН'!$F$16</f>
        <v>0</v>
      </c>
      <c r="N297" s="36">
        <f>SUMIFS(СВЦЭМ!$I$34:$I$777,СВЦЭМ!$A$34:$A$777,$A297,СВЦЭМ!$B$34:$B$777,N$296)+'СЕТ СН'!$F$16</f>
        <v>0</v>
      </c>
      <c r="O297" s="36">
        <f>SUMIFS(СВЦЭМ!$I$34:$I$777,СВЦЭМ!$A$34:$A$777,$A297,СВЦЭМ!$B$34:$B$777,O$296)+'СЕТ СН'!$F$16</f>
        <v>0</v>
      </c>
      <c r="P297" s="36">
        <f>SUMIFS(СВЦЭМ!$I$34:$I$777,СВЦЭМ!$A$34:$A$777,$A297,СВЦЭМ!$B$34:$B$777,P$296)+'СЕТ СН'!$F$16</f>
        <v>0</v>
      </c>
      <c r="Q297" s="36">
        <f>SUMIFS(СВЦЭМ!$I$34:$I$777,СВЦЭМ!$A$34:$A$777,$A297,СВЦЭМ!$B$34:$B$777,Q$296)+'СЕТ СН'!$F$16</f>
        <v>0</v>
      </c>
      <c r="R297" s="36">
        <f>SUMIFS(СВЦЭМ!$I$34:$I$777,СВЦЭМ!$A$34:$A$777,$A297,СВЦЭМ!$B$34:$B$777,R$296)+'СЕТ СН'!$F$16</f>
        <v>0</v>
      </c>
      <c r="S297" s="36">
        <f>SUMIFS(СВЦЭМ!$I$34:$I$777,СВЦЭМ!$A$34:$A$777,$A297,СВЦЭМ!$B$34:$B$777,S$296)+'СЕТ СН'!$F$16</f>
        <v>0</v>
      </c>
      <c r="T297" s="36">
        <f>SUMIFS(СВЦЭМ!$I$34:$I$777,СВЦЭМ!$A$34:$A$777,$A297,СВЦЭМ!$B$34:$B$777,T$296)+'СЕТ СН'!$F$16</f>
        <v>0</v>
      </c>
      <c r="U297" s="36">
        <f>SUMIFS(СВЦЭМ!$I$34:$I$777,СВЦЭМ!$A$34:$A$777,$A297,СВЦЭМ!$B$34:$B$777,U$296)+'СЕТ СН'!$F$16</f>
        <v>0</v>
      </c>
      <c r="V297" s="36">
        <f>SUMIFS(СВЦЭМ!$I$34:$I$777,СВЦЭМ!$A$34:$A$777,$A297,СВЦЭМ!$B$34:$B$777,V$296)+'СЕТ СН'!$F$16</f>
        <v>0</v>
      </c>
      <c r="W297" s="36">
        <f>SUMIFS(СВЦЭМ!$I$34:$I$777,СВЦЭМ!$A$34:$A$777,$A297,СВЦЭМ!$B$34:$B$777,W$296)+'СЕТ СН'!$F$16</f>
        <v>0</v>
      </c>
      <c r="X297" s="36">
        <f>SUMIFS(СВЦЭМ!$I$34:$I$777,СВЦЭМ!$A$34:$A$777,$A297,СВЦЭМ!$B$34:$B$777,X$296)+'СЕТ СН'!$F$16</f>
        <v>0</v>
      </c>
      <c r="Y297" s="36">
        <f>SUMIFS(СВЦЭМ!$I$34:$I$777,СВЦЭМ!$A$34:$A$777,$A297,СВЦЭМ!$B$34:$B$777,Y$296)+'СЕТ СН'!$F$16</f>
        <v>0</v>
      </c>
      <c r="AA297" s="45"/>
    </row>
    <row r="298" spans="1:27" ht="15.75" hidden="1" x14ac:dyDescent="0.2">
      <c r="A298" s="35">
        <f>A297+1</f>
        <v>43557</v>
      </c>
      <c r="B298" s="36">
        <f>SUMIFS(СВЦЭМ!$I$34:$I$777,СВЦЭМ!$A$34:$A$777,$A298,СВЦЭМ!$B$34:$B$777,B$296)+'СЕТ СН'!$F$16</f>
        <v>0</v>
      </c>
      <c r="C298" s="36">
        <f>SUMIFS(СВЦЭМ!$I$34:$I$777,СВЦЭМ!$A$34:$A$777,$A298,СВЦЭМ!$B$34:$B$777,C$296)+'СЕТ СН'!$F$16</f>
        <v>0</v>
      </c>
      <c r="D298" s="36">
        <f>SUMIFS(СВЦЭМ!$I$34:$I$777,СВЦЭМ!$A$34:$A$777,$A298,СВЦЭМ!$B$34:$B$777,D$296)+'СЕТ СН'!$F$16</f>
        <v>0</v>
      </c>
      <c r="E298" s="36">
        <f>SUMIFS(СВЦЭМ!$I$34:$I$777,СВЦЭМ!$A$34:$A$777,$A298,СВЦЭМ!$B$34:$B$777,E$296)+'СЕТ СН'!$F$16</f>
        <v>0</v>
      </c>
      <c r="F298" s="36">
        <f>SUMIFS(СВЦЭМ!$I$34:$I$777,СВЦЭМ!$A$34:$A$777,$A298,СВЦЭМ!$B$34:$B$777,F$296)+'СЕТ СН'!$F$16</f>
        <v>0</v>
      </c>
      <c r="G298" s="36">
        <f>SUMIFS(СВЦЭМ!$I$34:$I$777,СВЦЭМ!$A$34:$A$777,$A298,СВЦЭМ!$B$34:$B$777,G$296)+'СЕТ СН'!$F$16</f>
        <v>0</v>
      </c>
      <c r="H298" s="36">
        <f>SUMIFS(СВЦЭМ!$I$34:$I$777,СВЦЭМ!$A$34:$A$777,$A298,СВЦЭМ!$B$34:$B$777,H$296)+'СЕТ СН'!$F$16</f>
        <v>0</v>
      </c>
      <c r="I298" s="36">
        <f>SUMIFS(СВЦЭМ!$I$34:$I$777,СВЦЭМ!$A$34:$A$777,$A298,СВЦЭМ!$B$34:$B$777,I$296)+'СЕТ СН'!$F$16</f>
        <v>0</v>
      </c>
      <c r="J298" s="36">
        <f>SUMIFS(СВЦЭМ!$I$34:$I$777,СВЦЭМ!$A$34:$A$777,$A298,СВЦЭМ!$B$34:$B$777,J$296)+'СЕТ СН'!$F$16</f>
        <v>0</v>
      </c>
      <c r="K298" s="36">
        <f>SUMIFS(СВЦЭМ!$I$34:$I$777,СВЦЭМ!$A$34:$A$777,$A298,СВЦЭМ!$B$34:$B$777,K$296)+'СЕТ СН'!$F$16</f>
        <v>0</v>
      </c>
      <c r="L298" s="36">
        <f>SUMIFS(СВЦЭМ!$I$34:$I$777,СВЦЭМ!$A$34:$A$777,$A298,СВЦЭМ!$B$34:$B$777,L$296)+'СЕТ СН'!$F$16</f>
        <v>0</v>
      </c>
      <c r="M298" s="36">
        <f>SUMIFS(СВЦЭМ!$I$34:$I$777,СВЦЭМ!$A$34:$A$777,$A298,СВЦЭМ!$B$34:$B$777,M$296)+'СЕТ СН'!$F$16</f>
        <v>0</v>
      </c>
      <c r="N298" s="36">
        <f>SUMIFS(СВЦЭМ!$I$34:$I$777,СВЦЭМ!$A$34:$A$777,$A298,СВЦЭМ!$B$34:$B$777,N$296)+'СЕТ СН'!$F$16</f>
        <v>0</v>
      </c>
      <c r="O298" s="36">
        <f>SUMIFS(СВЦЭМ!$I$34:$I$777,СВЦЭМ!$A$34:$A$777,$A298,СВЦЭМ!$B$34:$B$777,O$296)+'СЕТ СН'!$F$16</f>
        <v>0</v>
      </c>
      <c r="P298" s="36">
        <f>SUMIFS(СВЦЭМ!$I$34:$I$777,СВЦЭМ!$A$34:$A$777,$A298,СВЦЭМ!$B$34:$B$777,P$296)+'СЕТ СН'!$F$16</f>
        <v>0</v>
      </c>
      <c r="Q298" s="36">
        <f>SUMIFS(СВЦЭМ!$I$34:$I$777,СВЦЭМ!$A$34:$A$777,$A298,СВЦЭМ!$B$34:$B$777,Q$296)+'СЕТ СН'!$F$16</f>
        <v>0</v>
      </c>
      <c r="R298" s="36">
        <f>SUMIFS(СВЦЭМ!$I$34:$I$777,СВЦЭМ!$A$34:$A$777,$A298,СВЦЭМ!$B$34:$B$777,R$296)+'СЕТ СН'!$F$16</f>
        <v>0</v>
      </c>
      <c r="S298" s="36">
        <f>SUMIFS(СВЦЭМ!$I$34:$I$777,СВЦЭМ!$A$34:$A$777,$A298,СВЦЭМ!$B$34:$B$777,S$296)+'СЕТ СН'!$F$16</f>
        <v>0</v>
      </c>
      <c r="T298" s="36">
        <f>SUMIFS(СВЦЭМ!$I$34:$I$777,СВЦЭМ!$A$34:$A$777,$A298,СВЦЭМ!$B$34:$B$777,T$296)+'СЕТ СН'!$F$16</f>
        <v>0</v>
      </c>
      <c r="U298" s="36">
        <f>SUMIFS(СВЦЭМ!$I$34:$I$777,СВЦЭМ!$A$34:$A$777,$A298,СВЦЭМ!$B$34:$B$777,U$296)+'СЕТ СН'!$F$16</f>
        <v>0</v>
      </c>
      <c r="V298" s="36">
        <f>SUMIFS(СВЦЭМ!$I$34:$I$777,СВЦЭМ!$A$34:$A$777,$A298,СВЦЭМ!$B$34:$B$777,V$296)+'СЕТ СН'!$F$16</f>
        <v>0</v>
      </c>
      <c r="W298" s="36">
        <f>SUMIFS(СВЦЭМ!$I$34:$I$777,СВЦЭМ!$A$34:$A$777,$A298,СВЦЭМ!$B$34:$B$777,W$296)+'СЕТ СН'!$F$16</f>
        <v>0</v>
      </c>
      <c r="X298" s="36">
        <f>SUMIFS(СВЦЭМ!$I$34:$I$777,СВЦЭМ!$A$34:$A$777,$A298,СВЦЭМ!$B$34:$B$777,X$296)+'СЕТ СН'!$F$16</f>
        <v>0</v>
      </c>
      <c r="Y298" s="36">
        <f>SUMIFS(СВЦЭМ!$I$34:$I$777,СВЦЭМ!$A$34:$A$777,$A298,СВЦЭМ!$B$34:$B$777,Y$296)+'СЕТ СН'!$F$16</f>
        <v>0</v>
      </c>
    </row>
    <row r="299" spans="1:27" ht="15.75" hidden="1" x14ac:dyDescent="0.2">
      <c r="A299" s="35">
        <f t="shared" ref="A299:A327" si="8">A298+1</f>
        <v>43558</v>
      </c>
      <c r="B299" s="36">
        <f>SUMIFS(СВЦЭМ!$I$34:$I$777,СВЦЭМ!$A$34:$A$777,$A299,СВЦЭМ!$B$34:$B$777,B$296)+'СЕТ СН'!$F$16</f>
        <v>0</v>
      </c>
      <c r="C299" s="36">
        <f>SUMIFS(СВЦЭМ!$I$34:$I$777,СВЦЭМ!$A$34:$A$777,$A299,СВЦЭМ!$B$34:$B$777,C$296)+'СЕТ СН'!$F$16</f>
        <v>0</v>
      </c>
      <c r="D299" s="36">
        <f>SUMIFS(СВЦЭМ!$I$34:$I$777,СВЦЭМ!$A$34:$A$777,$A299,СВЦЭМ!$B$34:$B$777,D$296)+'СЕТ СН'!$F$16</f>
        <v>0</v>
      </c>
      <c r="E299" s="36">
        <f>SUMIFS(СВЦЭМ!$I$34:$I$777,СВЦЭМ!$A$34:$A$777,$A299,СВЦЭМ!$B$34:$B$777,E$296)+'СЕТ СН'!$F$16</f>
        <v>0</v>
      </c>
      <c r="F299" s="36">
        <f>SUMIFS(СВЦЭМ!$I$34:$I$777,СВЦЭМ!$A$34:$A$777,$A299,СВЦЭМ!$B$34:$B$777,F$296)+'СЕТ СН'!$F$16</f>
        <v>0</v>
      </c>
      <c r="G299" s="36">
        <f>SUMIFS(СВЦЭМ!$I$34:$I$777,СВЦЭМ!$A$34:$A$777,$A299,СВЦЭМ!$B$34:$B$777,G$296)+'СЕТ СН'!$F$16</f>
        <v>0</v>
      </c>
      <c r="H299" s="36">
        <f>SUMIFS(СВЦЭМ!$I$34:$I$777,СВЦЭМ!$A$34:$A$777,$A299,СВЦЭМ!$B$34:$B$777,H$296)+'СЕТ СН'!$F$16</f>
        <v>0</v>
      </c>
      <c r="I299" s="36">
        <f>SUMIFS(СВЦЭМ!$I$34:$I$777,СВЦЭМ!$A$34:$A$777,$A299,СВЦЭМ!$B$34:$B$777,I$296)+'СЕТ СН'!$F$16</f>
        <v>0</v>
      </c>
      <c r="J299" s="36">
        <f>SUMIFS(СВЦЭМ!$I$34:$I$777,СВЦЭМ!$A$34:$A$777,$A299,СВЦЭМ!$B$34:$B$777,J$296)+'СЕТ СН'!$F$16</f>
        <v>0</v>
      </c>
      <c r="K299" s="36">
        <f>SUMIFS(СВЦЭМ!$I$34:$I$777,СВЦЭМ!$A$34:$A$777,$A299,СВЦЭМ!$B$34:$B$777,K$296)+'СЕТ СН'!$F$16</f>
        <v>0</v>
      </c>
      <c r="L299" s="36">
        <f>SUMIFS(СВЦЭМ!$I$34:$I$777,СВЦЭМ!$A$34:$A$777,$A299,СВЦЭМ!$B$34:$B$777,L$296)+'СЕТ СН'!$F$16</f>
        <v>0</v>
      </c>
      <c r="M299" s="36">
        <f>SUMIFS(СВЦЭМ!$I$34:$I$777,СВЦЭМ!$A$34:$A$777,$A299,СВЦЭМ!$B$34:$B$777,M$296)+'СЕТ СН'!$F$16</f>
        <v>0</v>
      </c>
      <c r="N299" s="36">
        <f>SUMIFS(СВЦЭМ!$I$34:$I$777,СВЦЭМ!$A$34:$A$777,$A299,СВЦЭМ!$B$34:$B$777,N$296)+'СЕТ СН'!$F$16</f>
        <v>0</v>
      </c>
      <c r="O299" s="36">
        <f>SUMIFS(СВЦЭМ!$I$34:$I$777,СВЦЭМ!$A$34:$A$777,$A299,СВЦЭМ!$B$34:$B$777,O$296)+'СЕТ СН'!$F$16</f>
        <v>0</v>
      </c>
      <c r="P299" s="36">
        <f>SUMIFS(СВЦЭМ!$I$34:$I$777,СВЦЭМ!$A$34:$A$777,$A299,СВЦЭМ!$B$34:$B$777,P$296)+'СЕТ СН'!$F$16</f>
        <v>0</v>
      </c>
      <c r="Q299" s="36">
        <f>SUMIFS(СВЦЭМ!$I$34:$I$777,СВЦЭМ!$A$34:$A$777,$A299,СВЦЭМ!$B$34:$B$777,Q$296)+'СЕТ СН'!$F$16</f>
        <v>0</v>
      </c>
      <c r="R299" s="36">
        <f>SUMIFS(СВЦЭМ!$I$34:$I$777,СВЦЭМ!$A$34:$A$777,$A299,СВЦЭМ!$B$34:$B$777,R$296)+'СЕТ СН'!$F$16</f>
        <v>0</v>
      </c>
      <c r="S299" s="36">
        <f>SUMIFS(СВЦЭМ!$I$34:$I$777,СВЦЭМ!$A$34:$A$777,$A299,СВЦЭМ!$B$34:$B$777,S$296)+'СЕТ СН'!$F$16</f>
        <v>0</v>
      </c>
      <c r="T299" s="36">
        <f>SUMIFS(СВЦЭМ!$I$34:$I$777,СВЦЭМ!$A$34:$A$777,$A299,СВЦЭМ!$B$34:$B$777,T$296)+'СЕТ СН'!$F$16</f>
        <v>0</v>
      </c>
      <c r="U299" s="36">
        <f>SUMIFS(СВЦЭМ!$I$34:$I$777,СВЦЭМ!$A$34:$A$777,$A299,СВЦЭМ!$B$34:$B$777,U$296)+'СЕТ СН'!$F$16</f>
        <v>0</v>
      </c>
      <c r="V299" s="36">
        <f>SUMIFS(СВЦЭМ!$I$34:$I$777,СВЦЭМ!$A$34:$A$777,$A299,СВЦЭМ!$B$34:$B$777,V$296)+'СЕТ СН'!$F$16</f>
        <v>0</v>
      </c>
      <c r="W299" s="36">
        <f>SUMIFS(СВЦЭМ!$I$34:$I$777,СВЦЭМ!$A$34:$A$777,$A299,СВЦЭМ!$B$34:$B$777,W$296)+'СЕТ СН'!$F$16</f>
        <v>0</v>
      </c>
      <c r="X299" s="36">
        <f>SUMIFS(СВЦЭМ!$I$34:$I$777,СВЦЭМ!$A$34:$A$777,$A299,СВЦЭМ!$B$34:$B$777,X$296)+'СЕТ СН'!$F$16</f>
        <v>0</v>
      </c>
      <c r="Y299" s="36">
        <f>SUMIFS(СВЦЭМ!$I$34:$I$777,СВЦЭМ!$A$34:$A$777,$A299,СВЦЭМ!$B$34:$B$777,Y$296)+'СЕТ СН'!$F$16</f>
        <v>0</v>
      </c>
    </row>
    <row r="300" spans="1:27" ht="15.75" hidden="1" x14ac:dyDescent="0.2">
      <c r="A300" s="35">
        <f t="shared" si="8"/>
        <v>43559</v>
      </c>
      <c r="B300" s="36">
        <f>SUMIFS(СВЦЭМ!$I$34:$I$777,СВЦЭМ!$A$34:$A$777,$A300,СВЦЭМ!$B$34:$B$777,B$296)+'СЕТ СН'!$F$16</f>
        <v>0</v>
      </c>
      <c r="C300" s="36">
        <f>SUMIFS(СВЦЭМ!$I$34:$I$777,СВЦЭМ!$A$34:$A$777,$A300,СВЦЭМ!$B$34:$B$777,C$296)+'СЕТ СН'!$F$16</f>
        <v>0</v>
      </c>
      <c r="D300" s="36">
        <f>SUMIFS(СВЦЭМ!$I$34:$I$777,СВЦЭМ!$A$34:$A$777,$A300,СВЦЭМ!$B$34:$B$777,D$296)+'СЕТ СН'!$F$16</f>
        <v>0</v>
      </c>
      <c r="E300" s="36">
        <f>SUMIFS(СВЦЭМ!$I$34:$I$777,СВЦЭМ!$A$34:$A$777,$A300,СВЦЭМ!$B$34:$B$777,E$296)+'СЕТ СН'!$F$16</f>
        <v>0</v>
      </c>
      <c r="F300" s="36">
        <f>SUMIFS(СВЦЭМ!$I$34:$I$777,СВЦЭМ!$A$34:$A$777,$A300,СВЦЭМ!$B$34:$B$777,F$296)+'СЕТ СН'!$F$16</f>
        <v>0</v>
      </c>
      <c r="G300" s="36">
        <f>SUMIFS(СВЦЭМ!$I$34:$I$777,СВЦЭМ!$A$34:$A$777,$A300,СВЦЭМ!$B$34:$B$777,G$296)+'СЕТ СН'!$F$16</f>
        <v>0</v>
      </c>
      <c r="H300" s="36">
        <f>SUMIFS(СВЦЭМ!$I$34:$I$777,СВЦЭМ!$A$34:$A$777,$A300,СВЦЭМ!$B$34:$B$777,H$296)+'СЕТ СН'!$F$16</f>
        <v>0</v>
      </c>
      <c r="I300" s="36">
        <f>SUMIFS(СВЦЭМ!$I$34:$I$777,СВЦЭМ!$A$34:$A$777,$A300,СВЦЭМ!$B$34:$B$777,I$296)+'СЕТ СН'!$F$16</f>
        <v>0</v>
      </c>
      <c r="J300" s="36">
        <f>SUMIFS(СВЦЭМ!$I$34:$I$777,СВЦЭМ!$A$34:$A$777,$A300,СВЦЭМ!$B$34:$B$777,J$296)+'СЕТ СН'!$F$16</f>
        <v>0</v>
      </c>
      <c r="K300" s="36">
        <f>SUMIFS(СВЦЭМ!$I$34:$I$777,СВЦЭМ!$A$34:$A$777,$A300,СВЦЭМ!$B$34:$B$777,K$296)+'СЕТ СН'!$F$16</f>
        <v>0</v>
      </c>
      <c r="L300" s="36">
        <f>SUMIFS(СВЦЭМ!$I$34:$I$777,СВЦЭМ!$A$34:$A$777,$A300,СВЦЭМ!$B$34:$B$777,L$296)+'СЕТ СН'!$F$16</f>
        <v>0</v>
      </c>
      <c r="M300" s="36">
        <f>SUMIFS(СВЦЭМ!$I$34:$I$777,СВЦЭМ!$A$34:$A$777,$A300,СВЦЭМ!$B$34:$B$777,M$296)+'СЕТ СН'!$F$16</f>
        <v>0</v>
      </c>
      <c r="N300" s="36">
        <f>SUMIFS(СВЦЭМ!$I$34:$I$777,СВЦЭМ!$A$34:$A$777,$A300,СВЦЭМ!$B$34:$B$777,N$296)+'СЕТ СН'!$F$16</f>
        <v>0</v>
      </c>
      <c r="O300" s="36">
        <f>SUMIFS(СВЦЭМ!$I$34:$I$777,СВЦЭМ!$A$34:$A$777,$A300,СВЦЭМ!$B$34:$B$777,O$296)+'СЕТ СН'!$F$16</f>
        <v>0</v>
      </c>
      <c r="P300" s="36">
        <f>SUMIFS(СВЦЭМ!$I$34:$I$777,СВЦЭМ!$A$34:$A$777,$A300,СВЦЭМ!$B$34:$B$777,P$296)+'СЕТ СН'!$F$16</f>
        <v>0</v>
      </c>
      <c r="Q300" s="36">
        <f>SUMIFS(СВЦЭМ!$I$34:$I$777,СВЦЭМ!$A$34:$A$777,$A300,СВЦЭМ!$B$34:$B$777,Q$296)+'СЕТ СН'!$F$16</f>
        <v>0</v>
      </c>
      <c r="R300" s="36">
        <f>SUMIFS(СВЦЭМ!$I$34:$I$777,СВЦЭМ!$A$34:$A$777,$A300,СВЦЭМ!$B$34:$B$777,R$296)+'СЕТ СН'!$F$16</f>
        <v>0</v>
      </c>
      <c r="S300" s="36">
        <f>SUMIFS(СВЦЭМ!$I$34:$I$777,СВЦЭМ!$A$34:$A$777,$A300,СВЦЭМ!$B$34:$B$777,S$296)+'СЕТ СН'!$F$16</f>
        <v>0</v>
      </c>
      <c r="T300" s="36">
        <f>SUMIFS(СВЦЭМ!$I$34:$I$777,СВЦЭМ!$A$34:$A$777,$A300,СВЦЭМ!$B$34:$B$777,T$296)+'СЕТ СН'!$F$16</f>
        <v>0</v>
      </c>
      <c r="U300" s="36">
        <f>SUMIFS(СВЦЭМ!$I$34:$I$777,СВЦЭМ!$A$34:$A$777,$A300,СВЦЭМ!$B$34:$B$777,U$296)+'СЕТ СН'!$F$16</f>
        <v>0</v>
      </c>
      <c r="V300" s="36">
        <f>SUMIFS(СВЦЭМ!$I$34:$I$777,СВЦЭМ!$A$34:$A$777,$A300,СВЦЭМ!$B$34:$B$777,V$296)+'СЕТ СН'!$F$16</f>
        <v>0</v>
      </c>
      <c r="W300" s="36">
        <f>SUMIFS(СВЦЭМ!$I$34:$I$777,СВЦЭМ!$A$34:$A$777,$A300,СВЦЭМ!$B$34:$B$777,W$296)+'СЕТ СН'!$F$16</f>
        <v>0</v>
      </c>
      <c r="X300" s="36">
        <f>SUMIFS(СВЦЭМ!$I$34:$I$777,СВЦЭМ!$A$34:$A$777,$A300,СВЦЭМ!$B$34:$B$777,X$296)+'СЕТ СН'!$F$16</f>
        <v>0</v>
      </c>
      <c r="Y300" s="36">
        <f>SUMIFS(СВЦЭМ!$I$34:$I$777,СВЦЭМ!$A$34:$A$777,$A300,СВЦЭМ!$B$34:$B$777,Y$296)+'СЕТ СН'!$F$16</f>
        <v>0</v>
      </c>
    </row>
    <row r="301" spans="1:27" ht="15.75" hidden="1" x14ac:dyDescent="0.2">
      <c r="A301" s="35">
        <f t="shared" si="8"/>
        <v>43560</v>
      </c>
      <c r="B301" s="36">
        <f>SUMIFS(СВЦЭМ!$I$34:$I$777,СВЦЭМ!$A$34:$A$777,$A301,СВЦЭМ!$B$34:$B$777,B$296)+'СЕТ СН'!$F$16</f>
        <v>0</v>
      </c>
      <c r="C301" s="36">
        <f>SUMIFS(СВЦЭМ!$I$34:$I$777,СВЦЭМ!$A$34:$A$777,$A301,СВЦЭМ!$B$34:$B$777,C$296)+'СЕТ СН'!$F$16</f>
        <v>0</v>
      </c>
      <c r="D301" s="36">
        <f>SUMIFS(СВЦЭМ!$I$34:$I$777,СВЦЭМ!$A$34:$A$777,$A301,СВЦЭМ!$B$34:$B$777,D$296)+'СЕТ СН'!$F$16</f>
        <v>0</v>
      </c>
      <c r="E301" s="36">
        <f>SUMIFS(СВЦЭМ!$I$34:$I$777,СВЦЭМ!$A$34:$A$777,$A301,СВЦЭМ!$B$34:$B$777,E$296)+'СЕТ СН'!$F$16</f>
        <v>0</v>
      </c>
      <c r="F301" s="36">
        <f>SUMIFS(СВЦЭМ!$I$34:$I$777,СВЦЭМ!$A$34:$A$777,$A301,СВЦЭМ!$B$34:$B$777,F$296)+'СЕТ СН'!$F$16</f>
        <v>0</v>
      </c>
      <c r="G301" s="36">
        <f>SUMIFS(СВЦЭМ!$I$34:$I$777,СВЦЭМ!$A$34:$A$777,$A301,СВЦЭМ!$B$34:$B$777,G$296)+'СЕТ СН'!$F$16</f>
        <v>0</v>
      </c>
      <c r="H301" s="36">
        <f>SUMIFS(СВЦЭМ!$I$34:$I$777,СВЦЭМ!$A$34:$A$777,$A301,СВЦЭМ!$B$34:$B$777,H$296)+'СЕТ СН'!$F$16</f>
        <v>0</v>
      </c>
      <c r="I301" s="36">
        <f>SUMIFS(СВЦЭМ!$I$34:$I$777,СВЦЭМ!$A$34:$A$777,$A301,СВЦЭМ!$B$34:$B$777,I$296)+'СЕТ СН'!$F$16</f>
        <v>0</v>
      </c>
      <c r="J301" s="36">
        <f>SUMIFS(СВЦЭМ!$I$34:$I$777,СВЦЭМ!$A$34:$A$777,$A301,СВЦЭМ!$B$34:$B$777,J$296)+'СЕТ СН'!$F$16</f>
        <v>0</v>
      </c>
      <c r="K301" s="36">
        <f>SUMIFS(СВЦЭМ!$I$34:$I$777,СВЦЭМ!$A$34:$A$777,$A301,СВЦЭМ!$B$34:$B$777,K$296)+'СЕТ СН'!$F$16</f>
        <v>0</v>
      </c>
      <c r="L301" s="36">
        <f>SUMIFS(СВЦЭМ!$I$34:$I$777,СВЦЭМ!$A$34:$A$777,$A301,СВЦЭМ!$B$34:$B$777,L$296)+'СЕТ СН'!$F$16</f>
        <v>0</v>
      </c>
      <c r="M301" s="36">
        <f>SUMIFS(СВЦЭМ!$I$34:$I$777,СВЦЭМ!$A$34:$A$777,$A301,СВЦЭМ!$B$34:$B$777,M$296)+'СЕТ СН'!$F$16</f>
        <v>0</v>
      </c>
      <c r="N301" s="36">
        <f>SUMIFS(СВЦЭМ!$I$34:$I$777,СВЦЭМ!$A$34:$A$777,$A301,СВЦЭМ!$B$34:$B$777,N$296)+'СЕТ СН'!$F$16</f>
        <v>0</v>
      </c>
      <c r="O301" s="36">
        <f>SUMIFS(СВЦЭМ!$I$34:$I$777,СВЦЭМ!$A$34:$A$777,$A301,СВЦЭМ!$B$34:$B$777,O$296)+'СЕТ СН'!$F$16</f>
        <v>0</v>
      </c>
      <c r="P301" s="36">
        <f>SUMIFS(СВЦЭМ!$I$34:$I$777,СВЦЭМ!$A$34:$A$777,$A301,СВЦЭМ!$B$34:$B$777,P$296)+'СЕТ СН'!$F$16</f>
        <v>0</v>
      </c>
      <c r="Q301" s="36">
        <f>SUMIFS(СВЦЭМ!$I$34:$I$777,СВЦЭМ!$A$34:$A$777,$A301,СВЦЭМ!$B$34:$B$777,Q$296)+'СЕТ СН'!$F$16</f>
        <v>0</v>
      </c>
      <c r="R301" s="36">
        <f>SUMIFS(СВЦЭМ!$I$34:$I$777,СВЦЭМ!$A$34:$A$777,$A301,СВЦЭМ!$B$34:$B$777,R$296)+'СЕТ СН'!$F$16</f>
        <v>0</v>
      </c>
      <c r="S301" s="36">
        <f>SUMIFS(СВЦЭМ!$I$34:$I$777,СВЦЭМ!$A$34:$A$777,$A301,СВЦЭМ!$B$34:$B$777,S$296)+'СЕТ СН'!$F$16</f>
        <v>0</v>
      </c>
      <c r="T301" s="36">
        <f>SUMIFS(СВЦЭМ!$I$34:$I$777,СВЦЭМ!$A$34:$A$777,$A301,СВЦЭМ!$B$34:$B$777,T$296)+'СЕТ СН'!$F$16</f>
        <v>0</v>
      </c>
      <c r="U301" s="36">
        <f>SUMIFS(СВЦЭМ!$I$34:$I$777,СВЦЭМ!$A$34:$A$777,$A301,СВЦЭМ!$B$34:$B$777,U$296)+'СЕТ СН'!$F$16</f>
        <v>0</v>
      </c>
      <c r="V301" s="36">
        <f>SUMIFS(СВЦЭМ!$I$34:$I$777,СВЦЭМ!$A$34:$A$777,$A301,СВЦЭМ!$B$34:$B$777,V$296)+'СЕТ СН'!$F$16</f>
        <v>0</v>
      </c>
      <c r="W301" s="36">
        <f>SUMIFS(СВЦЭМ!$I$34:$I$777,СВЦЭМ!$A$34:$A$777,$A301,СВЦЭМ!$B$34:$B$777,W$296)+'СЕТ СН'!$F$16</f>
        <v>0</v>
      </c>
      <c r="X301" s="36">
        <f>SUMIFS(СВЦЭМ!$I$34:$I$777,СВЦЭМ!$A$34:$A$777,$A301,СВЦЭМ!$B$34:$B$777,X$296)+'СЕТ СН'!$F$16</f>
        <v>0</v>
      </c>
      <c r="Y301" s="36">
        <f>SUMIFS(СВЦЭМ!$I$34:$I$777,СВЦЭМ!$A$34:$A$777,$A301,СВЦЭМ!$B$34:$B$777,Y$296)+'СЕТ СН'!$F$16</f>
        <v>0</v>
      </c>
    </row>
    <row r="302" spans="1:27" ht="15.75" hidden="1" x14ac:dyDescent="0.2">
      <c r="A302" s="35">
        <f t="shared" si="8"/>
        <v>43561</v>
      </c>
      <c r="B302" s="36">
        <f>SUMIFS(СВЦЭМ!$I$34:$I$777,СВЦЭМ!$A$34:$A$777,$A302,СВЦЭМ!$B$34:$B$777,B$296)+'СЕТ СН'!$F$16</f>
        <v>0</v>
      </c>
      <c r="C302" s="36">
        <f>SUMIFS(СВЦЭМ!$I$34:$I$777,СВЦЭМ!$A$34:$A$777,$A302,СВЦЭМ!$B$34:$B$777,C$296)+'СЕТ СН'!$F$16</f>
        <v>0</v>
      </c>
      <c r="D302" s="36">
        <f>SUMIFS(СВЦЭМ!$I$34:$I$777,СВЦЭМ!$A$34:$A$777,$A302,СВЦЭМ!$B$34:$B$777,D$296)+'СЕТ СН'!$F$16</f>
        <v>0</v>
      </c>
      <c r="E302" s="36">
        <f>SUMIFS(СВЦЭМ!$I$34:$I$777,СВЦЭМ!$A$34:$A$777,$A302,СВЦЭМ!$B$34:$B$777,E$296)+'СЕТ СН'!$F$16</f>
        <v>0</v>
      </c>
      <c r="F302" s="36">
        <f>SUMIFS(СВЦЭМ!$I$34:$I$777,СВЦЭМ!$A$34:$A$777,$A302,СВЦЭМ!$B$34:$B$777,F$296)+'СЕТ СН'!$F$16</f>
        <v>0</v>
      </c>
      <c r="G302" s="36">
        <f>SUMIFS(СВЦЭМ!$I$34:$I$777,СВЦЭМ!$A$34:$A$777,$A302,СВЦЭМ!$B$34:$B$777,G$296)+'СЕТ СН'!$F$16</f>
        <v>0</v>
      </c>
      <c r="H302" s="36">
        <f>SUMIFS(СВЦЭМ!$I$34:$I$777,СВЦЭМ!$A$34:$A$777,$A302,СВЦЭМ!$B$34:$B$777,H$296)+'СЕТ СН'!$F$16</f>
        <v>0</v>
      </c>
      <c r="I302" s="36">
        <f>SUMIFS(СВЦЭМ!$I$34:$I$777,СВЦЭМ!$A$34:$A$777,$A302,СВЦЭМ!$B$34:$B$777,I$296)+'СЕТ СН'!$F$16</f>
        <v>0</v>
      </c>
      <c r="J302" s="36">
        <f>SUMIFS(СВЦЭМ!$I$34:$I$777,СВЦЭМ!$A$34:$A$777,$A302,СВЦЭМ!$B$34:$B$777,J$296)+'СЕТ СН'!$F$16</f>
        <v>0</v>
      </c>
      <c r="K302" s="36">
        <f>SUMIFS(СВЦЭМ!$I$34:$I$777,СВЦЭМ!$A$34:$A$777,$A302,СВЦЭМ!$B$34:$B$777,K$296)+'СЕТ СН'!$F$16</f>
        <v>0</v>
      </c>
      <c r="L302" s="36">
        <f>SUMIFS(СВЦЭМ!$I$34:$I$777,СВЦЭМ!$A$34:$A$777,$A302,СВЦЭМ!$B$34:$B$777,L$296)+'СЕТ СН'!$F$16</f>
        <v>0</v>
      </c>
      <c r="M302" s="36">
        <f>SUMIFS(СВЦЭМ!$I$34:$I$777,СВЦЭМ!$A$34:$A$777,$A302,СВЦЭМ!$B$34:$B$777,M$296)+'СЕТ СН'!$F$16</f>
        <v>0</v>
      </c>
      <c r="N302" s="36">
        <f>SUMIFS(СВЦЭМ!$I$34:$I$777,СВЦЭМ!$A$34:$A$777,$A302,СВЦЭМ!$B$34:$B$777,N$296)+'СЕТ СН'!$F$16</f>
        <v>0</v>
      </c>
      <c r="O302" s="36">
        <f>SUMIFS(СВЦЭМ!$I$34:$I$777,СВЦЭМ!$A$34:$A$777,$A302,СВЦЭМ!$B$34:$B$777,O$296)+'СЕТ СН'!$F$16</f>
        <v>0</v>
      </c>
      <c r="P302" s="36">
        <f>SUMIFS(СВЦЭМ!$I$34:$I$777,СВЦЭМ!$A$34:$A$777,$A302,СВЦЭМ!$B$34:$B$777,P$296)+'СЕТ СН'!$F$16</f>
        <v>0</v>
      </c>
      <c r="Q302" s="36">
        <f>SUMIFS(СВЦЭМ!$I$34:$I$777,СВЦЭМ!$A$34:$A$777,$A302,СВЦЭМ!$B$34:$B$777,Q$296)+'СЕТ СН'!$F$16</f>
        <v>0</v>
      </c>
      <c r="R302" s="36">
        <f>SUMIFS(СВЦЭМ!$I$34:$I$777,СВЦЭМ!$A$34:$A$777,$A302,СВЦЭМ!$B$34:$B$777,R$296)+'СЕТ СН'!$F$16</f>
        <v>0</v>
      </c>
      <c r="S302" s="36">
        <f>SUMIFS(СВЦЭМ!$I$34:$I$777,СВЦЭМ!$A$34:$A$777,$A302,СВЦЭМ!$B$34:$B$777,S$296)+'СЕТ СН'!$F$16</f>
        <v>0</v>
      </c>
      <c r="T302" s="36">
        <f>SUMIFS(СВЦЭМ!$I$34:$I$777,СВЦЭМ!$A$34:$A$777,$A302,СВЦЭМ!$B$34:$B$777,T$296)+'СЕТ СН'!$F$16</f>
        <v>0</v>
      </c>
      <c r="U302" s="36">
        <f>SUMIFS(СВЦЭМ!$I$34:$I$777,СВЦЭМ!$A$34:$A$777,$A302,СВЦЭМ!$B$34:$B$777,U$296)+'СЕТ СН'!$F$16</f>
        <v>0</v>
      </c>
      <c r="V302" s="36">
        <f>SUMIFS(СВЦЭМ!$I$34:$I$777,СВЦЭМ!$A$34:$A$777,$A302,СВЦЭМ!$B$34:$B$777,V$296)+'СЕТ СН'!$F$16</f>
        <v>0</v>
      </c>
      <c r="W302" s="36">
        <f>SUMIFS(СВЦЭМ!$I$34:$I$777,СВЦЭМ!$A$34:$A$777,$A302,СВЦЭМ!$B$34:$B$777,W$296)+'СЕТ СН'!$F$16</f>
        <v>0</v>
      </c>
      <c r="X302" s="36">
        <f>SUMIFS(СВЦЭМ!$I$34:$I$777,СВЦЭМ!$A$34:$A$777,$A302,СВЦЭМ!$B$34:$B$777,X$296)+'СЕТ СН'!$F$16</f>
        <v>0</v>
      </c>
      <c r="Y302" s="36">
        <f>SUMIFS(СВЦЭМ!$I$34:$I$777,СВЦЭМ!$A$34:$A$777,$A302,СВЦЭМ!$B$34:$B$777,Y$296)+'СЕТ СН'!$F$16</f>
        <v>0</v>
      </c>
    </row>
    <row r="303" spans="1:27" ht="15.75" hidden="1" x14ac:dyDescent="0.2">
      <c r="A303" s="35">
        <f t="shared" si="8"/>
        <v>43562</v>
      </c>
      <c r="B303" s="36">
        <f>SUMIFS(СВЦЭМ!$I$34:$I$777,СВЦЭМ!$A$34:$A$777,$A303,СВЦЭМ!$B$34:$B$777,B$296)+'СЕТ СН'!$F$16</f>
        <v>0</v>
      </c>
      <c r="C303" s="36">
        <f>SUMIFS(СВЦЭМ!$I$34:$I$777,СВЦЭМ!$A$34:$A$777,$A303,СВЦЭМ!$B$34:$B$777,C$296)+'СЕТ СН'!$F$16</f>
        <v>0</v>
      </c>
      <c r="D303" s="36">
        <f>SUMIFS(СВЦЭМ!$I$34:$I$777,СВЦЭМ!$A$34:$A$777,$A303,СВЦЭМ!$B$34:$B$777,D$296)+'СЕТ СН'!$F$16</f>
        <v>0</v>
      </c>
      <c r="E303" s="36">
        <f>SUMIFS(СВЦЭМ!$I$34:$I$777,СВЦЭМ!$A$34:$A$777,$A303,СВЦЭМ!$B$34:$B$777,E$296)+'СЕТ СН'!$F$16</f>
        <v>0</v>
      </c>
      <c r="F303" s="36">
        <f>SUMIFS(СВЦЭМ!$I$34:$I$777,СВЦЭМ!$A$34:$A$777,$A303,СВЦЭМ!$B$34:$B$777,F$296)+'СЕТ СН'!$F$16</f>
        <v>0</v>
      </c>
      <c r="G303" s="36">
        <f>SUMIFS(СВЦЭМ!$I$34:$I$777,СВЦЭМ!$A$34:$A$777,$A303,СВЦЭМ!$B$34:$B$777,G$296)+'СЕТ СН'!$F$16</f>
        <v>0</v>
      </c>
      <c r="H303" s="36">
        <f>SUMIFS(СВЦЭМ!$I$34:$I$777,СВЦЭМ!$A$34:$A$777,$A303,СВЦЭМ!$B$34:$B$777,H$296)+'СЕТ СН'!$F$16</f>
        <v>0</v>
      </c>
      <c r="I303" s="36">
        <f>SUMIFS(СВЦЭМ!$I$34:$I$777,СВЦЭМ!$A$34:$A$777,$A303,СВЦЭМ!$B$34:$B$777,I$296)+'СЕТ СН'!$F$16</f>
        <v>0</v>
      </c>
      <c r="J303" s="36">
        <f>SUMIFS(СВЦЭМ!$I$34:$I$777,СВЦЭМ!$A$34:$A$777,$A303,СВЦЭМ!$B$34:$B$777,J$296)+'СЕТ СН'!$F$16</f>
        <v>0</v>
      </c>
      <c r="K303" s="36">
        <f>SUMIFS(СВЦЭМ!$I$34:$I$777,СВЦЭМ!$A$34:$A$777,$A303,СВЦЭМ!$B$34:$B$777,K$296)+'СЕТ СН'!$F$16</f>
        <v>0</v>
      </c>
      <c r="L303" s="36">
        <f>SUMIFS(СВЦЭМ!$I$34:$I$777,СВЦЭМ!$A$34:$A$777,$A303,СВЦЭМ!$B$34:$B$777,L$296)+'СЕТ СН'!$F$16</f>
        <v>0</v>
      </c>
      <c r="M303" s="36">
        <f>SUMIFS(СВЦЭМ!$I$34:$I$777,СВЦЭМ!$A$34:$A$777,$A303,СВЦЭМ!$B$34:$B$777,M$296)+'СЕТ СН'!$F$16</f>
        <v>0</v>
      </c>
      <c r="N303" s="36">
        <f>SUMIFS(СВЦЭМ!$I$34:$I$777,СВЦЭМ!$A$34:$A$777,$A303,СВЦЭМ!$B$34:$B$777,N$296)+'СЕТ СН'!$F$16</f>
        <v>0</v>
      </c>
      <c r="O303" s="36">
        <f>SUMIFS(СВЦЭМ!$I$34:$I$777,СВЦЭМ!$A$34:$A$777,$A303,СВЦЭМ!$B$34:$B$777,O$296)+'СЕТ СН'!$F$16</f>
        <v>0</v>
      </c>
      <c r="P303" s="36">
        <f>SUMIFS(СВЦЭМ!$I$34:$I$777,СВЦЭМ!$A$34:$A$777,$A303,СВЦЭМ!$B$34:$B$777,P$296)+'СЕТ СН'!$F$16</f>
        <v>0</v>
      </c>
      <c r="Q303" s="36">
        <f>SUMIFS(СВЦЭМ!$I$34:$I$777,СВЦЭМ!$A$34:$A$777,$A303,СВЦЭМ!$B$34:$B$777,Q$296)+'СЕТ СН'!$F$16</f>
        <v>0</v>
      </c>
      <c r="R303" s="36">
        <f>SUMIFS(СВЦЭМ!$I$34:$I$777,СВЦЭМ!$A$34:$A$777,$A303,СВЦЭМ!$B$34:$B$777,R$296)+'СЕТ СН'!$F$16</f>
        <v>0</v>
      </c>
      <c r="S303" s="36">
        <f>SUMIFS(СВЦЭМ!$I$34:$I$777,СВЦЭМ!$A$34:$A$777,$A303,СВЦЭМ!$B$34:$B$777,S$296)+'СЕТ СН'!$F$16</f>
        <v>0</v>
      </c>
      <c r="T303" s="36">
        <f>SUMIFS(СВЦЭМ!$I$34:$I$777,СВЦЭМ!$A$34:$A$777,$A303,СВЦЭМ!$B$34:$B$777,T$296)+'СЕТ СН'!$F$16</f>
        <v>0</v>
      </c>
      <c r="U303" s="36">
        <f>SUMIFS(СВЦЭМ!$I$34:$I$777,СВЦЭМ!$A$34:$A$777,$A303,СВЦЭМ!$B$34:$B$777,U$296)+'СЕТ СН'!$F$16</f>
        <v>0</v>
      </c>
      <c r="V303" s="36">
        <f>SUMIFS(СВЦЭМ!$I$34:$I$777,СВЦЭМ!$A$34:$A$777,$A303,СВЦЭМ!$B$34:$B$777,V$296)+'СЕТ СН'!$F$16</f>
        <v>0</v>
      </c>
      <c r="W303" s="36">
        <f>SUMIFS(СВЦЭМ!$I$34:$I$777,СВЦЭМ!$A$34:$A$777,$A303,СВЦЭМ!$B$34:$B$777,W$296)+'СЕТ СН'!$F$16</f>
        <v>0</v>
      </c>
      <c r="X303" s="36">
        <f>SUMIFS(СВЦЭМ!$I$34:$I$777,СВЦЭМ!$A$34:$A$777,$A303,СВЦЭМ!$B$34:$B$777,X$296)+'СЕТ СН'!$F$16</f>
        <v>0</v>
      </c>
      <c r="Y303" s="36">
        <f>SUMIFS(СВЦЭМ!$I$34:$I$777,СВЦЭМ!$A$34:$A$777,$A303,СВЦЭМ!$B$34:$B$777,Y$296)+'СЕТ СН'!$F$16</f>
        <v>0</v>
      </c>
    </row>
    <row r="304" spans="1:27" ht="15.75" hidden="1" x14ac:dyDescent="0.2">
      <c r="A304" s="35">
        <f t="shared" si="8"/>
        <v>43563</v>
      </c>
      <c r="B304" s="36">
        <f>SUMIFS(СВЦЭМ!$I$34:$I$777,СВЦЭМ!$A$34:$A$777,$A304,СВЦЭМ!$B$34:$B$777,B$296)+'СЕТ СН'!$F$16</f>
        <v>0</v>
      </c>
      <c r="C304" s="36">
        <f>SUMIFS(СВЦЭМ!$I$34:$I$777,СВЦЭМ!$A$34:$A$777,$A304,СВЦЭМ!$B$34:$B$777,C$296)+'СЕТ СН'!$F$16</f>
        <v>0</v>
      </c>
      <c r="D304" s="36">
        <f>SUMIFS(СВЦЭМ!$I$34:$I$777,СВЦЭМ!$A$34:$A$777,$A304,СВЦЭМ!$B$34:$B$777,D$296)+'СЕТ СН'!$F$16</f>
        <v>0</v>
      </c>
      <c r="E304" s="36">
        <f>SUMIFS(СВЦЭМ!$I$34:$I$777,СВЦЭМ!$A$34:$A$777,$A304,СВЦЭМ!$B$34:$B$777,E$296)+'СЕТ СН'!$F$16</f>
        <v>0</v>
      </c>
      <c r="F304" s="36">
        <f>SUMIFS(СВЦЭМ!$I$34:$I$777,СВЦЭМ!$A$34:$A$777,$A304,СВЦЭМ!$B$34:$B$777,F$296)+'СЕТ СН'!$F$16</f>
        <v>0</v>
      </c>
      <c r="G304" s="36">
        <f>SUMIFS(СВЦЭМ!$I$34:$I$777,СВЦЭМ!$A$34:$A$777,$A304,СВЦЭМ!$B$34:$B$777,G$296)+'СЕТ СН'!$F$16</f>
        <v>0</v>
      </c>
      <c r="H304" s="36">
        <f>SUMIFS(СВЦЭМ!$I$34:$I$777,СВЦЭМ!$A$34:$A$777,$A304,СВЦЭМ!$B$34:$B$777,H$296)+'СЕТ СН'!$F$16</f>
        <v>0</v>
      </c>
      <c r="I304" s="36">
        <f>SUMIFS(СВЦЭМ!$I$34:$I$777,СВЦЭМ!$A$34:$A$777,$A304,СВЦЭМ!$B$34:$B$777,I$296)+'СЕТ СН'!$F$16</f>
        <v>0</v>
      </c>
      <c r="J304" s="36">
        <f>SUMIFS(СВЦЭМ!$I$34:$I$777,СВЦЭМ!$A$34:$A$777,$A304,СВЦЭМ!$B$34:$B$777,J$296)+'СЕТ СН'!$F$16</f>
        <v>0</v>
      </c>
      <c r="K304" s="36">
        <f>SUMIFS(СВЦЭМ!$I$34:$I$777,СВЦЭМ!$A$34:$A$777,$A304,СВЦЭМ!$B$34:$B$777,K$296)+'СЕТ СН'!$F$16</f>
        <v>0</v>
      </c>
      <c r="L304" s="36">
        <f>SUMIFS(СВЦЭМ!$I$34:$I$777,СВЦЭМ!$A$34:$A$777,$A304,СВЦЭМ!$B$34:$B$777,L$296)+'СЕТ СН'!$F$16</f>
        <v>0</v>
      </c>
      <c r="M304" s="36">
        <f>SUMIFS(СВЦЭМ!$I$34:$I$777,СВЦЭМ!$A$34:$A$777,$A304,СВЦЭМ!$B$34:$B$777,M$296)+'СЕТ СН'!$F$16</f>
        <v>0</v>
      </c>
      <c r="N304" s="36">
        <f>SUMIFS(СВЦЭМ!$I$34:$I$777,СВЦЭМ!$A$34:$A$777,$A304,СВЦЭМ!$B$34:$B$777,N$296)+'СЕТ СН'!$F$16</f>
        <v>0</v>
      </c>
      <c r="O304" s="36">
        <f>SUMIFS(СВЦЭМ!$I$34:$I$777,СВЦЭМ!$A$34:$A$777,$A304,СВЦЭМ!$B$34:$B$777,O$296)+'СЕТ СН'!$F$16</f>
        <v>0</v>
      </c>
      <c r="P304" s="36">
        <f>SUMIFS(СВЦЭМ!$I$34:$I$777,СВЦЭМ!$A$34:$A$777,$A304,СВЦЭМ!$B$34:$B$777,P$296)+'СЕТ СН'!$F$16</f>
        <v>0</v>
      </c>
      <c r="Q304" s="36">
        <f>SUMIFS(СВЦЭМ!$I$34:$I$777,СВЦЭМ!$A$34:$A$777,$A304,СВЦЭМ!$B$34:$B$777,Q$296)+'СЕТ СН'!$F$16</f>
        <v>0</v>
      </c>
      <c r="R304" s="36">
        <f>SUMIFS(СВЦЭМ!$I$34:$I$777,СВЦЭМ!$A$34:$A$777,$A304,СВЦЭМ!$B$34:$B$777,R$296)+'СЕТ СН'!$F$16</f>
        <v>0</v>
      </c>
      <c r="S304" s="36">
        <f>SUMIFS(СВЦЭМ!$I$34:$I$777,СВЦЭМ!$A$34:$A$777,$A304,СВЦЭМ!$B$34:$B$777,S$296)+'СЕТ СН'!$F$16</f>
        <v>0</v>
      </c>
      <c r="T304" s="36">
        <f>SUMIFS(СВЦЭМ!$I$34:$I$777,СВЦЭМ!$A$34:$A$777,$A304,СВЦЭМ!$B$34:$B$777,T$296)+'СЕТ СН'!$F$16</f>
        <v>0</v>
      </c>
      <c r="U304" s="36">
        <f>SUMIFS(СВЦЭМ!$I$34:$I$777,СВЦЭМ!$A$34:$A$777,$A304,СВЦЭМ!$B$34:$B$777,U$296)+'СЕТ СН'!$F$16</f>
        <v>0</v>
      </c>
      <c r="V304" s="36">
        <f>SUMIFS(СВЦЭМ!$I$34:$I$777,СВЦЭМ!$A$34:$A$777,$A304,СВЦЭМ!$B$34:$B$777,V$296)+'СЕТ СН'!$F$16</f>
        <v>0</v>
      </c>
      <c r="W304" s="36">
        <f>SUMIFS(СВЦЭМ!$I$34:$I$777,СВЦЭМ!$A$34:$A$777,$A304,СВЦЭМ!$B$34:$B$777,W$296)+'СЕТ СН'!$F$16</f>
        <v>0</v>
      </c>
      <c r="X304" s="36">
        <f>SUMIFS(СВЦЭМ!$I$34:$I$777,СВЦЭМ!$A$34:$A$777,$A304,СВЦЭМ!$B$34:$B$777,X$296)+'СЕТ СН'!$F$16</f>
        <v>0</v>
      </c>
      <c r="Y304" s="36">
        <f>SUMIFS(СВЦЭМ!$I$34:$I$777,СВЦЭМ!$A$34:$A$777,$A304,СВЦЭМ!$B$34:$B$777,Y$296)+'СЕТ СН'!$F$16</f>
        <v>0</v>
      </c>
    </row>
    <row r="305" spans="1:25" ht="15.75" hidden="1" x14ac:dyDescent="0.2">
      <c r="A305" s="35">
        <f t="shared" si="8"/>
        <v>43564</v>
      </c>
      <c r="B305" s="36">
        <f>SUMIFS(СВЦЭМ!$I$34:$I$777,СВЦЭМ!$A$34:$A$777,$A305,СВЦЭМ!$B$34:$B$777,B$296)+'СЕТ СН'!$F$16</f>
        <v>0</v>
      </c>
      <c r="C305" s="36">
        <f>SUMIFS(СВЦЭМ!$I$34:$I$777,СВЦЭМ!$A$34:$A$777,$A305,СВЦЭМ!$B$34:$B$777,C$296)+'СЕТ СН'!$F$16</f>
        <v>0</v>
      </c>
      <c r="D305" s="36">
        <f>SUMIFS(СВЦЭМ!$I$34:$I$777,СВЦЭМ!$A$34:$A$777,$A305,СВЦЭМ!$B$34:$B$777,D$296)+'СЕТ СН'!$F$16</f>
        <v>0</v>
      </c>
      <c r="E305" s="36">
        <f>SUMIFS(СВЦЭМ!$I$34:$I$777,СВЦЭМ!$A$34:$A$777,$A305,СВЦЭМ!$B$34:$B$777,E$296)+'СЕТ СН'!$F$16</f>
        <v>0</v>
      </c>
      <c r="F305" s="36">
        <f>SUMIFS(СВЦЭМ!$I$34:$I$777,СВЦЭМ!$A$34:$A$777,$A305,СВЦЭМ!$B$34:$B$777,F$296)+'СЕТ СН'!$F$16</f>
        <v>0</v>
      </c>
      <c r="G305" s="36">
        <f>SUMIFS(СВЦЭМ!$I$34:$I$777,СВЦЭМ!$A$34:$A$777,$A305,СВЦЭМ!$B$34:$B$777,G$296)+'СЕТ СН'!$F$16</f>
        <v>0</v>
      </c>
      <c r="H305" s="36">
        <f>SUMIFS(СВЦЭМ!$I$34:$I$777,СВЦЭМ!$A$34:$A$777,$A305,СВЦЭМ!$B$34:$B$777,H$296)+'СЕТ СН'!$F$16</f>
        <v>0</v>
      </c>
      <c r="I305" s="36">
        <f>SUMIFS(СВЦЭМ!$I$34:$I$777,СВЦЭМ!$A$34:$A$777,$A305,СВЦЭМ!$B$34:$B$777,I$296)+'СЕТ СН'!$F$16</f>
        <v>0</v>
      </c>
      <c r="J305" s="36">
        <f>SUMIFS(СВЦЭМ!$I$34:$I$777,СВЦЭМ!$A$34:$A$777,$A305,СВЦЭМ!$B$34:$B$777,J$296)+'СЕТ СН'!$F$16</f>
        <v>0</v>
      </c>
      <c r="K305" s="36">
        <f>SUMIFS(СВЦЭМ!$I$34:$I$777,СВЦЭМ!$A$34:$A$777,$A305,СВЦЭМ!$B$34:$B$777,K$296)+'СЕТ СН'!$F$16</f>
        <v>0</v>
      </c>
      <c r="L305" s="36">
        <f>SUMIFS(СВЦЭМ!$I$34:$I$777,СВЦЭМ!$A$34:$A$777,$A305,СВЦЭМ!$B$34:$B$777,L$296)+'СЕТ СН'!$F$16</f>
        <v>0</v>
      </c>
      <c r="M305" s="36">
        <f>SUMIFS(СВЦЭМ!$I$34:$I$777,СВЦЭМ!$A$34:$A$777,$A305,СВЦЭМ!$B$34:$B$777,M$296)+'СЕТ СН'!$F$16</f>
        <v>0</v>
      </c>
      <c r="N305" s="36">
        <f>SUMIFS(СВЦЭМ!$I$34:$I$777,СВЦЭМ!$A$34:$A$777,$A305,СВЦЭМ!$B$34:$B$777,N$296)+'СЕТ СН'!$F$16</f>
        <v>0</v>
      </c>
      <c r="O305" s="36">
        <f>SUMIFS(СВЦЭМ!$I$34:$I$777,СВЦЭМ!$A$34:$A$777,$A305,СВЦЭМ!$B$34:$B$777,O$296)+'СЕТ СН'!$F$16</f>
        <v>0</v>
      </c>
      <c r="P305" s="36">
        <f>SUMIFS(СВЦЭМ!$I$34:$I$777,СВЦЭМ!$A$34:$A$777,$A305,СВЦЭМ!$B$34:$B$777,P$296)+'СЕТ СН'!$F$16</f>
        <v>0</v>
      </c>
      <c r="Q305" s="36">
        <f>SUMIFS(СВЦЭМ!$I$34:$I$777,СВЦЭМ!$A$34:$A$777,$A305,СВЦЭМ!$B$34:$B$777,Q$296)+'СЕТ СН'!$F$16</f>
        <v>0</v>
      </c>
      <c r="R305" s="36">
        <f>SUMIFS(СВЦЭМ!$I$34:$I$777,СВЦЭМ!$A$34:$A$777,$A305,СВЦЭМ!$B$34:$B$777,R$296)+'СЕТ СН'!$F$16</f>
        <v>0</v>
      </c>
      <c r="S305" s="36">
        <f>SUMIFS(СВЦЭМ!$I$34:$I$777,СВЦЭМ!$A$34:$A$777,$A305,СВЦЭМ!$B$34:$B$777,S$296)+'СЕТ СН'!$F$16</f>
        <v>0</v>
      </c>
      <c r="T305" s="36">
        <f>SUMIFS(СВЦЭМ!$I$34:$I$777,СВЦЭМ!$A$34:$A$777,$A305,СВЦЭМ!$B$34:$B$777,T$296)+'СЕТ СН'!$F$16</f>
        <v>0</v>
      </c>
      <c r="U305" s="36">
        <f>SUMIFS(СВЦЭМ!$I$34:$I$777,СВЦЭМ!$A$34:$A$777,$A305,СВЦЭМ!$B$34:$B$777,U$296)+'СЕТ СН'!$F$16</f>
        <v>0</v>
      </c>
      <c r="V305" s="36">
        <f>SUMIFS(СВЦЭМ!$I$34:$I$777,СВЦЭМ!$A$34:$A$777,$A305,СВЦЭМ!$B$34:$B$777,V$296)+'СЕТ СН'!$F$16</f>
        <v>0</v>
      </c>
      <c r="W305" s="36">
        <f>SUMIFS(СВЦЭМ!$I$34:$I$777,СВЦЭМ!$A$34:$A$777,$A305,СВЦЭМ!$B$34:$B$777,W$296)+'СЕТ СН'!$F$16</f>
        <v>0</v>
      </c>
      <c r="X305" s="36">
        <f>SUMIFS(СВЦЭМ!$I$34:$I$777,СВЦЭМ!$A$34:$A$777,$A305,СВЦЭМ!$B$34:$B$777,X$296)+'СЕТ СН'!$F$16</f>
        <v>0</v>
      </c>
      <c r="Y305" s="36">
        <f>SUMIFS(СВЦЭМ!$I$34:$I$777,СВЦЭМ!$A$34:$A$777,$A305,СВЦЭМ!$B$34:$B$777,Y$296)+'СЕТ СН'!$F$16</f>
        <v>0</v>
      </c>
    </row>
    <row r="306" spans="1:25" ht="15.75" hidden="1" x14ac:dyDescent="0.2">
      <c r="A306" s="35">
        <f t="shared" si="8"/>
        <v>43565</v>
      </c>
      <c r="B306" s="36">
        <f>SUMIFS(СВЦЭМ!$I$34:$I$777,СВЦЭМ!$A$34:$A$777,$A306,СВЦЭМ!$B$34:$B$777,B$296)+'СЕТ СН'!$F$16</f>
        <v>0</v>
      </c>
      <c r="C306" s="36">
        <f>SUMIFS(СВЦЭМ!$I$34:$I$777,СВЦЭМ!$A$34:$A$777,$A306,СВЦЭМ!$B$34:$B$777,C$296)+'СЕТ СН'!$F$16</f>
        <v>0</v>
      </c>
      <c r="D306" s="36">
        <f>SUMIFS(СВЦЭМ!$I$34:$I$777,СВЦЭМ!$A$34:$A$777,$A306,СВЦЭМ!$B$34:$B$777,D$296)+'СЕТ СН'!$F$16</f>
        <v>0</v>
      </c>
      <c r="E306" s="36">
        <f>SUMIFS(СВЦЭМ!$I$34:$I$777,СВЦЭМ!$A$34:$A$777,$A306,СВЦЭМ!$B$34:$B$777,E$296)+'СЕТ СН'!$F$16</f>
        <v>0</v>
      </c>
      <c r="F306" s="36">
        <f>SUMIFS(СВЦЭМ!$I$34:$I$777,СВЦЭМ!$A$34:$A$777,$A306,СВЦЭМ!$B$34:$B$777,F$296)+'СЕТ СН'!$F$16</f>
        <v>0</v>
      </c>
      <c r="G306" s="36">
        <f>SUMIFS(СВЦЭМ!$I$34:$I$777,СВЦЭМ!$A$34:$A$777,$A306,СВЦЭМ!$B$34:$B$777,G$296)+'СЕТ СН'!$F$16</f>
        <v>0</v>
      </c>
      <c r="H306" s="36">
        <f>SUMIFS(СВЦЭМ!$I$34:$I$777,СВЦЭМ!$A$34:$A$777,$A306,СВЦЭМ!$B$34:$B$777,H$296)+'СЕТ СН'!$F$16</f>
        <v>0</v>
      </c>
      <c r="I306" s="36">
        <f>SUMIFS(СВЦЭМ!$I$34:$I$777,СВЦЭМ!$A$34:$A$777,$A306,СВЦЭМ!$B$34:$B$777,I$296)+'СЕТ СН'!$F$16</f>
        <v>0</v>
      </c>
      <c r="J306" s="36">
        <f>SUMIFS(СВЦЭМ!$I$34:$I$777,СВЦЭМ!$A$34:$A$777,$A306,СВЦЭМ!$B$34:$B$777,J$296)+'СЕТ СН'!$F$16</f>
        <v>0</v>
      </c>
      <c r="K306" s="36">
        <f>SUMIFS(СВЦЭМ!$I$34:$I$777,СВЦЭМ!$A$34:$A$777,$A306,СВЦЭМ!$B$34:$B$777,K$296)+'СЕТ СН'!$F$16</f>
        <v>0</v>
      </c>
      <c r="L306" s="36">
        <f>SUMIFS(СВЦЭМ!$I$34:$I$777,СВЦЭМ!$A$34:$A$777,$A306,СВЦЭМ!$B$34:$B$777,L$296)+'СЕТ СН'!$F$16</f>
        <v>0</v>
      </c>
      <c r="M306" s="36">
        <f>SUMIFS(СВЦЭМ!$I$34:$I$777,СВЦЭМ!$A$34:$A$777,$A306,СВЦЭМ!$B$34:$B$777,M$296)+'СЕТ СН'!$F$16</f>
        <v>0</v>
      </c>
      <c r="N306" s="36">
        <f>SUMIFS(СВЦЭМ!$I$34:$I$777,СВЦЭМ!$A$34:$A$777,$A306,СВЦЭМ!$B$34:$B$777,N$296)+'СЕТ СН'!$F$16</f>
        <v>0</v>
      </c>
      <c r="O306" s="36">
        <f>SUMIFS(СВЦЭМ!$I$34:$I$777,СВЦЭМ!$A$34:$A$777,$A306,СВЦЭМ!$B$34:$B$777,O$296)+'СЕТ СН'!$F$16</f>
        <v>0</v>
      </c>
      <c r="P306" s="36">
        <f>SUMIFS(СВЦЭМ!$I$34:$I$777,СВЦЭМ!$A$34:$A$777,$A306,СВЦЭМ!$B$34:$B$777,P$296)+'СЕТ СН'!$F$16</f>
        <v>0</v>
      </c>
      <c r="Q306" s="36">
        <f>SUMIFS(СВЦЭМ!$I$34:$I$777,СВЦЭМ!$A$34:$A$777,$A306,СВЦЭМ!$B$34:$B$777,Q$296)+'СЕТ СН'!$F$16</f>
        <v>0</v>
      </c>
      <c r="R306" s="36">
        <f>SUMIFS(СВЦЭМ!$I$34:$I$777,СВЦЭМ!$A$34:$A$777,$A306,СВЦЭМ!$B$34:$B$777,R$296)+'СЕТ СН'!$F$16</f>
        <v>0</v>
      </c>
      <c r="S306" s="36">
        <f>SUMIFS(СВЦЭМ!$I$34:$I$777,СВЦЭМ!$A$34:$A$777,$A306,СВЦЭМ!$B$34:$B$777,S$296)+'СЕТ СН'!$F$16</f>
        <v>0</v>
      </c>
      <c r="T306" s="36">
        <f>SUMIFS(СВЦЭМ!$I$34:$I$777,СВЦЭМ!$A$34:$A$777,$A306,СВЦЭМ!$B$34:$B$777,T$296)+'СЕТ СН'!$F$16</f>
        <v>0</v>
      </c>
      <c r="U306" s="36">
        <f>SUMIFS(СВЦЭМ!$I$34:$I$777,СВЦЭМ!$A$34:$A$777,$A306,СВЦЭМ!$B$34:$B$777,U$296)+'СЕТ СН'!$F$16</f>
        <v>0</v>
      </c>
      <c r="V306" s="36">
        <f>SUMIFS(СВЦЭМ!$I$34:$I$777,СВЦЭМ!$A$34:$A$777,$A306,СВЦЭМ!$B$34:$B$777,V$296)+'СЕТ СН'!$F$16</f>
        <v>0</v>
      </c>
      <c r="W306" s="36">
        <f>SUMIFS(СВЦЭМ!$I$34:$I$777,СВЦЭМ!$A$34:$A$777,$A306,СВЦЭМ!$B$34:$B$777,W$296)+'СЕТ СН'!$F$16</f>
        <v>0</v>
      </c>
      <c r="X306" s="36">
        <f>SUMIFS(СВЦЭМ!$I$34:$I$777,СВЦЭМ!$A$34:$A$777,$A306,СВЦЭМ!$B$34:$B$777,X$296)+'СЕТ СН'!$F$16</f>
        <v>0</v>
      </c>
      <c r="Y306" s="36">
        <f>SUMIFS(СВЦЭМ!$I$34:$I$777,СВЦЭМ!$A$34:$A$777,$A306,СВЦЭМ!$B$34:$B$777,Y$296)+'СЕТ СН'!$F$16</f>
        <v>0</v>
      </c>
    </row>
    <row r="307" spans="1:25" ht="15.75" hidden="1" x14ac:dyDescent="0.2">
      <c r="A307" s="35">
        <f t="shared" si="8"/>
        <v>43566</v>
      </c>
      <c r="B307" s="36">
        <f>SUMIFS(СВЦЭМ!$I$34:$I$777,СВЦЭМ!$A$34:$A$777,$A307,СВЦЭМ!$B$34:$B$777,B$296)+'СЕТ СН'!$F$16</f>
        <v>0</v>
      </c>
      <c r="C307" s="36">
        <f>SUMIFS(СВЦЭМ!$I$34:$I$777,СВЦЭМ!$A$34:$A$777,$A307,СВЦЭМ!$B$34:$B$777,C$296)+'СЕТ СН'!$F$16</f>
        <v>0</v>
      </c>
      <c r="D307" s="36">
        <f>SUMIFS(СВЦЭМ!$I$34:$I$777,СВЦЭМ!$A$34:$A$777,$A307,СВЦЭМ!$B$34:$B$777,D$296)+'СЕТ СН'!$F$16</f>
        <v>0</v>
      </c>
      <c r="E307" s="36">
        <f>SUMIFS(СВЦЭМ!$I$34:$I$777,СВЦЭМ!$A$34:$A$777,$A307,СВЦЭМ!$B$34:$B$777,E$296)+'СЕТ СН'!$F$16</f>
        <v>0</v>
      </c>
      <c r="F307" s="36">
        <f>SUMIFS(СВЦЭМ!$I$34:$I$777,СВЦЭМ!$A$34:$A$777,$A307,СВЦЭМ!$B$34:$B$777,F$296)+'СЕТ СН'!$F$16</f>
        <v>0</v>
      </c>
      <c r="G307" s="36">
        <f>SUMIFS(СВЦЭМ!$I$34:$I$777,СВЦЭМ!$A$34:$A$777,$A307,СВЦЭМ!$B$34:$B$777,G$296)+'СЕТ СН'!$F$16</f>
        <v>0</v>
      </c>
      <c r="H307" s="36">
        <f>SUMIFS(СВЦЭМ!$I$34:$I$777,СВЦЭМ!$A$34:$A$777,$A307,СВЦЭМ!$B$34:$B$777,H$296)+'СЕТ СН'!$F$16</f>
        <v>0</v>
      </c>
      <c r="I307" s="36">
        <f>SUMIFS(СВЦЭМ!$I$34:$I$777,СВЦЭМ!$A$34:$A$777,$A307,СВЦЭМ!$B$34:$B$777,I$296)+'СЕТ СН'!$F$16</f>
        <v>0</v>
      </c>
      <c r="J307" s="36">
        <f>SUMIFS(СВЦЭМ!$I$34:$I$777,СВЦЭМ!$A$34:$A$777,$A307,СВЦЭМ!$B$34:$B$777,J$296)+'СЕТ СН'!$F$16</f>
        <v>0</v>
      </c>
      <c r="K307" s="36">
        <f>SUMIFS(СВЦЭМ!$I$34:$I$777,СВЦЭМ!$A$34:$A$777,$A307,СВЦЭМ!$B$34:$B$777,K$296)+'СЕТ СН'!$F$16</f>
        <v>0</v>
      </c>
      <c r="L307" s="36">
        <f>SUMIFS(СВЦЭМ!$I$34:$I$777,СВЦЭМ!$A$34:$A$777,$A307,СВЦЭМ!$B$34:$B$777,L$296)+'СЕТ СН'!$F$16</f>
        <v>0</v>
      </c>
      <c r="M307" s="36">
        <f>SUMIFS(СВЦЭМ!$I$34:$I$777,СВЦЭМ!$A$34:$A$777,$A307,СВЦЭМ!$B$34:$B$777,M$296)+'СЕТ СН'!$F$16</f>
        <v>0</v>
      </c>
      <c r="N307" s="36">
        <f>SUMIFS(СВЦЭМ!$I$34:$I$777,СВЦЭМ!$A$34:$A$777,$A307,СВЦЭМ!$B$34:$B$777,N$296)+'СЕТ СН'!$F$16</f>
        <v>0</v>
      </c>
      <c r="O307" s="36">
        <f>SUMIFS(СВЦЭМ!$I$34:$I$777,СВЦЭМ!$A$34:$A$777,$A307,СВЦЭМ!$B$34:$B$777,O$296)+'СЕТ СН'!$F$16</f>
        <v>0</v>
      </c>
      <c r="P307" s="36">
        <f>SUMIFS(СВЦЭМ!$I$34:$I$777,СВЦЭМ!$A$34:$A$777,$A307,СВЦЭМ!$B$34:$B$777,P$296)+'СЕТ СН'!$F$16</f>
        <v>0</v>
      </c>
      <c r="Q307" s="36">
        <f>SUMIFS(СВЦЭМ!$I$34:$I$777,СВЦЭМ!$A$34:$A$777,$A307,СВЦЭМ!$B$34:$B$777,Q$296)+'СЕТ СН'!$F$16</f>
        <v>0</v>
      </c>
      <c r="R307" s="36">
        <f>SUMIFS(СВЦЭМ!$I$34:$I$777,СВЦЭМ!$A$34:$A$777,$A307,СВЦЭМ!$B$34:$B$777,R$296)+'СЕТ СН'!$F$16</f>
        <v>0</v>
      </c>
      <c r="S307" s="36">
        <f>SUMIFS(СВЦЭМ!$I$34:$I$777,СВЦЭМ!$A$34:$A$777,$A307,СВЦЭМ!$B$34:$B$777,S$296)+'СЕТ СН'!$F$16</f>
        <v>0</v>
      </c>
      <c r="T307" s="36">
        <f>SUMIFS(СВЦЭМ!$I$34:$I$777,СВЦЭМ!$A$34:$A$777,$A307,СВЦЭМ!$B$34:$B$777,T$296)+'СЕТ СН'!$F$16</f>
        <v>0</v>
      </c>
      <c r="U307" s="36">
        <f>SUMIFS(СВЦЭМ!$I$34:$I$777,СВЦЭМ!$A$34:$A$777,$A307,СВЦЭМ!$B$34:$B$777,U$296)+'СЕТ СН'!$F$16</f>
        <v>0</v>
      </c>
      <c r="V307" s="36">
        <f>SUMIFS(СВЦЭМ!$I$34:$I$777,СВЦЭМ!$A$34:$A$777,$A307,СВЦЭМ!$B$34:$B$777,V$296)+'СЕТ СН'!$F$16</f>
        <v>0</v>
      </c>
      <c r="W307" s="36">
        <f>SUMIFS(СВЦЭМ!$I$34:$I$777,СВЦЭМ!$A$34:$A$777,$A307,СВЦЭМ!$B$34:$B$777,W$296)+'СЕТ СН'!$F$16</f>
        <v>0</v>
      </c>
      <c r="X307" s="36">
        <f>SUMIFS(СВЦЭМ!$I$34:$I$777,СВЦЭМ!$A$34:$A$777,$A307,СВЦЭМ!$B$34:$B$777,X$296)+'СЕТ СН'!$F$16</f>
        <v>0</v>
      </c>
      <c r="Y307" s="36">
        <f>SUMIFS(СВЦЭМ!$I$34:$I$777,СВЦЭМ!$A$34:$A$777,$A307,СВЦЭМ!$B$34:$B$777,Y$296)+'СЕТ СН'!$F$16</f>
        <v>0</v>
      </c>
    </row>
    <row r="308" spans="1:25" ht="15.75" hidden="1" x14ac:dyDescent="0.2">
      <c r="A308" s="35">
        <f t="shared" si="8"/>
        <v>43567</v>
      </c>
      <c r="B308" s="36">
        <f>SUMIFS(СВЦЭМ!$I$34:$I$777,СВЦЭМ!$A$34:$A$777,$A308,СВЦЭМ!$B$34:$B$777,B$296)+'СЕТ СН'!$F$16</f>
        <v>0</v>
      </c>
      <c r="C308" s="36">
        <f>SUMIFS(СВЦЭМ!$I$34:$I$777,СВЦЭМ!$A$34:$A$777,$A308,СВЦЭМ!$B$34:$B$777,C$296)+'СЕТ СН'!$F$16</f>
        <v>0</v>
      </c>
      <c r="D308" s="36">
        <f>SUMIFS(СВЦЭМ!$I$34:$I$777,СВЦЭМ!$A$34:$A$777,$A308,СВЦЭМ!$B$34:$B$777,D$296)+'СЕТ СН'!$F$16</f>
        <v>0</v>
      </c>
      <c r="E308" s="36">
        <f>SUMIFS(СВЦЭМ!$I$34:$I$777,СВЦЭМ!$A$34:$A$777,$A308,СВЦЭМ!$B$34:$B$777,E$296)+'СЕТ СН'!$F$16</f>
        <v>0</v>
      </c>
      <c r="F308" s="36">
        <f>SUMIFS(СВЦЭМ!$I$34:$I$777,СВЦЭМ!$A$34:$A$777,$A308,СВЦЭМ!$B$34:$B$777,F$296)+'СЕТ СН'!$F$16</f>
        <v>0</v>
      </c>
      <c r="G308" s="36">
        <f>SUMIFS(СВЦЭМ!$I$34:$I$777,СВЦЭМ!$A$34:$A$777,$A308,СВЦЭМ!$B$34:$B$777,G$296)+'СЕТ СН'!$F$16</f>
        <v>0</v>
      </c>
      <c r="H308" s="36">
        <f>SUMIFS(СВЦЭМ!$I$34:$I$777,СВЦЭМ!$A$34:$A$777,$A308,СВЦЭМ!$B$34:$B$777,H$296)+'СЕТ СН'!$F$16</f>
        <v>0</v>
      </c>
      <c r="I308" s="36">
        <f>SUMIFS(СВЦЭМ!$I$34:$I$777,СВЦЭМ!$A$34:$A$777,$A308,СВЦЭМ!$B$34:$B$777,I$296)+'СЕТ СН'!$F$16</f>
        <v>0</v>
      </c>
      <c r="J308" s="36">
        <f>SUMIFS(СВЦЭМ!$I$34:$I$777,СВЦЭМ!$A$34:$A$777,$A308,СВЦЭМ!$B$34:$B$777,J$296)+'СЕТ СН'!$F$16</f>
        <v>0</v>
      </c>
      <c r="K308" s="36">
        <f>SUMIFS(СВЦЭМ!$I$34:$I$777,СВЦЭМ!$A$34:$A$777,$A308,СВЦЭМ!$B$34:$B$777,K$296)+'СЕТ СН'!$F$16</f>
        <v>0</v>
      </c>
      <c r="L308" s="36">
        <f>SUMIFS(СВЦЭМ!$I$34:$I$777,СВЦЭМ!$A$34:$A$777,$A308,СВЦЭМ!$B$34:$B$777,L$296)+'СЕТ СН'!$F$16</f>
        <v>0</v>
      </c>
      <c r="M308" s="36">
        <f>SUMIFS(СВЦЭМ!$I$34:$I$777,СВЦЭМ!$A$34:$A$777,$A308,СВЦЭМ!$B$34:$B$777,M$296)+'СЕТ СН'!$F$16</f>
        <v>0</v>
      </c>
      <c r="N308" s="36">
        <f>SUMIFS(СВЦЭМ!$I$34:$I$777,СВЦЭМ!$A$34:$A$777,$A308,СВЦЭМ!$B$34:$B$777,N$296)+'СЕТ СН'!$F$16</f>
        <v>0</v>
      </c>
      <c r="O308" s="36">
        <f>SUMIFS(СВЦЭМ!$I$34:$I$777,СВЦЭМ!$A$34:$A$777,$A308,СВЦЭМ!$B$34:$B$777,O$296)+'СЕТ СН'!$F$16</f>
        <v>0</v>
      </c>
      <c r="P308" s="36">
        <f>SUMIFS(СВЦЭМ!$I$34:$I$777,СВЦЭМ!$A$34:$A$777,$A308,СВЦЭМ!$B$34:$B$777,P$296)+'СЕТ СН'!$F$16</f>
        <v>0</v>
      </c>
      <c r="Q308" s="36">
        <f>SUMIFS(СВЦЭМ!$I$34:$I$777,СВЦЭМ!$A$34:$A$777,$A308,СВЦЭМ!$B$34:$B$777,Q$296)+'СЕТ СН'!$F$16</f>
        <v>0</v>
      </c>
      <c r="R308" s="36">
        <f>SUMIFS(СВЦЭМ!$I$34:$I$777,СВЦЭМ!$A$34:$A$777,$A308,СВЦЭМ!$B$34:$B$777,R$296)+'СЕТ СН'!$F$16</f>
        <v>0</v>
      </c>
      <c r="S308" s="36">
        <f>SUMIFS(СВЦЭМ!$I$34:$I$777,СВЦЭМ!$A$34:$A$777,$A308,СВЦЭМ!$B$34:$B$777,S$296)+'СЕТ СН'!$F$16</f>
        <v>0</v>
      </c>
      <c r="T308" s="36">
        <f>SUMIFS(СВЦЭМ!$I$34:$I$777,СВЦЭМ!$A$34:$A$777,$A308,СВЦЭМ!$B$34:$B$777,T$296)+'СЕТ СН'!$F$16</f>
        <v>0</v>
      </c>
      <c r="U308" s="36">
        <f>SUMIFS(СВЦЭМ!$I$34:$I$777,СВЦЭМ!$A$34:$A$777,$A308,СВЦЭМ!$B$34:$B$777,U$296)+'СЕТ СН'!$F$16</f>
        <v>0</v>
      </c>
      <c r="V308" s="36">
        <f>SUMIFS(СВЦЭМ!$I$34:$I$777,СВЦЭМ!$A$34:$A$777,$A308,СВЦЭМ!$B$34:$B$777,V$296)+'СЕТ СН'!$F$16</f>
        <v>0</v>
      </c>
      <c r="W308" s="36">
        <f>SUMIFS(СВЦЭМ!$I$34:$I$777,СВЦЭМ!$A$34:$A$777,$A308,СВЦЭМ!$B$34:$B$777,W$296)+'СЕТ СН'!$F$16</f>
        <v>0</v>
      </c>
      <c r="X308" s="36">
        <f>SUMIFS(СВЦЭМ!$I$34:$I$777,СВЦЭМ!$A$34:$A$777,$A308,СВЦЭМ!$B$34:$B$777,X$296)+'СЕТ СН'!$F$16</f>
        <v>0</v>
      </c>
      <c r="Y308" s="36">
        <f>SUMIFS(СВЦЭМ!$I$34:$I$777,СВЦЭМ!$A$34:$A$777,$A308,СВЦЭМ!$B$34:$B$777,Y$296)+'СЕТ СН'!$F$16</f>
        <v>0</v>
      </c>
    </row>
    <row r="309" spans="1:25" ht="15.75" hidden="1" x14ac:dyDescent="0.2">
      <c r="A309" s="35">
        <f t="shared" si="8"/>
        <v>43568</v>
      </c>
      <c r="B309" s="36">
        <f>SUMIFS(СВЦЭМ!$I$34:$I$777,СВЦЭМ!$A$34:$A$777,$A309,СВЦЭМ!$B$34:$B$777,B$296)+'СЕТ СН'!$F$16</f>
        <v>0</v>
      </c>
      <c r="C309" s="36">
        <f>SUMIFS(СВЦЭМ!$I$34:$I$777,СВЦЭМ!$A$34:$A$777,$A309,СВЦЭМ!$B$34:$B$777,C$296)+'СЕТ СН'!$F$16</f>
        <v>0</v>
      </c>
      <c r="D309" s="36">
        <f>SUMIFS(СВЦЭМ!$I$34:$I$777,СВЦЭМ!$A$34:$A$777,$A309,СВЦЭМ!$B$34:$B$777,D$296)+'СЕТ СН'!$F$16</f>
        <v>0</v>
      </c>
      <c r="E309" s="36">
        <f>SUMIFS(СВЦЭМ!$I$34:$I$777,СВЦЭМ!$A$34:$A$777,$A309,СВЦЭМ!$B$34:$B$777,E$296)+'СЕТ СН'!$F$16</f>
        <v>0</v>
      </c>
      <c r="F309" s="36">
        <f>SUMIFS(СВЦЭМ!$I$34:$I$777,СВЦЭМ!$A$34:$A$777,$A309,СВЦЭМ!$B$34:$B$777,F$296)+'СЕТ СН'!$F$16</f>
        <v>0</v>
      </c>
      <c r="G309" s="36">
        <f>SUMIFS(СВЦЭМ!$I$34:$I$777,СВЦЭМ!$A$34:$A$777,$A309,СВЦЭМ!$B$34:$B$777,G$296)+'СЕТ СН'!$F$16</f>
        <v>0</v>
      </c>
      <c r="H309" s="36">
        <f>SUMIFS(СВЦЭМ!$I$34:$I$777,СВЦЭМ!$A$34:$A$777,$A309,СВЦЭМ!$B$34:$B$777,H$296)+'СЕТ СН'!$F$16</f>
        <v>0</v>
      </c>
      <c r="I309" s="36">
        <f>SUMIFS(СВЦЭМ!$I$34:$I$777,СВЦЭМ!$A$34:$A$777,$A309,СВЦЭМ!$B$34:$B$777,I$296)+'СЕТ СН'!$F$16</f>
        <v>0</v>
      </c>
      <c r="J309" s="36">
        <f>SUMIFS(СВЦЭМ!$I$34:$I$777,СВЦЭМ!$A$34:$A$777,$A309,СВЦЭМ!$B$34:$B$777,J$296)+'СЕТ СН'!$F$16</f>
        <v>0</v>
      </c>
      <c r="K309" s="36">
        <f>SUMIFS(СВЦЭМ!$I$34:$I$777,СВЦЭМ!$A$34:$A$777,$A309,СВЦЭМ!$B$34:$B$777,K$296)+'СЕТ СН'!$F$16</f>
        <v>0</v>
      </c>
      <c r="L309" s="36">
        <f>SUMIFS(СВЦЭМ!$I$34:$I$777,СВЦЭМ!$A$34:$A$777,$A309,СВЦЭМ!$B$34:$B$777,L$296)+'СЕТ СН'!$F$16</f>
        <v>0</v>
      </c>
      <c r="M309" s="36">
        <f>SUMIFS(СВЦЭМ!$I$34:$I$777,СВЦЭМ!$A$34:$A$777,$A309,СВЦЭМ!$B$34:$B$777,M$296)+'СЕТ СН'!$F$16</f>
        <v>0</v>
      </c>
      <c r="N309" s="36">
        <f>SUMIFS(СВЦЭМ!$I$34:$I$777,СВЦЭМ!$A$34:$A$777,$A309,СВЦЭМ!$B$34:$B$777,N$296)+'СЕТ СН'!$F$16</f>
        <v>0</v>
      </c>
      <c r="O309" s="36">
        <f>SUMIFS(СВЦЭМ!$I$34:$I$777,СВЦЭМ!$A$34:$A$777,$A309,СВЦЭМ!$B$34:$B$777,O$296)+'СЕТ СН'!$F$16</f>
        <v>0</v>
      </c>
      <c r="P309" s="36">
        <f>SUMIFS(СВЦЭМ!$I$34:$I$777,СВЦЭМ!$A$34:$A$777,$A309,СВЦЭМ!$B$34:$B$777,P$296)+'СЕТ СН'!$F$16</f>
        <v>0</v>
      </c>
      <c r="Q309" s="36">
        <f>SUMIFS(СВЦЭМ!$I$34:$I$777,СВЦЭМ!$A$34:$A$777,$A309,СВЦЭМ!$B$34:$B$777,Q$296)+'СЕТ СН'!$F$16</f>
        <v>0</v>
      </c>
      <c r="R309" s="36">
        <f>SUMIFS(СВЦЭМ!$I$34:$I$777,СВЦЭМ!$A$34:$A$777,$A309,СВЦЭМ!$B$34:$B$777,R$296)+'СЕТ СН'!$F$16</f>
        <v>0</v>
      </c>
      <c r="S309" s="36">
        <f>SUMIFS(СВЦЭМ!$I$34:$I$777,СВЦЭМ!$A$34:$A$777,$A309,СВЦЭМ!$B$34:$B$777,S$296)+'СЕТ СН'!$F$16</f>
        <v>0</v>
      </c>
      <c r="T309" s="36">
        <f>SUMIFS(СВЦЭМ!$I$34:$I$777,СВЦЭМ!$A$34:$A$777,$A309,СВЦЭМ!$B$34:$B$777,T$296)+'СЕТ СН'!$F$16</f>
        <v>0</v>
      </c>
      <c r="U309" s="36">
        <f>SUMIFS(СВЦЭМ!$I$34:$I$777,СВЦЭМ!$A$34:$A$777,$A309,СВЦЭМ!$B$34:$B$777,U$296)+'СЕТ СН'!$F$16</f>
        <v>0</v>
      </c>
      <c r="V309" s="36">
        <f>SUMIFS(СВЦЭМ!$I$34:$I$777,СВЦЭМ!$A$34:$A$777,$A309,СВЦЭМ!$B$34:$B$777,V$296)+'СЕТ СН'!$F$16</f>
        <v>0</v>
      </c>
      <c r="W309" s="36">
        <f>SUMIFS(СВЦЭМ!$I$34:$I$777,СВЦЭМ!$A$34:$A$777,$A309,СВЦЭМ!$B$34:$B$777,W$296)+'СЕТ СН'!$F$16</f>
        <v>0</v>
      </c>
      <c r="X309" s="36">
        <f>SUMIFS(СВЦЭМ!$I$34:$I$777,СВЦЭМ!$A$34:$A$777,$A309,СВЦЭМ!$B$34:$B$777,X$296)+'СЕТ СН'!$F$16</f>
        <v>0</v>
      </c>
      <c r="Y309" s="36">
        <f>SUMIFS(СВЦЭМ!$I$34:$I$777,СВЦЭМ!$A$34:$A$777,$A309,СВЦЭМ!$B$34:$B$777,Y$296)+'СЕТ СН'!$F$16</f>
        <v>0</v>
      </c>
    </row>
    <row r="310" spans="1:25" ht="15.75" hidden="1" x14ac:dyDescent="0.2">
      <c r="A310" s="35">
        <f t="shared" si="8"/>
        <v>43569</v>
      </c>
      <c r="B310" s="36">
        <f>SUMIFS(СВЦЭМ!$I$34:$I$777,СВЦЭМ!$A$34:$A$777,$A310,СВЦЭМ!$B$34:$B$777,B$296)+'СЕТ СН'!$F$16</f>
        <v>0</v>
      </c>
      <c r="C310" s="36">
        <f>SUMIFS(СВЦЭМ!$I$34:$I$777,СВЦЭМ!$A$34:$A$777,$A310,СВЦЭМ!$B$34:$B$777,C$296)+'СЕТ СН'!$F$16</f>
        <v>0</v>
      </c>
      <c r="D310" s="36">
        <f>SUMIFS(СВЦЭМ!$I$34:$I$777,СВЦЭМ!$A$34:$A$777,$A310,СВЦЭМ!$B$34:$B$777,D$296)+'СЕТ СН'!$F$16</f>
        <v>0</v>
      </c>
      <c r="E310" s="36">
        <f>SUMIFS(СВЦЭМ!$I$34:$I$777,СВЦЭМ!$A$34:$A$777,$A310,СВЦЭМ!$B$34:$B$777,E$296)+'СЕТ СН'!$F$16</f>
        <v>0</v>
      </c>
      <c r="F310" s="36">
        <f>SUMIFS(СВЦЭМ!$I$34:$I$777,СВЦЭМ!$A$34:$A$777,$A310,СВЦЭМ!$B$34:$B$777,F$296)+'СЕТ СН'!$F$16</f>
        <v>0</v>
      </c>
      <c r="G310" s="36">
        <f>SUMIFS(СВЦЭМ!$I$34:$I$777,СВЦЭМ!$A$34:$A$777,$A310,СВЦЭМ!$B$34:$B$777,G$296)+'СЕТ СН'!$F$16</f>
        <v>0</v>
      </c>
      <c r="H310" s="36">
        <f>SUMIFS(СВЦЭМ!$I$34:$I$777,СВЦЭМ!$A$34:$A$777,$A310,СВЦЭМ!$B$34:$B$777,H$296)+'СЕТ СН'!$F$16</f>
        <v>0</v>
      </c>
      <c r="I310" s="36">
        <f>SUMIFS(СВЦЭМ!$I$34:$I$777,СВЦЭМ!$A$34:$A$777,$A310,СВЦЭМ!$B$34:$B$777,I$296)+'СЕТ СН'!$F$16</f>
        <v>0</v>
      </c>
      <c r="J310" s="36">
        <f>SUMIFS(СВЦЭМ!$I$34:$I$777,СВЦЭМ!$A$34:$A$777,$A310,СВЦЭМ!$B$34:$B$777,J$296)+'СЕТ СН'!$F$16</f>
        <v>0</v>
      </c>
      <c r="K310" s="36">
        <f>SUMIFS(СВЦЭМ!$I$34:$I$777,СВЦЭМ!$A$34:$A$777,$A310,СВЦЭМ!$B$34:$B$777,K$296)+'СЕТ СН'!$F$16</f>
        <v>0</v>
      </c>
      <c r="L310" s="36">
        <f>SUMIFS(СВЦЭМ!$I$34:$I$777,СВЦЭМ!$A$34:$A$777,$A310,СВЦЭМ!$B$34:$B$777,L$296)+'СЕТ СН'!$F$16</f>
        <v>0</v>
      </c>
      <c r="M310" s="36">
        <f>SUMIFS(СВЦЭМ!$I$34:$I$777,СВЦЭМ!$A$34:$A$777,$A310,СВЦЭМ!$B$34:$B$777,M$296)+'СЕТ СН'!$F$16</f>
        <v>0</v>
      </c>
      <c r="N310" s="36">
        <f>SUMIFS(СВЦЭМ!$I$34:$I$777,СВЦЭМ!$A$34:$A$777,$A310,СВЦЭМ!$B$34:$B$777,N$296)+'СЕТ СН'!$F$16</f>
        <v>0</v>
      </c>
      <c r="O310" s="36">
        <f>SUMIFS(СВЦЭМ!$I$34:$I$777,СВЦЭМ!$A$34:$A$777,$A310,СВЦЭМ!$B$34:$B$777,O$296)+'СЕТ СН'!$F$16</f>
        <v>0</v>
      </c>
      <c r="P310" s="36">
        <f>SUMIFS(СВЦЭМ!$I$34:$I$777,СВЦЭМ!$A$34:$A$777,$A310,СВЦЭМ!$B$34:$B$777,P$296)+'СЕТ СН'!$F$16</f>
        <v>0</v>
      </c>
      <c r="Q310" s="36">
        <f>SUMIFS(СВЦЭМ!$I$34:$I$777,СВЦЭМ!$A$34:$A$777,$A310,СВЦЭМ!$B$34:$B$777,Q$296)+'СЕТ СН'!$F$16</f>
        <v>0</v>
      </c>
      <c r="R310" s="36">
        <f>SUMIFS(СВЦЭМ!$I$34:$I$777,СВЦЭМ!$A$34:$A$777,$A310,СВЦЭМ!$B$34:$B$777,R$296)+'СЕТ СН'!$F$16</f>
        <v>0</v>
      </c>
      <c r="S310" s="36">
        <f>SUMIFS(СВЦЭМ!$I$34:$I$777,СВЦЭМ!$A$34:$A$777,$A310,СВЦЭМ!$B$34:$B$777,S$296)+'СЕТ СН'!$F$16</f>
        <v>0</v>
      </c>
      <c r="T310" s="36">
        <f>SUMIFS(СВЦЭМ!$I$34:$I$777,СВЦЭМ!$A$34:$A$777,$A310,СВЦЭМ!$B$34:$B$777,T$296)+'СЕТ СН'!$F$16</f>
        <v>0</v>
      </c>
      <c r="U310" s="36">
        <f>SUMIFS(СВЦЭМ!$I$34:$I$777,СВЦЭМ!$A$34:$A$777,$A310,СВЦЭМ!$B$34:$B$777,U$296)+'СЕТ СН'!$F$16</f>
        <v>0</v>
      </c>
      <c r="V310" s="36">
        <f>SUMIFS(СВЦЭМ!$I$34:$I$777,СВЦЭМ!$A$34:$A$777,$A310,СВЦЭМ!$B$34:$B$777,V$296)+'СЕТ СН'!$F$16</f>
        <v>0</v>
      </c>
      <c r="W310" s="36">
        <f>SUMIFS(СВЦЭМ!$I$34:$I$777,СВЦЭМ!$A$34:$A$777,$A310,СВЦЭМ!$B$34:$B$777,W$296)+'СЕТ СН'!$F$16</f>
        <v>0</v>
      </c>
      <c r="X310" s="36">
        <f>SUMIFS(СВЦЭМ!$I$34:$I$777,СВЦЭМ!$A$34:$A$777,$A310,СВЦЭМ!$B$34:$B$777,X$296)+'СЕТ СН'!$F$16</f>
        <v>0</v>
      </c>
      <c r="Y310" s="36">
        <f>SUMIFS(СВЦЭМ!$I$34:$I$777,СВЦЭМ!$A$34:$A$777,$A310,СВЦЭМ!$B$34:$B$777,Y$296)+'СЕТ СН'!$F$16</f>
        <v>0</v>
      </c>
    </row>
    <row r="311" spans="1:25" ht="15.75" hidden="1" x14ac:dyDescent="0.2">
      <c r="A311" s="35">
        <f t="shared" si="8"/>
        <v>43570</v>
      </c>
      <c r="B311" s="36">
        <f>SUMIFS(СВЦЭМ!$I$34:$I$777,СВЦЭМ!$A$34:$A$777,$A311,СВЦЭМ!$B$34:$B$777,B$296)+'СЕТ СН'!$F$16</f>
        <v>0</v>
      </c>
      <c r="C311" s="36">
        <f>SUMIFS(СВЦЭМ!$I$34:$I$777,СВЦЭМ!$A$34:$A$777,$A311,СВЦЭМ!$B$34:$B$777,C$296)+'СЕТ СН'!$F$16</f>
        <v>0</v>
      </c>
      <c r="D311" s="36">
        <f>SUMIFS(СВЦЭМ!$I$34:$I$777,СВЦЭМ!$A$34:$A$777,$A311,СВЦЭМ!$B$34:$B$777,D$296)+'СЕТ СН'!$F$16</f>
        <v>0</v>
      </c>
      <c r="E311" s="36">
        <f>SUMIFS(СВЦЭМ!$I$34:$I$777,СВЦЭМ!$A$34:$A$777,$A311,СВЦЭМ!$B$34:$B$777,E$296)+'СЕТ СН'!$F$16</f>
        <v>0</v>
      </c>
      <c r="F311" s="36">
        <f>SUMIFS(СВЦЭМ!$I$34:$I$777,СВЦЭМ!$A$34:$A$777,$A311,СВЦЭМ!$B$34:$B$777,F$296)+'СЕТ СН'!$F$16</f>
        <v>0</v>
      </c>
      <c r="G311" s="36">
        <f>SUMIFS(СВЦЭМ!$I$34:$I$777,СВЦЭМ!$A$34:$A$777,$A311,СВЦЭМ!$B$34:$B$777,G$296)+'СЕТ СН'!$F$16</f>
        <v>0</v>
      </c>
      <c r="H311" s="36">
        <f>SUMIFS(СВЦЭМ!$I$34:$I$777,СВЦЭМ!$A$34:$A$777,$A311,СВЦЭМ!$B$34:$B$777,H$296)+'СЕТ СН'!$F$16</f>
        <v>0</v>
      </c>
      <c r="I311" s="36">
        <f>SUMIFS(СВЦЭМ!$I$34:$I$777,СВЦЭМ!$A$34:$A$777,$A311,СВЦЭМ!$B$34:$B$777,I$296)+'СЕТ СН'!$F$16</f>
        <v>0</v>
      </c>
      <c r="J311" s="36">
        <f>SUMIFS(СВЦЭМ!$I$34:$I$777,СВЦЭМ!$A$34:$A$777,$A311,СВЦЭМ!$B$34:$B$777,J$296)+'СЕТ СН'!$F$16</f>
        <v>0</v>
      </c>
      <c r="K311" s="36">
        <f>SUMIFS(СВЦЭМ!$I$34:$I$777,СВЦЭМ!$A$34:$A$777,$A311,СВЦЭМ!$B$34:$B$777,K$296)+'СЕТ СН'!$F$16</f>
        <v>0</v>
      </c>
      <c r="L311" s="36">
        <f>SUMIFS(СВЦЭМ!$I$34:$I$777,СВЦЭМ!$A$34:$A$777,$A311,СВЦЭМ!$B$34:$B$777,L$296)+'СЕТ СН'!$F$16</f>
        <v>0</v>
      </c>
      <c r="M311" s="36">
        <f>SUMIFS(СВЦЭМ!$I$34:$I$777,СВЦЭМ!$A$34:$A$777,$A311,СВЦЭМ!$B$34:$B$777,M$296)+'СЕТ СН'!$F$16</f>
        <v>0</v>
      </c>
      <c r="N311" s="36">
        <f>SUMIFS(СВЦЭМ!$I$34:$I$777,СВЦЭМ!$A$34:$A$777,$A311,СВЦЭМ!$B$34:$B$777,N$296)+'СЕТ СН'!$F$16</f>
        <v>0</v>
      </c>
      <c r="O311" s="36">
        <f>SUMIFS(СВЦЭМ!$I$34:$I$777,СВЦЭМ!$A$34:$A$777,$A311,СВЦЭМ!$B$34:$B$777,O$296)+'СЕТ СН'!$F$16</f>
        <v>0</v>
      </c>
      <c r="P311" s="36">
        <f>SUMIFS(СВЦЭМ!$I$34:$I$777,СВЦЭМ!$A$34:$A$777,$A311,СВЦЭМ!$B$34:$B$777,P$296)+'СЕТ СН'!$F$16</f>
        <v>0</v>
      </c>
      <c r="Q311" s="36">
        <f>SUMIFS(СВЦЭМ!$I$34:$I$777,СВЦЭМ!$A$34:$A$777,$A311,СВЦЭМ!$B$34:$B$777,Q$296)+'СЕТ СН'!$F$16</f>
        <v>0</v>
      </c>
      <c r="R311" s="36">
        <f>SUMIFS(СВЦЭМ!$I$34:$I$777,СВЦЭМ!$A$34:$A$777,$A311,СВЦЭМ!$B$34:$B$777,R$296)+'СЕТ СН'!$F$16</f>
        <v>0</v>
      </c>
      <c r="S311" s="36">
        <f>SUMIFS(СВЦЭМ!$I$34:$I$777,СВЦЭМ!$A$34:$A$777,$A311,СВЦЭМ!$B$34:$B$777,S$296)+'СЕТ СН'!$F$16</f>
        <v>0</v>
      </c>
      <c r="T311" s="36">
        <f>SUMIFS(СВЦЭМ!$I$34:$I$777,СВЦЭМ!$A$34:$A$777,$A311,СВЦЭМ!$B$34:$B$777,T$296)+'СЕТ СН'!$F$16</f>
        <v>0</v>
      </c>
      <c r="U311" s="36">
        <f>SUMIFS(СВЦЭМ!$I$34:$I$777,СВЦЭМ!$A$34:$A$777,$A311,СВЦЭМ!$B$34:$B$777,U$296)+'СЕТ СН'!$F$16</f>
        <v>0</v>
      </c>
      <c r="V311" s="36">
        <f>SUMIFS(СВЦЭМ!$I$34:$I$777,СВЦЭМ!$A$34:$A$777,$A311,СВЦЭМ!$B$34:$B$777,V$296)+'СЕТ СН'!$F$16</f>
        <v>0</v>
      </c>
      <c r="W311" s="36">
        <f>SUMIFS(СВЦЭМ!$I$34:$I$777,СВЦЭМ!$A$34:$A$777,$A311,СВЦЭМ!$B$34:$B$777,W$296)+'СЕТ СН'!$F$16</f>
        <v>0</v>
      </c>
      <c r="X311" s="36">
        <f>SUMIFS(СВЦЭМ!$I$34:$I$777,СВЦЭМ!$A$34:$A$777,$A311,СВЦЭМ!$B$34:$B$777,X$296)+'СЕТ СН'!$F$16</f>
        <v>0</v>
      </c>
      <c r="Y311" s="36">
        <f>SUMIFS(СВЦЭМ!$I$34:$I$777,СВЦЭМ!$A$34:$A$777,$A311,СВЦЭМ!$B$34:$B$777,Y$296)+'СЕТ СН'!$F$16</f>
        <v>0</v>
      </c>
    </row>
    <row r="312" spans="1:25" ht="15.75" hidden="1" x14ac:dyDescent="0.2">
      <c r="A312" s="35">
        <f t="shared" si="8"/>
        <v>43571</v>
      </c>
      <c r="B312" s="36">
        <f>SUMIFS(СВЦЭМ!$I$34:$I$777,СВЦЭМ!$A$34:$A$777,$A312,СВЦЭМ!$B$34:$B$777,B$296)+'СЕТ СН'!$F$16</f>
        <v>0</v>
      </c>
      <c r="C312" s="36">
        <f>SUMIFS(СВЦЭМ!$I$34:$I$777,СВЦЭМ!$A$34:$A$777,$A312,СВЦЭМ!$B$34:$B$777,C$296)+'СЕТ СН'!$F$16</f>
        <v>0</v>
      </c>
      <c r="D312" s="36">
        <f>SUMIFS(СВЦЭМ!$I$34:$I$777,СВЦЭМ!$A$34:$A$777,$A312,СВЦЭМ!$B$34:$B$777,D$296)+'СЕТ СН'!$F$16</f>
        <v>0</v>
      </c>
      <c r="E312" s="36">
        <f>SUMIFS(СВЦЭМ!$I$34:$I$777,СВЦЭМ!$A$34:$A$777,$A312,СВЦЭМ!$B$34:$B$777,E$296)+'СЕТ СН'!$F$16</f>
        <v>0</v>
      </c>
      <c r="F312" s="36">
        <f>SUMIFS(СВЦЭМ!$I$34:$I$777,СВЦЭМ!$A$34:$A$777,$A312,СВЦЭМ!$B$34:$B$777,F$296)+'СЕТ СН'!$F$16</f>
        <v>0</v>
      </c>
      <c r="G312" s="36">
        <f>SUMIFS(СВЦЭМ!$I$34:$I$777,СВЦЭМ!$A$34:$A$777,$A312,СВЦЭМ!$B$34:$B$777,G$296)+'СЕТ СН'!$F$16</f>
        <v>0</v>
      </c>
      <c r="H312" s="36">
        <f>SUMIFS(СВЦЭМ!$I$34:$I$777,СВЦЭМ!$A$34:$A$777,$A312,СВЦЭМ!$B$34:$B$777,H$296)+'СЕТ СН'!$F$16</f>
        <v>0</v>
      </c>
      <c r="I312" s="36">
        <f>SUMIFS(СВЦЭМ!$I$34:$I$777,СВЦЭМ!$A$34:$A$777,$A312,СВЦЭМ!$B$34:$B$777,I$296)+'СЕТ СН'!$F$16</f>
        <v>0</v>
      </c>
      <c r="J312" s="36">
        <f>SUMIFS(СВЦЭМ!$I$34:$I$777,СВЦЭМ!$A$34:$A$777,$A312,СВЦЭМ!$B$34:$B$777,J$296)+'СЕТ СН'!$F$16</f>
        <v>0</v>
      </c>
      <c r="K312" s="36">
        <f>SUMIFS(СВЦЭМ!$I$34:$I$777,СВЦЭМ!$A$34:$A$777,$A312,СВЦЭМ!$B$34:$B$777,K$296)+'СЕТ СН'!$F$16</f>
        <v>0</v>
      </c>
      <c r="L312" s="36">
        <f>SUMIFS(СВЦЭМ!$I$34:$I$777,СВЦЭМ!$A$34:$A$777,$A312,СВЦЭМ!$B$34:$B$777,L$296)+'СЕТ СН'!$F$16</f>
        <v>0</v>
      </c>
      <c r="M312" s="36">
        <f>SUMIFS(СВЦЭМ!$I$34:$I$777,СВЦЭМ!$A$34:$A$777,$A312,СВЦЭМ!$B$34:$B$777,M$296)+'СЕТ СН'!$F$16</f>
        <v>0</v>
      </c>
      <c r="N312" s="36">
        <f>SUMIFS(СВЦЭМ!$I$34:$I$777,СВЦЭМ!$A$34:$A$777,$A312,СВЦЭМ!$B$34:$B$777,N$296)+'СЕТ СН'!$F$16</f>
        <v>0</v>
      </c>
      <c r="O312" s="36">
        <f>SUMIFS(СВЦЭМ!$I$34:$I$777,СВЦЭМ!$A$34:$A$777,$A312,СВЦЭМ!$B$34:$B$777,O$296)+'СЕТ СН'!$F$16</f>
        <v>0</v>
      </c>
      <c r="P312" s="36">
        <f>SUMIFS(СВЦЭМ!$I$34:$I$777,СВЦЭМ!$A$34:$A$777,$A312,СВЦЭМ!$B$34:$B$777,P$296)+'СЕТ СН'!$F$16</f>
        <v>0</v>
      </c>
      <c r="Q312" s="36">
        <f>SUMIFS(СВЦЭМ!$I$34:$I$777,СВЦЭМ!$A$34:$A$777,$A312,СВЦЭМ!$B$34:$B$777,Q$296)+'СЕТ СН'!$F$16</f>
        <v>0</v>
      </c>
      <c r="R312" s="36">
        <f>SUMIFS(СВЦЭМ!$I$34:$I$777,СВЦЭМ!$A$34:$A$777,$A312,СВЦЭМ!$B$34:$B$777,R$296)+'СЕТ СН'!$F$16</f>
        <v>0</v>
      </c>
      <c r="S312" s="36">
        <f>SUMIFS(СВЦЭМ!$I$34:$I$777,СВЦЭМ!$A$34:$A$777,$A312,СВЦЭМ!$B$34:$B$777,S$296)+'СЕТ СН'!$F$16</f>
        <v>0</v>
      </c>
      <c r="T312" s="36">
        <f>SUMIFS(СВЦЭМ!$I$34:$I$777,СВЦЭМ!$A$34:$A$777,$A312,СВЦЭМ!$B$34:$B$777,T$296)+'СЕТ СН'!$F$16</f>
        <v>0</v>
      </c>
      <c r="U312" s="36">
        <f>SUMIFS(СВЦЭМ!$I$34:$I$777,СВЦЭМ!$A$34:$A$777,$A312,СВЦЭМ!$B$34:$B$777,U$296)+'СЕТ СН'!$F$16</f>
        <v>0</v>
      </c>
      <c r="V312" s="36">
        <f>SUMIFS(СВЦЭМ!$I$34:$I$777,СВЦЭМ!$A$34:$A$777,$A312,СВЦЭМ!$B$34:$B$777,V$296)+'СЕТ СН'!$F$16</f>
        <v>0</v>
      </c>
      <c r="W312" s="36">
        <f>SUMIFS(СВЦЭМ!$I$34:$I$777,СВЦЭМ!$A$34:$A$777,$A312,СВЦЭМ!$B$34:$B$777,W$296)+'СЕТ СН'!$F$16</f>
        <v>0</v>
      </c>
      <c r="X312" s="36">
        <f>SUMIFS(СВЦЭМ!$I$34:$I$777,СВЦЭМ!$A$34:$A$777,$A312,СВЦЭМ!$B$34:$B$777,X$296)+'СЕТ СН'!$F$16</f>
        <v>0</v>
      </c>
      <c r="Y312" s="36">
        <f>SUMIFS(СВЦЭМ!$I$34:$I$777,СВЦЭМ!$A$34:$A$777,$A312,СВЦЭМ!$B$34:$B$777,Y$296)+'СЕТ СН'!$F$16</f>
        <v>0</v>
      </c>
    </row>
    <row r="313" spans="1:25" ht="15.75" hidden="1" x14ac:dyDescent="0.2">
      <c r="A313" s="35">
        <f t="shared" si="8"/>
        <v>43572</v>
      </c>
      <c r="B313" s="36">
        <f>SUMIFS(СВЦЭМ!$I$34:$I$777,СВЦЭМ!$A$34:$A$777,$A313,СВЦЭМ!$B$34:$B$777,B$296)+'СЕТ СН'!$F$16</f>
        <v>0</v>
      </c>
      <c r="C313" s="36">
        <f>SUMIFS(СВЦЭМ!$I$34:$I$777,СВЦЭМ!$A$34:$A$777,$A313,СВЦЭМ!$B$34:$B$777,C$296)+'СЕТ СН'!$F$16</f>
        <v>0</v>
      </c>
      <c r="D313" s="36">
        <f>SUMIFS(СВЦЭМ!$I$34:$I$777,СВЦЭМ!$A$34:$A$777,$A313,СВЦЭМ!$B$34:$B$777,D$296)+'СЕТ СН'!$F$16</f>
        <v>0</v>
      </c>
      <c r="E313" s="36">
        <f>SUMIFS(СВЦЭМ!$I$34:$I$777,СВЦЭМ!$A$34:$A$777,$A313,СВЦЭМ!$B$34:$B$777,E$296)+'СЕТ СН'!$F$16</f>
        <v>0</v>
      </c>
      <c r="F313" s="36">
        <f>SUMIFS(СВЦЭМ!$I$34:$I$777,СВЦЭМ!$A$34:$A$777,$A313,СВЦЭМ!$B$34:$B$777,F$296)+'СЕТ СН'!$F$16</f>
        <v>0</v>
      </c>
      <c r="G313" s="36">
        <f>SUMIFS(СВЦЭМ!$I$34:$I$777,СВЦЭМ!$A$34:$A$777,$A313,СВЦЭМ!$B$34:$B$777,G$296)+'СЕТ СН'!$F$16</f>
        <v>0</v>
      </c>
      <c r="H313" s="36">
        <f>SUMIFS(СВЦЭМ!$I$34:$I$777,СВЦЭМ!$A$34:$A$777,$A313,СВЦЭМ!$B$34:$B$777,H$296)+'СЕТ СН'!$F$16</f>
        <v>0</v>
      </c>
      <c r="I313" s="36">
        <f>SUMIFS(СВЦЭМ!$I$34:$I$777,СВЦЭМ!$A$34:$A$777,$A313,СВЦЭМ!$B$34:$B$777,I$296)+'СЕТ СН'!$F$16</f>
        <v>0</v>
      </c>
      <c r="J313" s="36">
        <f>SUMIFS(СВЦЭМ!$I$34:$I$777,СВЦЭМ!$A$34:$A$777,$A313,СВЦЭМ!$B$34:$B$777,J$296)+'СЕТ СН'!$F$16</f>
        <v>0</v>
      </c>
      <c r="K313" s="36">
        <f>SUMIFS(СВЦЭМ!$I$34:$I$777,СВЦЭМ!$A$34:$A$777,$A313,СВЦЭМ!$B$34:$B$777,K$296)+'СЕТ СН'!$F$16</f>
        <v>0</v>
      </c>
      <c r="L313" s="36">
        <f>SUMIFS(СВЦЭМ!$I$34:$I$777,СВЦЭМ!$A$34:$A$777,$A313,СВЦЭМ!$B$34:$B$777,L$296)+'СЕТ СН'!$F$16</f>
        <v>0</v>
      </c>
      <c r="M313" s="36">
        <f>SUMIFS(СВЦЭМ!$I$34:$I$777,СВЦЭМ!$A$34:$A$777,$A313,СВЦЭМ!$B$34:$B$777,M$296)+'СЕТ СН'!$F$16</f>
        <v>0</v>
      </c>
      <c r="N313" s="36">
        <f>SUMIFS(СВЦЭМ!$I$34:$I$777,СВЦЭМ!$A$34:$A$777,$A313,СВЦЭМ!$B$34:$B$777,N$296)+'СЕТ СН'!$F$16</f>
        <v>0</v>
      </c>
      <c r="O313" s="36">
        <f>SUMIFS(СВЦЭМ!$I$34:$I$777,СВЦЭМ!$A$34:$A$777,$A313,СВЦЭМ!$B$34:$B$777,O$296)+'СЕТ СН'!$F$16</f>
        <v>0</v>
      </c>
      <c r="P313" s="36">
        <f>SUMIFS(СВЦЭМ!$I$34:$I$777,СВЦЭМ!$A$34:$A$777,$A313,СВЦЭМ!$B$34:$B$777,P$296)+'СЕТ СН'!$F$16</f>
        <v>0</v>
      </c>
      <c r="Q313" s="36">
        <f>SUMIFS(СВЦЭМ!$I$34:$I$777,СВЦЭМ!$A$34:$A$777,$A313,СВЦЭМ!$B$34:$B$777,Q$296)+'СЕТ СН'!$F$16</f>
        <v>0</v>
      </c>
      <c r="R313" s="36">
        <f>SUMIFS(СВЦЭМ!$I$34:$I$777,СВЦЭМ!$A$34:$A$777,$A313,СВЦЭМ!$B$34:$B$777,R$296)+'СЕТ СН'!$F$16</f>
        <v>0</v>
      </c>
      <c r="S313" s="36">
        <f>SUMIFS(СВЦЭМ!$I$34:$I$777,СВЦЭМ!$A$34:$A$777,$A313,СВЦЭМ!$B$34:$B$777,S$296)+'СЕТ СН'!$F$16</f>
        <v>0</v>
      </c>
      <c r="T313" s="36">
        <f>SUMIFS(СВЦЭМ!$I$34:$I$777,СВЦЭМ!$A$34:$A$777,$A313,СВЦЭМ!$B$34:$B$777,T$296)+'СЕТ СН'!$F$16</f>
        <v>0</v>
      </c>
      <c r="U313" s="36">
        <f>SUMIFS(СВЦЭМ!$I$34:$I$777,СВЦЭМ!$A$34:$A$777,$A313,СВЦЭМ!$B$34:$B$777,U$296)+'СЕТ СН'!$F$16</f>
        <v>0</v>
      </c>
      <c r="V313" s="36">
        <f>SUMIFS(СВЦЭМ!$I$34:$I$777,СВЦЭМ!$A$34:$A$777,$A313,СВЦЭМ!$B$34:$B$777,V$296)+'СЕТ СН'!$F$16</f>
        <v>0</v>
      </c>
      <c r="W313" s="36">
        <f>SUMIFS(СВЦЭМ!$I$34:$I$777,СВЦЭМ!$A$34:$A$777,$A313,СВЦЭМ!$B$34:$B$777,W$296)+'СЕТ СН'!$F$16</f>
        <v>0</v>
      </c>
      <c r="X313" s="36">
        <f>SUMIFS(СВЦЭМ!$I$34:$I$777,СВЦЭМ!$A$34:$A$777,$A313,СВЦЭМ!$B$34:$B$777,X$296)+'СЕТ СН'!$F$16</f>
        <v>0</v>
      </c>
      <c r="Y313" s="36">
        <f>SUMIFS(СВЦЭМ!$I$34:$I$777,СВЦЭМ!$A$34:$A$777,$A313,СВЦЭМ!$B$34:$B$777,Y$296)+'СЕТ СН'!$F$16</f>
        <v>0</v>
      </c>
    </row>
    <row r="314" spans="1:25" ht="15.75" hidden="1" x14ac:dyDescent="0.2">
      <c r="A314" s="35">
        <f t="shared" si="8"/>
        <v>43573</v>
      </c>
      <c r="B314" s="36">
        <f>SUMIFS(СВЦЭМ!$I$34:$I$777,СВЦЭМ!$A$34:$A$777,$A314,СВЦЭМ!$B$34:$B$777,B$296)+'СЕТ СН'!$F$16</f>
        <v>0</v>
      </c>
      <c r="C314" s="36">
        <f>SUMIFS(СВЦЭМ!$I$34:$I$777,СВЦЭМ!$A$34:$A$777,$A314,СВЦЭМ!$B$34:$B$777,C$296)+'СЕТ СН'!$F$16</f>
        <v>0</v>
      </c>
      <c r="D314" s="36">
        <f>SUMIFS(СВЦЭМ!$I$34:$I$777,СВЦЭМ!$A$34:$A$777,$A314,СВЦЭМ!$B$34:$B$777,D$296)+'СЕТ СН'!$F$16</f>
        <v>0</v>
      </c>
      <c r="E314" s="36">
        <f>SUMIFS(СВЦЭМ!$I$34:$I$777,СВЦЭМ!$A$34:$A$777,$A314,СВЦЭМ!$B$34:$B$777,E$296)+'СЕТ СН'!$F$16</f>
        <v>0</v>
      </c>
      <c r="F314" s="36">
        <f>SUMIFS(СВЦЭМ!$I$34:$I$777,СВЦЭМ!$A$34:$A$777,$A314,СВЦЭМ!$B$34:$B$777,F$296)+'СЕТ СН'!$F$16</f>
        <v>0</v>
      </c>
      <c r="G314" s="36">
        <f>SUMIFS(СВЦЭМ!$I$34:$I$777,СВЦЭМ!$A$34:$A$777,$A314,СВЦЭМ!$B$34:$B$777,G$296)+'СЕТ СН'!$F$16</f>
        <v>0</v>
      </c>
      <c r="H314" s="36">
        <f>SUMIFS(СВЦЭМ!$I$34:$I$777,СВЦЭМ!$A$34:$A$777,$A314,СВЦЭМ!$B$34:$B$777,H$296)+'СЕТ СН'!$F$16</f>
        <v>0</v>
      </c>
      <c r="I314" s="36">
        <f>SUMIFS(СВЦЭМ!$I$34:$I$777,СВЦЭМ!$A$34:$A$777,$A314,СВЦЭМ!$B$34:$B$777,I$296)+'СЕТ СН'!$F$16</f>
        <v>0</v>
      </c>
      <c r="J314" s="36">
        <f>SUMIFS(СВЦЭМ!$I$34:$I$777,СВЦЭМ!$A$34:$A$777,$A314,СВЦЭМ!$B$34:$B$777,J$296)+'СЕТ СН'!$F$16</f>
        <v>0</v>
      </c>
      <c r="K314" s="36">
        <f>SUMIFS(СВЦЭМ!$I$34:$I$777,СВЦЭМ!$A$34:$A$777,$A314,СВЦЭМ!$B$34:$B$777,K$296)+'СЕТ СН'!$F$16</f>
        <v>0</v>
      </c>
      <c r="L314" s="36">
        <f>SUMIFS(СВЦЭМ!$I$34:$I$777,СВЦЭМ!$A$34:$A$777,$A314,СВЦЭМ!$B$34:$B$777,L$296)+'СЕТ СН'!$F$16</f>
        <v>0</v>
      </c>
      <c r="M314" s="36">
        <f>SUMIFS(СВЦЭМ!$I$34:$I$777,СВЦЭМ!$A$34:$A$777,$A314,СВЦЭМ!$B$34:$B$777,M$296)+'СЕТ СН'!$F$16</f>
        <v>0</v>
      </c>
      <c r="N314" s="36">
        <f>SUMIFS(СВЦЭМ!$I$34:$I$777,СВЦЭМ!$A$34:$A$777,$A314,СВЦЭМ!$B$34:$B$777,N$296)+'СЕТ СН'!$F$16</f>
        <v>0</v>
      </c>
      <c r="O314" s="36">
        <f>SUMIFS(СВЦЭМ!$I$34:$I$777,СВЦЭМ!$A$34:$A$777,$A314,СВЦЭМ!$B$34:$B$777,O$296)+'СЕТ СН'!$F$16</f>
        <v>0</v>
      </c>
      <c r="P314" s="36">
        <f>SUMIFS(СВЦЭМ!$I$34:$I$777,СВЦЭМ!$A$34:$A$777,$A314,СВЦЭМ!$B$34:$B$777,P$296)+'СЕТ СН'!$F$16</f>
        <v>0</v>
      </c>
      <c r="Q314" s="36">
        <f>SUMIFS(СВЦЭМ!$I$34:$I$777,СВЦЭМ!$A$34:$A$777,$A314,СВЦЭМ!$B$34:$B$777,Q$296)+'СЕТ СН'!$F$16</f>
        <v>0</v>
      </c>
      <c r="R314" s="36">
        <f>SUMIFS(СВЦЭМ!$I$34:$I$777,СВЦЭМ!$A$34:$A$777,$A314,СВЦЭМ!$B$34:$B$777,R$296)+'СЕТ СН'!$F$16</f>
        <v>0</v>
      </c>
      <c r="S314" s="36">
        <f>SUMIFS(СВЦЭМ!$I$34:$I$777,СВЦЭМ!$A$34:$A$777,$A314,СВЦЭМ!$B$34:$B$777,S$296)+'СЕТ СН'!$F$16</f>
        <v>0</v>
      </c>
      <c r="T314" s="36">
        <f>SUMIFS(СВЦЭМ!$I$34:$I$777,СВЦЭМ!$A$34:$A$777,$A314,СВЦЭМ!$B$34:$B$777,T$296)+'СЕТ СН'!$F$16</f>
        <v>0</v>
      </c>
      <c r="U314" s="36">
        <f>SUMIFS(СВЦЭМ!$I$34:$I$777,СВЦЭМ!$A$34:$A$777,$A314,СВЦЭМ!$B$34:$B$777,U$296)+'СЕТ СН'!$F$16</f>
        <v>0</v>
      </c>
      <c r="V314" s="36">
        <f>SUMIFS(СВЦЭМ!$I$34:$I$777,СВЦЭМ!$A$34:$A$777,$A314,СВЦЭМ!$B$34:$B$777,V$296)+'СЕТ СН'!$F$16</f>
        <v>0</v>
      </c>
      <c r="W314" s="36">
        <f>SUMIFS(СВЦЭМ!$I$34:$I$777,СВЦЭМ!$A$34:$A$777,$A314,СВЦЭМ!$B$34:$B$777,W$296)+'СЕТ СН'!$F$16</f>
        <v>0</v>
      </c>
      <c r="X314" s="36">
        <f>SUMIFS(СВЦЭМ!$I$34:$I$777,СВЦЭМ!$A$34:$A$777,$A314,СВЦЭМ!$B$34:$B$777,X$296)+'СЕТ СН'!$F$16</f>
        <v>0</v>
      </c>
      <c r="Y314" s="36">
        <f>SUMIFS(СВЦЭМ!$I$34:$I$777,СВЦЭМ!$A$34:$A$777,$A314,СВЦЭМ!$B$34:$B$777,Y$296)+'СЕТ СН'!$F$16</f>
        <v>0</v>
      </c>
    </row>
    <row r="315" spans="1:25" ht="15.75" hidden="1" x14ac:dyDescent="0.2">
      <c r="A315" s="35">
        <f t="shared" si="8"/>
        <v>43574</v>
      </c>
      <c r="B315" s="36">
        <f>SUMIFS(СВЦЭМ!$I$34:$I$777,СВЦЭМ!$A$34:$A$777,$A315,СВЦЭМ!$B$34:$B$777,B$296)+'СЕТ СН'!$F$16</f>
        <v>0</v>
      </c>
      <c r="C315" s="36">
        <f>SUMIFS(СВЦЭМ!$I$34:$I$777,СВЦЭМ!$A$34:$A$777,$A315,СВЦЭМ!$B$34:$B$777,C$296)+'СЕТ СН'!$F$16</f>
        <v>0</v>
      </c>
      <c r="D315" s="36">
        <f>SUMIFS(СВЦЭМ!$I$34:$I$777,СВЦЭМ!$A$34:$A$777,$A315,СВЦЭМ!$B$34:$B$777,D$296)+'СЕТ СН'!$F$16</f>
        <v>0</v>
      </c>
      <c r="E315" s="36">
        <f>SUMIFS(СВЦЭМ!$I$34:$I$777,СВЦЭМ!$A$34:$A$777,$A315,СВЦЭМ!$B$34:$B$777,E$296)+'СЕТ СН'!$F$16</f>
        <v>0</v>
      </c>
      <c r="F315" s="36">
        <f>SUMIFS(СВЦЭМ!$I$34:$I$777,СВЦЭМ!$A$34:$A$777,$A315,СВЦЭМ!$B$34:$B$777,F$296)+'СЕТ СН'!$F$16</f>
        <v>0</v>
      </c>
      <c r="G315" s="36">
        <f>SUMIFS(СВЦЭМ!$I$34:$I$777,СВЦЭМ!$A$34:$A$777,$A315,СВЦЭМ!$B$34:$B$777,G$296)+'СЕТ СН'!$F$16</f>
        <v>0</v>
      </c>
      <c r="H315" s="36">
        <f>SUMIFS(СВЦЭМ!$I$34:$I$777,СВЦЭМ!$A$34:$A$777,$A315,СВЦЭМ!$B$34:$B$777,H$296)+'СЕТ СН'!$F$16</f>
        <v>0</v>
      </c>
      <c r="I315" s="36">
        <f>SUMIFS(СВЦЭМ!$I$34:$I$777,СВЦЭМ!$A$34:$A$777,$A315,СВЦЭМ!$B$34:$B$777,I$296)+'СЕТ СН'!$F$16</f>
        <v>0</v>
      </c>
      <c r="J315" s="36">
        <f>SUMIFS(СВЦЭМ!$I$34:$I$777,СВЦЭМ!$A$34:$A$777,$A315,СВЦЭМ!$B$34:$B$777,J$296)+'СЕТ СН'!$F$16</f>
        <v>0</v>
      </c>
      <c r="K315" s="36">
        <f>SUMIFS(СВЦЭМ!$I$34:$I$777,СВЦЭМ!$A$34:$A$777,$A315,СВЦЭМ!$B$34:$B$777,K$296)+'СЕТ СН'!$F$16</f>
        <v>0</v>
      </c>
      <c r="L315" s="36">
        <f>SUMIFS(СВЦЭМ!$I$34:$I$777,СВЦЭМ!$A$34:$A$777,$A315,СВЦЭМ!$B$34:$B$777,L$296)+'СЕТ СН'!$F$16</f>
        <v>0</v>
      </c>
      <c r="M315" s="36">
        <f>SUMIFS(СВЦЭМ!$I$34:$I$777,СВЦЭМ!$A$34:$A$777,$A315,СВЦЭМ!$B$34:$B$777,M$296)+'СЕТ СН'!$F$16</f>
        <v>0</v>
      </c>
      <c r="N315" s="36">
        <f>SUMIFS(СВЦЭМ!$I$34:$I$777,СВЦЭМ!$A$34:$A$777,$A315,СВЦЭМ!$B$34:$B$777,N$296)+'СЕТ СН'!$F$16</f>
        <v>0</v>
      </c>
      <c r="O315" s="36">
        <f>SUMIFS(СВЦЭМ!$I$34:$I$777,СВЦЭМ!$A$34:$A$777,$A315,СВЦЭМ!$B$34:$B$777,O$296)+'СЕТ СН'!$F$16</f>
        <v>0</v>
      </c>
      <c r="P315" s="36">
        <f>SUMIFS(СВЦЭМ!$I$34:$I$777,СВЦЭМ!$A$34:$A$777,$A315,СВЦЭМ!$B$34:$B$777,P$296)+'СЕТ СН'!$F$16</f>
        <v>0</v>
      </c>
      <c r="Q315" s="36">
        <f>SUMIFS(СВЦЭМ!$I$34:$I$777,СВЦЭМ!$A$34:$A$777,$A315,СВЦЭМ!$B$34:$B$777,Q$296)+'СЕТ СН'!$F$16</f>
        <v>0</v>
      </c>
      <c r="R315" s="36">
        <f>SUMIFS(СВЦЭМ!$I$34:$I$777,СВЦЭМ!$A$34:$A$777,$A315,СВЦЭМ!$B$34:$B$777,R$296)+'СЕТ СН'!$F$16</f>
        <v>0</v>
      </c>
      <c r="S315" s="36">
        <f>SUMIFS(СВЦЭМ!$I$34:$I$777,СВЦЭМ!$A$34:$A$777,$A315,СВЦЭМ!$B$34:$B$777,S$296)+'СЕТ СН'!$F$16</f>
        <v>0</v>
      </c>
      <c r="T315" s="36">
        <f>SUMIFS(СВЦЭМ!$I$34:$I$777,СВЦЭМ!$A$34:$A$777,$A315,СВЦЭМ!$B$34:$B$777,T$296)+'СЕТ СН'!$F$16</f>
        <v>0</v>
      </c>
      <c r="U315" s="36">
        <f>SUMIFS(СВЦЭМ!$I$34:$I$777,СВЦЭМ!$A$34:$A$777,$A315,СВЦЭМ!$B$34:$B$777,U$296)+'СЕТ СН'!$F$16</f>
        <v>0</v>
      </c>
      <c r="V315" s="36">
        <f>SUMIFS(СВЦЭМ!$I$34:$I$777,СВЦЭМ!$A$34:$A$777,$A315,СВЦЭМ!$B$34:$B$777,V$296)+'СЕТ СН'!$F$16</f>
        <v>0</v>
      </c>
      <c r="W315" s="36">
        <f>SUMIFS(СВЦЭМ!$I$34:$I$777,СВЦЭМ!$A$34:$A$777,$A315,СВЦЭМ!$B$34:$B$777,W$296)+'СЕТ СН'!$F$16</f>
        <v>0</v>
      </c>
      <c r="X315" s="36">
        <f>SUMIFS(СВЦЭМ!$I$34:$I$777,СВЦЭМ!$A$34:$A$777,$A315,СВЦЭМ!$B$34:$B$777,X$296)+'СЕТ СН'!$F$16</f>
        <v>0</v>
      </c>
      <c r="Y315" s="36">
        <f>SUMIFS(СВЦЭМ!$I$34:$I$777,СВЦЭМ!$A$34:$A$777,$A315,СВЦЭМ!$B$34:$B$777,Y$296)+'СЕТ СН'!$F$16</f>
        <v>0</v>
      </c>
    </row>
    <row r="316" spans="1:25" ht="15.75" hidden="1" x14ac:dyDescent="0.2">
      <c r="A316" s="35">
        <f t="shared" si="8"/>
        <v>43575</v>
      </c>
      <c r="B316" s="36">
        <f>SUMIFS(СВЦЭМ!$I$34:$I$777,СВЦЭМ!$A$34:$A$777,$A316,СВЦЭМ!$B$34:$B$777,B$296)+'СЕТ СН'!$F$16</f>
        <v>0</v>
      </c>
      <c r="C316" s="36">
        <f>SUMIFS(СВЦЭМ!$I$34:$I$777,СВЦЭМ!$A$34:$A$777,$A316,СВЦЭМ!$B$34:$B$777,C$296)+'СЕТ СН'!$F$16</f>
        <v>0</v>
      </c>
      <c r="D316" s="36">
        <f>SUMIFS(СВЦЭМ!$I$34:$I$777,СВЦЭМ!$A$34:$A$777,$A316,СВЦЭМ!$B$34:$B$777,D$296)+'СЕТ СН'!$F$16</f>
        <v>0</v>
      </c>
      <c r="E316" s="36">
        <f>SUMIFS(СВЦЭМ!$I$34:$I$777,СВЦЭМ!$A$34:$A$777,$A316,СВЦЭМ!$B$34:$B$777,E$296)+'СЕТ СН'!$F$16</f>
        <v>0</v>
      </c>
      <c r="F316" s="36">
        <f>SUMIFS(СВЦЭМ!$I$34:$I$777,СВЦЭМ!$A$34:$A$777,$A316,СВЦЭМ!$B$34:$B$777,F$296)+'СЕТ СН'!$F$16</f>
        <v>0</v>
      </c>
      <c r="G316" s="36">
        <f>SUMIFS(СВЦЭМ!$I$34:$I$777,СВЦЭМ!$A$34:$A$777,$A316,СВЦЭМ!$B$34:$B$777,G$296)+'СЕТ СН'!$F$16</f>
        <v>0</v>
      </c>
      <c r="H316" s="36">
        <f>SUMIFS(СВЦЭМ!$I$34:$I$777,СВЦЭМ!$A$34:$A$777,$A316,СВЦЭМ!$B$34:$B$777,H$296)+'СЕТ СН'!$F$16</f>
        <v>0</v>
      </c>
      <c r="I316" s="36">
        <f>SUMIFS(СВЦЭМ!$I$34:$I$777,СВЦЭМ!$A$34:$A$777,$A316,СВЦЭМ!$B$34:$B$777,I$296)+'СЕТ СН'!$F$16</f>
        <v>0</v>
      </c>
      <c r="J316" s="36">
        <f>SUMIFS(СВЦЭМ!$I$34:$I$777,СВЦЭМ!$A$34:$A$777,$A316,СВЦЭМ!$B$34:$B$777,J$296)+'СЕТ СН'!$F$16</f>
        <v>0</v>
      </c>
      <c r="K316" s="36">
        <f>SUMIFS(СВЦЭМ!$I$34:$I$777,СВЦЭМ!$A$34:$A$777,$A316,СВЦЭМ!$B$34:$B$777,K$296)+'СЕТ СН'!$F$16</f>
        <v>0</v>
      </c>
      <c r="L316" s="36">
        <f>SUMIFS(СВЦЭМ!$I$34:$I$777,СВЦЭМ!$A$34:$A$777,$A316,СВЦЭМ!$B$34:$B$777,L$296)+'СЕТ СН'!$F$16</f>
        <v>0</v>
      </c>
      <c r="M316" s="36">
        <f>SUMIFS(СВЦЭМ!$I$34:$I$777,СВЦЭМ!$A$34:$A$777,$A316,СВЦЭМ!$B$34:$B$777,M$296)+'СЕТ СН'!$F$16</f>
        <v>0</v>
      </c>
      <c r="N316" s="36">
        <f>SUMIFS(СВЦЭМ!$I$34:$I$777,СВЦЭМ!$A$34:$A$777,$A316,СВЦЭМ!$B$34:$B$777,N$296)+'СЕТ СН'!$F$16</f>
        <v>0</v>
      </c>
      <c r="O316" s="36">
        <f>SUMIFS(СВЦЭМ!$I$34:$I$777,СВЦЭМ!$A$34:$A$777,$A316,СВЦЭМ!$B$34:$B$777,O$296)+'СЕТ СН'!$F$16</f>
        <v>0</v>
      </c>
      <c r="P316" s="36">
        <f>SUMIFS(СВЦЭМ!$I$34:$I$777,СВЦЭМ!$A$34:$A$777,$A316,СВЦЭМ!$B$34:$B$777,P$296)+'СЕТ СН'!$F$16</f>
        <v>0</v>
      </c>
      <c r="Q316" s="36">
        <f>SUMIFS(СВЦЭМ!$I$34:$I$777,СВЦЭМ!$A$34:$A$777,$A316,СВЦЭМ!$B$34:$B$777,Q$296)+'СЕТ СН'!$F$16</f>
        <v>0</v>
      </c>
      <c r="R316" s="36">
        <f>SUMIFS(СВЦЭМ!$I$34:$I$777,СВЦЭМ!$A$34:$A$777,$A316,СВЦЭМ!$B$34:$B$777,R$296)+'СЕТ СН'!$F$16</f>
        <v>0</v>
      </c>
      <c r="S316" s="36">
        <f>SUMIFS(СВЦЭМ!$I$34:$I$777,СВЦЭМ!$A$34:$A$777,$A316,СВЦЭМ!$B$34:$B$777,S$296)+'СЕТ СН'!$F$16</f>
        <v>0</v>
      </c>
      <c r="T316" s="36">
        <f>SUMIFS(СВЦЭМ!$I$34:$I$777,СВЦЭМ!$A$34:$A$777,$A316,СВЦЭМ!$B$34:$B$777,T$296)+'СЕТ СН'!$F$16</f>
        <v>0</v>
      </c>
      <c r="U316" s="36">
        <f>SUMIFS(СВЦЭМ!$I$34:$I$777,СВЦЭМ!$A$34:$A$777,$A316,СВЦЭМ!$B$34:$B$777,U$296)+'СЕТ СН'!$F$16</f>
        <v>0</v>
      </c>
      <c r="V316" s="36">
        <f>SUMIFS(СВЦЭМ!$I$34:$I$777,СВЦЭМ!$A$34:$A$777,$A316,СВЦЭМ!$B$34:$B$777,V$296)+'СЕТ СН'!$F$16</f>
        <v>0</v>
      </c>
      <c r="W316" s="36">
        <f>SUMIFS(СВЦЭМ!$I$34:$I$777,СВЦЭМ!$A$34:$A$777,$A316,СВЦЭМ!$B$34:$B$777,W$296)+'СЕТ СН'!$F$16</f>
        <v>0</v>
      </c>
      <c r="X316" s="36">
        <f>SUMIFS(СВЦЭМ!$I$34:$I$777,СВЦЭМ!$A$34:$A$777,$A316,СВЦЭМ!$B$34:$B$777,X$296)+'СЕТ СН'!$F$16</f>
        <v>0</v>
      </c>
      <c r="Y316" s="36">
        <f>SUMIFS(СВЦЭМ!$I$34:$I$777,СВЦЭМ!$A$34:$A$777,$A316,СВЦЭМ!$B$34:$B$777,Y$296)+'СЕТ СН'!$F$16</f>
        <v>0</v>
      </c>
    </row>
    <row r="317" spans="1:25" ht="15.75" hidden="1" x14ac:dyDescent="0.2">
      <c r="A317" s="35">
        <f t="shared" si="8"/>
        <v>43576</v>
      </c>
      <c r="B317" s="36">
        <f>SUMIFS(СВЦЭМ!$I$34:$I$777,СВЦЭМ!$A$34:$A$777,$A317,СВЦЭМ!$B$34:$B$777,B$296)+'СЕТ СН'!$F$16</f>
        <v>0</v>
      </c>
      <c r="C317" s="36">
        <f>SUMIFS(СВЦЭМ!$I$34:$I$777,СВЦЭМ!$A$34:$A$777,$A317,СВЦЭМ!$B$34:$B$777,C$296)+'СЕТ СН'!$F$16</f>
        <v>0</v>
      </c>
      <c r="D317" s="36">
        <f>SUMIFS(СВЦЭМ!$I$34:$I$777,СВЦЭМ!$A$34:$A$777,$A317,СВЦЭМ!$B$34:$B$777,D$296)+'СЕТ СН'!$F$16</f>
        <v>0</v>
      </c>
      <c r="E317" s="36">
        <f>SUMIFS(СВЦЭМ!$I$34:$I$777,СВЦЭМ!$A$34:$A$777,$A317,СВЦЭМ!$B$34:$B$777,E$296)+'СЕТ СН'!$F$16</f>
        <v>0</v>
      </c>
      <c r="F317" s="36">
        <f>SUMIFS(СВЦЭМ!$I$34:$I$777,СВЦЭМ!$A$34:$A$777,$A317,СВЦЭМ!$B$34:$B$777,F$296)+'СЕТ СН'!$F$16</f>
        <v>0</v>
      </c>
      <c r="G317" s="36">
        <f>SUMIFS(СВЦЭМ!$I$34:$I$777,СВЦЭМ!$A$34:$A$777,$A317,СВЦЭМ!$B$34:$B$777,G$296)+'СЕТ СН'!$F$16</f>
        <v>0</v>
      </c>
      <c r="H317" s="36">
        <f>SUMIFS(СВЦЭМ!$I$34:$I$777,СВЦЭМ!$A$34:$A$777,$A317,СВЦЭМ!$B$34:$B$777,H$296)+'СЕТ СН'!$F$16</f>
        <v>0</v>
      </c>
      <c r="I317" s="36">
        <f>SUMIFS(СВЦЭМ!$I$34:$I$777,СВЦЭМ!$A$34:$A$777,$A317,СВЦЭМ!$B$34:$B$777,I$296)+'СЕТ СН'!$F$16</f>
        <v>0</v>
      </c>
      <c r="J317" s="36">
        <f>SUMIFS(СВЦЭМ!$I$34:$I$777,СВЦЭМ!$A$34:$A$777,$A317,СВЦЭМ!$B$34:$B$777,J$296)+'СЕТ СН'!$F$16</f>
        <v>0</v>
      </c>
      <c r="K317" s="36">
        <f>SUMIFS(СВЦЭМ!$I$34:$I$777,СВЦЭМ!$A$34:$A$777,$A317,СВЦЭМ!$B$34:$B$777,K$296)+'СЕТ СН'!$F$16</f>
        <v>0</v>
      </c>
      <c r="L317" s="36">
        <f>SUMIFS(СВЦЭМ!$I$34:$I$777,СВЦЭМ!$A$34:$A$777,$A317,СВЦЭМ!$B$34:$B$777,L$296)+'СЕТ СН'!$F$16</f>
        <v>0</v>
      </c>
      <c r="M317" s="36">
        <f>SUMIFS(СВЦЭМ!$I$34:$I$777,СВЦЭМ!$A$34:$A$777,$A317,СВЦЭМ!$B$34:$B$777,M$296)+'СЕТ СН'!$F$16</f>
        <v>0</v>
      </c>
      <c r="N317" s="36">
        <f>SUMIFS(СВЦЭМ!$I$34:$I$777,СВЦЭМ!$A$34:$A$777,$A317,СВЦЭМ!$B$34:$B$777,N$296)+'СЕТ СН'!$F$16</f>
        <v>0</v>
      </c>
      <c r="O317" s="36">
        <f>SUMIFS(СВЦЭМ!$I$34:$I$777,СВЦЭМ!$A$34:$A$777,$A317,СВЦЭМ!$B$34:$B$777,O$296)+'СЕТ СН'!$F$16</f>
        <v>0</v>
      </c>
      <c r="P317" s="36">
        <f>SUMIFS(СВЦЭМ!$I$34:$I$777,СВЦЭМ!$A$34:$A$777,$A317,СВЦЭМ!$B$34:$B$777,P$296)+'СЕТ СН'!$F$16</f>
        <v>0</v>
      </c>
      <c r="Q317" s="36">
        <f>SUMIFS(СВЦЭМ!$I$34:$I$777,СВЦЭМ!$A$34:$A$777,$A317,СВЦЭМ!$B$34:$B$777,Q$296)+'СЕТ СН'!$F$16</f>
        <v>0</v>
      </c>
      <c r="R317" s="36">
        <f>SUMIFS(СВЦЭМ!$I$34:$I$777,СВЦЭМ!$A$34:$A$777,$A317,СВЦЭМ!$B$34:$B$777,R$296)+'СЕТ СН'!$F$16</f>
        <v>0</v>
      </c>
      <c r="S317" s="36">
        <f>SUMIFS(СВЦЭМ!$I$34:$I$777,СВЦЭМ!$A$34:$A$777,$A317,СВЦЭМ!$B$34:$B$777,S$296)+'СЕТ СН'!$F$16</f>
        <v>0</v>
      </c>
      <c r="T317" s="36">
        <f>SUMIFS(СВЦЭМ!$I$34:$I$777,СВЦЭМ!$A$34:$A$777,$A317,СВЦЭМ!$B$34:$B$777,T$296)+'СЕТ СН'!$F$16</f>
        <v>0</v>
      </c>
      <c r="U317" s="36">
        <f>SUMIFS(СВЦЭМ!$I$34:$I$777,СВЦЭМ!$A$34:$A$777,$A317,СВЦЭМ!$B$34:$B$777,U$296)+'СЕТ СН'!$F$16</f>
        <v>0</v>
      </c>
      <c r="V317" s="36">
        <f>SUMIFS(СВЦЭМ!$I$34:$I$777,СВЦЭМ!$A$34:$A$777,$A317,СВЦЭМ!$B$34:$B$777,V$296)+'СЕТ СН'!$F$16</f>
        <v>0</v>
      </c>
      <c r="W317" s="36">
        <f>SUMIFS(СВЦЭМ!$I$34:$I$777,СВЦЭМ!$A$34:$A$777,$A317,СВЦЭМ!$B$34:$B$777,W$296)+'СЕТ СН'!$F$16</f>
        <v>0</v>
      </c>
      <c r="X317" s="36">
        <f>SUMIFS(СВЦЭМ!$I$34:$I$777,СВЦЭМ!$A$34:$A$777,$A317,СВЦЭМ!$B$34:$B$777,X$296)+'СЕТ СН'!$F$16</f>
        <v>0</v>
      </c>
      <c r="Y317" s="36">
        <f>SUMIFS(СВЦЭМ!$I$34:$I$777,СВЦЭМ!$A$34:$A$777,$A317,СВЦЭМ!$B$34:$B$777,Y$296)+'СЕТ СН'!$F$16</f>
        <v>0</v>
      </c>
    </row>
    <row r="318" spans="1:25" ht="15.75" hidden="1" x14ac:dyDescent="0.2">
      <c r="A318" s="35">
        <f t="shared" si="8"/>
        <v>43577</v>
      </c>
      <c r="B318" s="36">
        <f>SUMIFS(СВЦЭМ!$I$34:$I$777,СВЦЭМ!$A$34:$A$777,$A318,СВЦЭМ!$B$34:$B$777,B$296)+'СЕТ СН'!$F$16</f>
        <v>0</v>
      </c>
      <c r="C318" s="36">
        <f>SUMIFS(СВЦЭМ!$I$34:$I$777,СВЦЭМ!$A$34:$A$777,$A318,СВЦЭМ!$B$34:$B$777,C$296)+'СЕТ СН'!$F$16</f>
        <v>0</v>
      </c>
      <c r="D318" s="36">
        <f>SUMIFS(СВЦЭМ!$I$34:$I$777,СВЦЭМ!$A$34:$A$777,$A318,СВЦЭМ!$B$34:$B$777,D$296)+'СЕТ СН'!$F$16</f>
        <v>0</v>
      </c>
      <c r="E318" s="36">
        <f>SUMIFS(СВЦЭМ!$I$34:$I$777,СВЦЭМ!$A$34:$A$777,$A318,СВЦЭМ!$B$34:$B$777,E$296)+'СЕТ СН'!$F$16</f>
        <v>0</v>
      </c>
      <c r="F318" s="36">
        <f>SUMIFS(СВЦЭМ!$I$34:$I$777,СВЦЭМ!$A$34:$A$777,$A318,СВЦЭМ!$B$34:$B$777,F$296)+'СЕТ СН'!$F$16</f>
        <v>0</v>
      </c>
      <c r="G318" s="36">
        <f>SUMIFS(СВЦЭМ!$I$34:$I$777,СВЦЭМ!$A$34:$A$777,$A318,СВЦЭМ!$B$34:$B$777,G$296)+'СЕТ СН'!$F$16</f>
        <v>0</v>
      </c>
      <c r="H318" s="36">
        <f>SUMIFS(СВЦЭМ!$I$34:$I$777,СВЦЭМ!$A$34:$A$777,$A318,СВЦЭМ!$B$34:$B$777,H$296)+'СЕТ СН'!$F$16</f>
        <v>0</v>
      </c>
      <c r="I318" s="36">
        <f>SUMIFS(СВЦЭМ!$I$34:$I$777,СВЦЭМ!$A$34:$A$777,$A318,СВЦЭМ!$B$34:$B$777,I$296)+'СЕТ СН'!$F$16</f>
        <v>0</v>
      </c>
      <c r="J318" s="36">
        <f>SUMIFS(СВЦЭМ!$I$34:$I$777,СВЦЭМ!$A$34:$A$777,$A318,СВЦЭМ!$B$34:$B$777,J$296)+'СЕТ СН'!$F$16</f>
        <v>0</v>
      </c>
      <c r="K318" s="36">
        <f>SUMIFS(СВЦЭМ!$I$34:$I$777,СВЦЭМ!$A$34:$A$777,$A318,СВЦЭМ!$B$34:$B$777,K$296)+'СЕТ СН'!$F$16</f>
        <v>0</v>
      </c>
      <c r="L318" s="36">
        <f>SUMIFS(СВЦЭМ!$I$34:$I$777,СВЦЭМ!$A$34:$A$777,$A318,СВЦЭМ!$B$34:$B$777,L$296)+'СЕТ СН'!$F$16</f>
        <v>0</v>
      </c>
      <c r="M318" s="36">
        <f>SUMIFS(СВЦЭМ!$I$34:$I$777,СВЦЭМ!$A$34:$A$777,$A318,СВЦЭМ!$B$34:$B$777,M$296)+'СЕТ СН'!$F$16</f>
        <v>0</v>
      </c>
      <c r="N318" s="36">
        <f>SUMIFS(СВЦЭМ!$I$34:$I$777,СВЦЭМ!$A$34:$A$777,$A318,СВЦЭМ!$B$34:$B$777,N$296)+'СЕТ СН'!$F$16</f>
        <v>0</v>
      </c>
      <c r="O318" s="36">
        <f>SUMIFS(СВЦЭМ!$I$34:$I$777,СВЦЭМ!$A$34:$A$777,$A318,СВЦЭМ!$B$34:$B$777,O$296)+'СЕТ СН'!$F$16</f>
        <v>0</v>
      </c>
      <c r="P318" s="36">
        <f>SUMIFS(СВЦЭМ!$I$34:$I$777,СВЦЭМ!$A$34:$A$777,$A318,СВЦЭМ!$B$34:$B$777,P$296)+'СЕТ СН'!$F$16</f>
        <v>0</v>
      </c>
      <c r="Q318" s="36">
        <f>SUMIFS(СВЦЭМ!$I$34:$I$777,СВЦЭМ!$A$34:$A$777,$A318,СВЦЭМ!$B$34:$B$777,Q$296)+'СЕТ СН'!$F$16</f>
        <v>0</v>
      </c>
      <c r="R318" s="36">
        <f>SUMIFS(СВЦЭМ!$I$34:$I$777,СВЦЭМ!$A$34:$A$777,$A318,СВЦЭМ!$B$34:$B$777,R$296)+'СЕТ СН'!$F$16</f>
        <v>0</v>
      </c>
      <c r="S318" s="36">
        <f>SUMIFS(СВЦЭМ!$I$34:$I$777,СВЦЭМ!$A$34:$A$777,$A318,СВЦЭМ!$B$34:$B$777,S$296)+'СЕТ СН'!$F$16</f>
        <v>0</v>
      </c>
      <c r="T318" s="36">
        <f>SUMIFS(СВЦЭМ!$I$34:$I$777,СВЦЭМ!$A$34:$A$777,$A318,СВЦЭМ!$B$34:$B$777,T$296)+'СЕТ СН'!$F$16</f>
        <v>0</v>
      </c>
      <c r="U318" s="36">
        <f>SUMIFS(СВЦЭМ!$I$34:$I$777,СВЦЭМ!$A$34:$A$777,$A318,СВЦЭМ!$B$34:$B$777,U$296)+'СЕТ СН'!$F$16</f>
        <v>0</v>
      </c>
      <c r="V318" s="36">
        <f>SUMIFS(СВЦЭМ!$I$34:$I$777,СВЦЭМ!$A$34:$A$777,$A318,СВЦЭМ!$B$34:$B$777,V$296)+'СЕТ СН'!$F$16</f>
        <v>0</v>
      </c>
      <c r="W318" s="36">
        <f>SUMIFS(СВЦЭМ!$I$34:$I$777,СВЦЭМ!$A$34:$A$777,$A318,СВЦЭМ!$B$34:$B$777,W$296)+'СЕТ СН'!$F$16</f>
        <v>0</v>
      </c>
      <c r="X318" s="36">
        <f>SUMIFS(СВЦЭМ!$I$34:$I$777,СВЦЭМ!$A$34:$A$777,$A318,СВЦЭМ!$B$34:$B$777,X$296)+'СЕТ СН'!$F$16</f>
        <v>0</v>
      </c>
      <c r="Y318" s="36">
        <f>SUMIFS(СВЦЭМ!$I$34:$I$777,СВЦЭМ!$A$34:$A$777,$A318,СВЦЭМ!$B$34:$B$777,Y$296)+'СЕТ СН'!$F$16</f>
        <v>0</v>
      </c>
    </row>
    <row r="319" spans="1:25" ht="15.75" hidden="1" x14ac:dyDescent="0.2">
      <c r="A319" s="35">
        <f t="shared" si="8"/>
        <v>43578</v>
      </c>
      <c r="B319" s="36">
        <f>SUMIFS(СВЦЭМ!$I$34:$I$777,СВЦЭМ!$A$34:$A$777,$A319,СВЦЭМ!$B$34:$B$777,B$296)+'СЕТ СН'!$F$16</f>
        <v>0</v>
      </c>
      <c r="C319" s="36">
        <f>SUMIFS(СВЦЭМ!$I$34:$I$777,СВЦЭМ!$A$34:$A$777,$A319,СВЦЭМ!$B$34:$B$777,C$296)+'СЕТ СН'!$F$16</f>
        <v>0</v>
      </c>
      <c r="D319" s="36">
        <f>SUMIFS(СВЦЭМ!$I$34:$I$777,СВЦЭМ!$A$34:$A$777,$A319,СВЦЭМ!$B$34:$B$777,D$296)+'СЕТ СН'!$F$16</f>
        <v>0</v>
      </c>
      <c r="E319" s="36">
        <f>SUMIFS(СВЦЭМ!$I$34:$I$777,СВЦЭМ!$A$34:$A$777,$A319,СВЦЭМ!$B$34:$B$777,E$296)+'СЕТ СН'!$F$16</f>
        <v>0</v>
      </c>
      <c r="F319" s="36">
        <f>SUMIFS(СВЦЭМ!$I$34:$I$777,СВЦЭМ!$A$34:$A$777,$A319,СВЦЭМ!$B$34:$B$777,F$296)+'СЕТ СН'!$F$16</f>
        <v>0</v>
      </c>
      <c r="G319" s="36">
        <f>SUMIFS(СВЦЭМ!$I$34:$I$777,СВЦЭМ!$A$34:$A$777,$A319,СВЦЭМ!$B$34:$B$777,G$296)+'СЕТ СН'!$F$16</f>
        <v>0</v>
      </c>
      <c r="H319" s="36">
        <f>SUMIFS(СВЦЭМ!$I$34:$I$777,СВЦЭМ!$A$34:$A$777,$A319,СВЦЭМ!$B$34:$B$777,H$296)+'СЕТ СН'!$F$16</f>
        <v>0</v>
      </c>
      <c r="I319" s="36">
        <f>SUMIFS(СВЦЭМ!$I$34:$I$777,СВЦЭМ!$A$34:$A$777,$A319,СВЦЭМ!$B$34:$B$777,I$296)+'СЕТ СН'!$F$16</f>
        <v>0</v>
      </c>
      <c r="J319" s="36">
        <f>SUMIFS(СВЦЭМ!$I$34:$I$777,СВЦЭМ!$A$34:$A$777,$A319,СВЦЭМ!$B$34:$B$777,J$296)+'СЕТ СН'!$F$16</f>
        <v>0</v>
      </c>
      <c r="K319" s="36">
        <f>SUMIFS(СВЦЭМ!$I$34:$I$777,СВЦЭМ!$A$34:$A$777,$A319,СВЦЭМ!$B$34:$B$777,K$296)+'СЕТ СН'!$F$16</f>
        <v>0</v>
      </c>
      <c r="L319" s="36">
        <f>SUMIFS(СВЦЭМ!$I$34:$I$777,СВЦЭМ!$A$34:$A$777,$A319,СВЦЭМ!$B$34:$B$777,L$296)+'СЕТ СН'!$F$16</f>
        <v>0</v>
      </c>
      <c r="M319" s="36">
        <f>SUMIFS(СВЦЭМ!$I$34:$I$777,СВЦЭМ!$A$34:$A$777,$A319,СВЦЭМ!$B$34:$B$777,M$296)+'СЕТ СН'!$F$16</f>
        <v>0</v>
      </c>
      <c r="N319" s="36">
        <f>SUMIFS(СВЦЭМ!$I$34:$I$777,СВЦЭМ!$A$34:$A$777,$A319,СВЦЭМ!$B$34:$B$777,N$296)+'СЕТ СН'!$F$16</f>
        <v>0</v>
      </c>
      <c r="O319" s="36">
        <f>SUMIFS(СВЦЭМ!$I$34:$I$777,СВЦЭМ!$A$34:$A$777,$A319,СВЦЭМ!$B$34:$B$777,O$296)+'СЕТ СН'!$F$16</f>
        <v>0</v>
      </c>
      <c r="P319" s="36">
        <f>SUMIFS(СВЦЭМ!$I$34:$I$777,СВЦЭМ!$A$34:$A$777,$A319,СВЦЭМ!$B$34:$B$777,P$296)+'СЕТ СН'!$F$16</f>
        <v>0</v>
      </c>
      <c r="Q319" s="36">
        <f>SUMIFS(СВЦЭМ!$I$34:$I$777,СВЦЭМ!$A$34:$A$777,$A319,СВЦЭМ!$B$34:$B$777,Q$296)+'СЕТ СН'!$F$16</f>
        <v>0</v>
      </c>
      <c r="R319" s="36">
        <f>SUMIFS(СВЦЭМ!$I$34:$I$777,СВЦЭМ!$A$34:$A$777,$A319,СВЦЭМ!$B$34:$B$777,R$296)+'СЕТ СН'!$F$16</f>
        <v>0</v>
      </c>
      <c r="S319" s="36">
        <f>SUMIFS(СВЦЭМ!$I$34:$I$777,СВЦЭМ!$A$34:$A$777,$A319,СВЦЭМ!$B$34:$B$777,S$296)+'СЕТ СН'!$F$16</f>
        <v>0</v>
      </c>
      <c r="T319" s="36">
        <f>SUMIFS(СВЦЭМ!$I$34:$I$777,СВЦЭМ!$A$34:$A$777,$A319,СВЦЭМ!$B$34:$B$777,T$296)+'СЕТ СН'!$F$16</f>
        <v>0</v>
      </c>
      <c r="U319" s="36">
        <f>SUMIFS(СВЦЭМ!$I$34:$I$777,СВЦЭМ!$A$34:$A$777,$A319,СВЦЭМ!$B$34:$B$777,U$296)+'СЕТ СН'!$F$16</f>
        <v>0</v>
      </c>
      <c r="V319" s="36">
        <f>SUMIFS(СВЦЭМ!$I$34:$I$777,СВЦЭМ!$A$34:$A$777,$A319,СВЦЭМ!$B$34:$B$777,V$296)+'СЕТ СН'!$F$16</f>
        <v>0</v>
      </c>
      <c r="W319" s="36">
        <f>SUMIFS(СВЦЭМ!$I$34:$I$777,СВЦЭМ!$A$34:$A$777,$A319,СВЦЭМ!$B$34:$B$777,W$296)+'СЕТ СН'!$F$16</f>
        <v>0</v>
      </c>
      <c r="X319" s="36">
        <f>SUMIFS(СВЦЭМ!$I$34:$I$777,СВЦЭМ!$A$34:$A$777,$A319,СВЦЭМ!$B$34:$B$777,X$296)+'СЕТ СН'!$F$16</f>
        <v>0</v>
      </c>
      <c r="Y319" s="36">
        <f>SUMIFS(СВЦЭМ!$I$34:$I$777,СВЦЭМ!$A$34:$A$777,$A319,СВЦЭМ!$B$34:$B$777,Y$296)+'СЕТ СН'!$F$16</f>
        <v>0</v>
      </c>
    </row>
    <row r="320" spans="1:25" ht="15.75" hidden="1" x14ac:dyDescent="0.2">
      <c r="A320" s="35">
        <f t="shared" si="8"/>
        <v>43579</v>
      </c>
      <c r="B320" s="36">
        <f>SUMIFS(СВЦЭМ!$I$34:$I$777,СВЦЭМ!$A$34:$A$777,$A320,СВЦЭМ!$B$34:$B$777,B$296)+'СЕТ СН'!$F$16</f>
        <v>0</v>
      </c>
      <c r="C320" s="36">
        <f>SUMIFS(СВЦЭМ!$I$34:$I$777,СВЦЭМ!$A$34:$A$777,$A320,СВЦЭМ!$B$34:$B$777,C$296)+'СЕТ СН'!$F$16</f>
        <v>0</v>
      </c>
      <c r="D320" s="36">
        <f>SUMIFS(СВЦЭМ!$I$34:$I$777,СВЦЭМ!$A$34:$A$777,$A320,СВЦЭМ!$B$34:$B$777,D$296)+'СЕТ СН'!$F$16</f>
        <v>0</v>
      </c>
      <c r="E320" s="36">
        <f>SUMIFS(СВЦЭМ!$I$34:$I$777,СВЦЭМ!$A$34:$A$777,$A320,СВЦЭМ!$B$34:$B$777,E$296)+'СЕТ СН'!$F$16</f>
        <v>0</v>
      </c>
      <c r="F320" s="36">
        <f>SUMIFS(СВЦЭМ!$I$34:$I$777,СВЦЭМ!$A$34:$A$777,$A320,СВЦЭМ!$B$34:$B$777,F$296)+'СЕТ СН'!$F$16</f>
        <v>0</v>
      </c>
      <c r="G320" s="36">
        <f>SUMIFS(СВЦЭМ!$I$34:$I$777,СВЦЭМ!$A$34:$A$777,$A320,СВЦЭМ!$B$34:$B$777,G$296)+'СЕТ СН'!$F$16</f>
        <v>0</v>
      </c>
      <c r="H320" s="36">
        <f>SUMIFS(СВЦЭМ!$I$34:$I$777,СВЦЭМ!$A$34:$A$777,$A320,СВЦЭМ!$B$34:$B$777,H$296)+'СЕТ СН'!$F$16</f>
        <v>0</v>
      </c>
      <c r="I320" s="36">
        <f>SUMIFS(СВЦЭМ!$I$34:$I$777,СВЦЭМ!$A$34:$A$777,$A320,СВЦЭМ!$B$34:$B$777,I$296)+'СЕТ СН'!$F$16</f>
        <v>0</v>
      </c>
      <c r="J320" s="36">
        <f>SUMIFS(СВЦЭМ!$I$34:$I$777,СВЦЭМ!$A$34:$A$777,$A320,СВЦЭМ!$B$34:$B$777,J$296)+'СЕТ СН'!$F$16</f>
        <v>0</v>
      </c>
      <c r="K320" s="36">
        <f>SUMIFS(СВЦЭМ!$I$34:$I$777,СВЦЭМ!$A$34:$A$777,$A320,СВЦЭМ!$B$34:$B$777,K$296)+'СЕТ СН'!$F$16</f>
        <v>0</v>
      </c>
      <c r="L320" s="36">
        <f>SUMIFS(СВЦЭМ!$I$34:$I$777,СВЦЭМ!$A$34:$A$777,$A320,СВЦЭМ!$B$34:$B$777,L$296)+'СЕТ СН'!$F$16</f>
        <v>0</v>
      </c>
      <c r="M320" s="36">
        <f>SUMIFS(СВЦЭМ!$I$34:$I$777,СВЦЭМ!$A$34:$A$777,$A320,СВЦЭМ!$B$34:$B$777,M$296)+'СЕТ СН'!$F$16</f>
        <v>0</v>
      </c>
      <c r="N320" s="36">
        <f>SUMIFS(СВЦЭМ!$I$34:$I$777,СВЦЭМ!$A$34:$A$777,$A320,СВЦЭМ!$B$34:$B$777,N$296)+'СЕТ СН'!$F$16</f>
        <v>0</v>
      </c>
      <c r="O320" s="36">
        <f>SUMIFS(СВЦЭМ!$I$34:$I$777,СВЦЭМ!$A$34:$A$777,$A320,СВЦЭМ!$B$34:$B$777,O$296)+'СЕТ СН'!$F$16</f>
        <v>0</v>
      </c>
      <c r="P320" s="36">
        <f>SUMIFS(СВЦЭМ!$I$34:$I$777,СВЦЭМ!$A$34:$A$777,$A320,СВЦЭМ!$B$34:$B$777,P$296)+'СЕТ СН'!$F$16</f>
        <v>0</v>
      </c>
      <c r="Q320" s="36">
        <f>SUMIFS(СВЦЭМ!$I$34:$I$777,СВЦЭМ!$A$34:$A$777,$A320,СВЦЭМ!$B$34:$B$777,Q$296)+'СЕТ СН'!$F$16</f>
        <v>0</v>
      </c>
      <c r="R320" s="36">
        <f>SUMIFS(СВЦЭМ!$I$34:$I$777,СВЦЭМ!$A$34:$A$777,$A320,СВЦЭМ!$B$34:$B$777,R$296)+'СЕТ СН'!$F$16</f>
        <v>0</v>
      </c>
      <c r="S320" s="36">
        <f>SUMIFS(СВЦЭМ!$I$34:$I$777,СВЦЭМ!$A$34:$A$777,$A320,СВЦЭМ!$B$34:$B$777,S$296)+'СЕТ СН'!$F$16</f>
        <v>0</v>
      </c>
      <c r="T320" s="36">
        <f>SUMIFS(СВЦЭМ!$I$34:$I$777,СВЦЭМ!$A$34:$A$777,$A320,СВЦЭМ!$B$34:$B$777,T$296)+'СЕТ СН'!$F$16</f>
        <v>0</v>
      </c>
      <c r="U320" s="36">
        <f>SUMIFS(СВЦЭМ!$I$34:$I$777,СВЦЭМ!$A$34:$A$777,$A320,СВЦЭМ!$B$34:$B$777,U$296)+'СЕТ СН'!$F$16</f>
        <v>0</v>
      </c>
      <c r="V320" s="36">
        <f>SUMIFS(СВЦЭМ!$I$34:$I$777,СВЦЭМ!$A$34:$A$777,$A320,СВЦЭМ!$B$34:$B$777,V$296)+'СЕТ СН'!$F$16</f>
        <v>0</v>
      </c>
      <c r="W320" s="36">
        <f>SUMIFS(СВЦЭМ!$I$34:$I$777,СВЦЭМ!$A$34:$A$777,$A320,СВЦЭМ!$B$34:$B$777,W$296)+'СЕТ СН'!$F$16</f>
        <v>0</v>
      </c>
      <c r="X320" s="36">
        <f>SUMIFS(СВЦЭМ!$I$34:$I$777,СВЦЭМ!$A$34:$A$777,$A320,СВЦЭМ!$B$34:$B$777,X$296)+'СЕТ СН'!$F$16</f>
        <v>0</v>
      </c>
      <c r="Y320" s="36">
        <f>SUMIFS(СВЦЭМ!$I$34:$I$777,СВЦЭМ!$A$34:$A$777,$A320,СВЦЭМ!$B$34:$B$777,Y$296)+'СЕТ СН'!$F$16</f>
        <v>0</v>
      </c>
    </row>
    <row r="321" spans="1:27" ht="15.75" hidden="1" x14ac:dyDescent="0.2">
      <c r="A321" s="35">
        <f t="shared" si="8"/>
        <v>43580</v>
      </c>
      <c r="B321" s="36">
        <f>SUMIFS(СВЦЭМ!$I$34:$I$777,СВЦЭМ!$A$34:$A$777,$A321,СВЦЭМ!$B$34:$B$777,B$296)+'СЕТ СН'!$F$16</f>
        <v>0</v>
      </c>
      <c r="C321" s="36">
        <f>SUMIFS(СВЦЭМ!$I$34:$I$777,СВЦЭМ!$A$34:$A$777,$A321,СВЦЭМ!$B$34:$B$777,C$296)+'СЕТ СН'!$F$16</f>
        <v>0</v>
      </c>
      <c r="D321" s="36">
        <f>SUMIFS(СВЦЭМ!$I$34:$I$777,СВЦЭМ!$A$34:$A$777,$A321,СВЦЭМ!$B$34:$B$777,D$296)+'СЕТ СН'!$F$16</f>
        <v>0</v>
      </c>
      <c r="E321" s="36">
        <f>SUMIFS(СВЦЭМ!$I$34:$I$777,СВЦЭМ!$A$34:$A$777,$A321,СВЦЭМ!$B$34:$B$777,E$296)+'СЕТ СН'!$F$16</f>
        <v>0</v>
      </c>
      <c r="F321" s="36">
        <f>SUMIFS(СВЦЭМ!$I$34:$I$777,СВЦЭМ!$A$34:$A$777,$A321,СВЦЭМ!$B$34:$B$777,F$296)+'СЕТ СН'!$F$16</f>
        <v>0</v>
      </c>
      <c r="G321" s="36">
        <f>SUMIFS(СВЦЭМ!$I$34:$I$777,СВЦЭМ!$A$34:$A$777,$A321,СВЦЭМ!$B$34:$B$777,G$296)+'СЕТ СН'!$F$16</f>
        <v>0</v>
      </c>
      <c r="H321" s="36">
        <f>SUMIFS(СВЦЭМ!$I$34:$I$777,СВЦЭМ!$A$34:$A$777,$A321,СВЦЭМ!$B$34:$B$777,H$296)+'СЕТ СН'!$F$16</f>
        <v>0</v>
      </c>
      <c r="I321" s="36">
        <f>SUMIFS(СВЦЭМ!$I$34:$I$777,СВЦЭМ!$A$34:$A$777,$A321,СВЦЭМ!$B$34:$B$777,I$296)+'СЕТ СН'!$F$16</f>
        <v>0</v>
      </c>
      <c r="J321" s="36">
        <f>SUMIFS(СВЦЭМ!$I$34:$I$777,СВЦЭМ!$A$34:$A$777,$A321,СВЦЭМ!$B$34:$B$777,J$296)+'СЕТ СН'!$F$16</f>
        <v>0</v>
      </c>
      <c r="K321" s="36">
        <f>SUMIFS(СВЦЭМ!$I$34:$I$777,СВЦЭМ!$A$34:$A$777,$A321,СВЦЭМ!$B$34:$B$777,K$296)+'СЕТ СН'!$F$16</f>
        <v>0</v>
      </c>
      <c r="L321" s="36">
        <f>SUMIFS(СВЦЭМ!$I$34:$I$777,СВЦЭМ!$A$34:$A$777,$A321,СВЦЭМ!$B$34:$B$777,L$296)+'СЕТ СН'!$F$16</f>
        <v>0</v>
      </c>
      <c r="M321" s="36">
        <f>SUMIFS(СВЦЭМ!$I$34:$I$777,СВЦЭМ!$A$34:$A$777,$A321,СВЦЭМ!$B$34:$B$777,M$296)+'СЕТ СН'!$F$16</f>
        <v>0</v>
      </c>
      <c r="N321" s="36">
        <f>SUMIFS(СВЦЭМ!$I$34:$I$777,СВЦЭМ!$A$34:$A$777,$A321,СВЦЭМ!$B$34:$B$777,N$296)+'СЕТ СН'!$F$16</f>
        <v>0</v>
      </c>
      <c r="O321" s="36">
        <f>SUMIFS(СВЦЭМ!$I$34:$I$777,СВЦЭМ!$A$34:$A$777,$A321,СВЦЭМ!$B$34:$B$777,O$296)+'СЕТ СН'!$F$16</f>
        <v>0</v>
      </c>
      <c r="P321" s="36">
        <f>SUMIFS(СВЦЭМ!$I$34:$I$777,СВЦЭМ!$A$34:$A$777,$A321,СВЦЭМ!$B$34:$B$777,P$296)+'СЕТ СН'!$F$16</f>
        <v>0</v>
      </c>
      <c r="Q321" s="36">
        <f>SUMIFS(СВЦЭМ!$I$34:$I$777,СВЦЭМ!$A$34:$A$777,$A321,СВЦЭМ!$B$34:$B$777,Q$296)+'СЕТ СН'!$F$16</f>
        <v>0</v>
      </c>
      <c r="R321" s="36">
        <f>SUMIFS(СВЦЭМ!$I$34:$I$777,СВЦЭМ!$A$34:$A$777,$A321,СВЦЭМ!$B$34:$B$777,R$296)+'СЕТ СН'!$F$16</f>
        <v>0</v>
      </c>
      <c r="S321" s="36">
        <f>SUMIFS(СВЦЭМ!$I$34:$I$777,СВЦЭМ!$A$34:$A$777,$A321,СВЦЭМ!$B$34:$B$777,S$296)+'СЕТ СН'!$F$16</f>
        <v>0</v>
      </c>
      <c r="T321" s="36">
        <f>SUMIFS(СВЦЭМ!$I$34:$I$777,СВЦЭМ!$A$34:$A$777,$A321,СВЦЭМ!$B$34:$B$777,T$296)+'СЕТ СН'!$F$16</f>
        <v>0</v>
      </c>
      <c r="U321" s="36">
        <f>SUMIFS(СВЦЭМ!$I$34:$I$777,СВЦЭМ!$A$34:$A$777,$A321,СВЦЭМ!$B$34:$B$777,U$296)+'СЕТ СН'!$F$16</f>
        <v>0</v>
      </c>
      <c r="V321" s="36">
        <f>SUMIFS(СВЦЭМ!$I$34:$I$777,СВЦЭМ!$A$34:$A$777,$A321,СВЦЭМ!$B$34:$B$777,V$296)+'СЕТ СН'!$F$16</f>
        <v>0</v>
      </c>
      <c r="W321" s="36">
        <f>SUMIFS(СВЦЭМ!$I$34:$I$777,СВЦЭМ!$A$34:$A$777,$A321,СВЦЭМ!$B$34:$B$777,W$296)+'СЕТ СН'!$F$16</f>
        <v>0</v>
      </c>
      <c r="X321" s="36">
        <f>SUMIFS(СВЦЭМ!$I$34:$I$777,СВЦЭМ!$A$34:$A$777,$A321,СВЦЭМ!$B$34:$B$777,X$296)+'СЕТ СН'!$F$16</f>
        <v>0</v>
      </c>
      <c r="Y321" s="36">
        <f>SUMIFS(СВЦЭМ!$I$34:$I$777,СВЦЭМ!$A$34:$A$777,$A321,СВЦЭМ!$B$34:$B$777,Y$296)+'СЕТ СН'!$F$16</f>
        <v>0</v>
      </c>
    </row>
    <row r="322" spans="1:27" ht="15.75" hidden="1" x14ac:dyDescent="0.2">
      <c r="A322" s="35">
        <f t="shared" si="8"/>
        <v>43581</v>
      </c>
      <c r="B322" s="36">
        <f>SUMIFS(СВЦЭМ!$I$34:$I$777,СВЦЭМ!$A$34:$A$777,$A322,СВЦЭМ!$B$34:$B$777,B$296)+'СЕТ СН'!$F$16</f>
        <v>0</v>
      </c>
      <c r="C322" s="36">
        <f>SUMIFS(СВЦЭМ!$I$34:$I$777,СВЦЭМ!$A$34:$A$777,$A322,СВЦЭМ!$B$34:$B$777,C$296)+'СЕТ СН'!$F$16</f>
        <v>0</v>
      </c>
      <c r="D322" s="36">
        <f>SUMIFS(СВЦЭМ!$I$34:$I$777,СВЦЭМ!$A$34:$A$777,$A322,СВЦЭМ!$B$34:$B$777,D$296)+'СЕТ СН'!$F$16</f>
        <v>0</v>
      </c>
      <c r="E322" s="36">
        <f>SUMIFS(СВЦЭМ!$I$34:$I$777,СВЦЭМ!$A$34:$A$777,$A322,СВЦЭМ!$B$34:$B$777,E$296)+'СЕТ СН'!$F$16</f>
        <v>0</v>
      </c>
      <c r="F322" s="36">
        <f>SUMIFS(СВЦЭМ!$I$34:$I$777,СВЦЭМ!$A$34:$A$777,$A322,СВЦЭМ!$B$34:$B$777,F$296)+'СЕТ СН'!$F$16</f>
        <v>0</v>
      </c>
      <c r="G322" s="36">
        <f>SUMIFS(СВЦЭМ!$I$34:$I$777,СВЦЭМ!$A$34:$A$777,$A322,СВЦЭМ!$B$34:$B$777,G$296)+'СЕТ СН'!$F$16</f>
        <v>0</v>
      </c>
      <c r="H322" s="36">
        <f>SUMIFS(СВЦЭМ!$I$34:$I$777,СВЦЭМ!$A$34:$A$777,$A322,СВЦЭМ!$B$34:$B$777,H$296)+'СЕТ СН'!$F$16</f>
        <v>0</v>
      </c>
      <c r="I322" s="36">
        <f>SUMIFS(СВЦЭМ!$I$34:$I$777,СВЦЭМ!$A$34:$A$777,$A322,СВЦЭМ!$B$34:$B$777,I$296)+'СЕТ СН'!$F$16</f>
        <v>0</v>
      </c>
      <c r="J322" s="36">
        <f>SUMIFS(СВЦЭМ!$I$34:$I$777,СВЦЭМ!$A$34:$A$777,$A322,СВЦЭМ!$B$34:$B$777,J$296)+'СЕТ СН'!$F$16</f>
        <v>0</v>
      </c>
      <c r="K322" s="36">
        <f>SUMIFS(СВЦЭМ!$I$34:$I$777,СВЦЭМ!$A$34:$A$777,$A322,СВЦЭМ!$B$34:$B$777,K$296)+'СЕТ СН'!$F$16</f>
        <v>0</v>
      </c>
      <c r="L322" s="36">
        <f>SUMIFS(СВЦЭМ!$I$34:$I$777,СВЦЭМ!$A$34:$A$777,$A322,СВЦЭМ!$B$34:$B$777,L$296)+'СЕТ СН'!$F$16</f>
        <v>0</v>
      </c>
      <c r="M322" s="36">
        <f>SUMIFS(СВЦЭМ!$I$34:$I$777,СВЦЭМ!$A$34:$A$777,$A322,СВЦЭМ!$B$34:$B$777,M$296)+'СЕТ СН'!$F$16</f>
        <v>0</v>
      </c>
      <c r="N322" s="36">
        <f>SUMIFS(СВЦЭМ!$I$34:$I$777,СВЦЭМ!$A$34:$A$777,$A322,СВЦЭМ!$B$34:$B$777,N$296)+'СЕТ СН'!$F$16</f>
        <v>0</v>
      </c>
      <c r="O322" s="36">
        <f>SUMIFS(СВЦЭМ!$I$34:$I$777,СВЦЭМ!$A$34:$A$777,$A322,СВЦЭМ!$B$34:$B$777,O$296)+'СЕТ СН'!$F$16</f>
        <v>0</v>
      </c>
      <c r="P322" s="36">
        <f>SUMIFS(СВЦЭМ!$I$34:$I$777,СВЦЭМ!$A$34:$A$777,$A322,СВЦЭМ!$B$34:$B$777,P$296)+'СЕТ СН'!$F$16</f>
        <v>0</v>
      </c>
      <c r="Q322" s="36">
        <f>SUMIFS(СВЦЭМ!$I$34:$I$777,СВЦЭМ!$A$34:$A$777,$A322,СВЦЭМ!$B$34:$B$777,Q$296)+'СЕТ СН'!$F$16</f>
        <v>0</v>
      </c>
      <c r="R322" s="36">
        <f>SUMIFS(СВЦЭМ!$I$34:$I$777,СВЦЭМ!$A$34:$A$777,$A322,СВЦЭМ!$B$34:$B$777,R$296)+'СЕТ СН'!$F$16</f>
        <v>0</v>
      </c>
      <c r="S322" s="36">
        <f>SUMIFS(СВЦЭМ!$I$34:$I$777,СВЦЭМ!$A$34:$A$777,$A322,СВЦЭМ!$B$34:$B$777,S$296)+'СЕТ СН'!$F$16</f>
        <v>0</v>
      </c>
      <c r="T322" s="36">
        <f>SUMIFS(СВЦЭМ!$I$34:$I$777,СВЦЭМ!$A$34:$A$777,$A322,СВЦЭМ!$B$34:$B$777,T$296)+'СЕТ СН'!$F$16</f>
        <v>0</v>
      </c>
      <c r="U322" s="36">
        <f>SUMIFS(СВЦЭМ!$I$34:$I$777,СВЦЭМ!$A$34:$A$777,$A322,СВЦЭМ!$B$34:$B$777,U$296)+'СЕТ СН'!$F$16</f>
        <v>0</v>
      </c>
      <c r="V322" s="36">
        <f>SUMIFS(СВЦЭМ!$I$34:$I$777,СВЦЭМ!$A$34:$A$777,$A322,СВЦЭМ!$B$34:$B$777,V$296)+'СЕТ СН'!$F$16</f>
        <v>0</v>
      </c>
      <c r="W322" s="36">
        <f>SUMIFS(СВЦЭМ!$I$34:$I$777,СВЦЭМ!$A$34:$A$777,$A322,СВЦЭМ!$B$34:$B$777,W$296)+'СЕТ СН'!$F$16</f>
        <v>0</v>
      </c>
      <c r="X322" s="36">
        <f>SUMIFS(СВЦЭМ!$I$34:$I$777,СВЦЭМ!$A$34:$A$777,$A322,СВЦЭМ!$B$34:$B$777,X$296)+'СЕТ СН'!$F$16</f>
        <v>0</v>
      </c>
      <c r="Y322" s="36">
        <f>SUMIFS(СВЦЭМ!$I$34:$I$777,СВЦЭМ!$A$34:$A$777,$A322,СВЦЭМ!$B$34:$B$777,Y$296)+'СЕТ СН'!$F$16</f>
        <v>0</v>
      </c>
    </row>
    <row r="323" spans="1:27" ht="15.75" hidden="1" x14ac:dyDescent="0.2">
      <c r="A323" s="35">
        <f t="shared" si="8"/>
        <v>43582</v>
      </c>
      <c r="B323" s="36">
        <f>SUMIFS(СВЦЭМ!$I$34:$I$777,СВЦЭМ!$A$34:$A$777,$A323,СВЦЭМ!$B$34:$B$777,B$296)+'СЕТ СН'!$F$16</f>
        <v>0</v>
      </c>
      <c r="C323" s="36">
        <f>SUMIFS(СВЦЭМ!$I$34:$I$777,СВЦЭМ!$A$34:$A$777,$A323,СВЦЭМ!$B$34:$B$777,C$296)+'СЕТ СН'!$F$16</f>
        <v>0</v>
      </c>
      <c r="D323" s="36">
        <f>SUMIFS(СВЦЭМ!$I$34:$I$777,СВЦЭМ!$A$34:$A$777,$A323,СВЦЭМ!$B$34:$B$777,D$296)+'СЕТ СН'!$F$16</f>
        <v>0</v>
      </c>
      <c r="E323" s="36">
        <f>SUMIFS(СВЦЭМ!$I$34:$I$777,СВЦЭМ!$A$34:$A$777,$A323,СВЦЭМ!$B$34:$B$777,E$296)+'СЕТ СН'!$F$16</f>
        <v>0</v>
      </c>
      <c r="F323" s="36">
        <f>SUMIFS(СВЦЭМ!$I$34:$I$777,СВЦЭМ!$A$34:$A$777,$A323,СВЦЭМ!$B$34:$B$777,F$296)+'СЕТ СН'!$F$16</f>
        <v>0</v>
      </c>
      <c r="G323" s="36">
        <f>SUMIFS(СВЦЭМ!$I$34:$I$777,СВЦЭМ!$A$34:$A$777,$A323,СВЦЭМ!$B$34:$B$777,G$296)+'СЕТ СН'!$F$16</f>
        <v>0</v>
      </c>
      <c r="H323" s="36">
        <f>SUMIFS(СВЦЭМ!$I$34:$I$777,СВЦЭМ!$A$34:$A$777,$A323,СВЦЭМ!$B$34:$B$777,H$296)+'СЕТ СН'!$F$16</f>
        <v>0</v>
      </c>
      <c r="I323" s="36">
        <f>SUMIFS(СВЦЭМ!$I$34:$I$777,СВЦЭМ!$A$34:$A$777,$A323,СВЦЭМ!$B$34:$B$777,I$296)+'СЕТ СН'!$F$16</f>
        <v>0</v>
      </c>
      <c r="J323" s="36">
        <f>SUMIFS(СВЦЭМ!$I$34:$I$777,СВЦЭМ!$A$34:$A$777,$A323,СВЦЭМ!$B$34:$B$777,J$296)+'СЕТ СН'!$F$16</f>
        <v>0</v>
      </c>
      <c r="K323" s="36">
        <f>SUMIFS(СВЦЭМ!$I$34:$I$777,СВЦЭМ!$A$34:$A$777,$A323,СВЦЭМ!$B$34:$B$777,K$296)+'СЕТ СН'!$F$16</f>
        <v>0</v>
      </c>
      <c r="L323" s="36">
        <f>SUMIFS(СВЦЭМ!$I$34:$I$777,СВЦЭМ!$A$34:$A$777,$A323,СВЦЭМ!$B$34:$B$777,L$296)+'СЕТ СН'!$F$16</f>
        <v>0</v>
      </c>
      <c r="M323" s="36">
        <f>SUMIFS(СВЦЭМ!$I$34:$I$777,СВЦЭМ!$A$34:$A$777,$A323,СВЦЭМ!$B$34:$B$777,M$296)+'СЕТ СН'!$F$16</f>
        <v>0</v>
      </c>
      <c r="N323" s="36">
        <f>SUMIFS(СВЦЭМ!$I$34:$I$777,СВЦЭМ!$A$34:$A$777,$A323,СВЦЭМ!$B$34:$B$777,N$296)+'СЕТ СН'!$F$16</f>
        <v>0</v>
      </c>
      <c r="O323" s="36">
        <f>SUMIFS(СВЦЭМ!$I$34:$I$777,СВЦЭМ!$A$34:$A$777,$A323,СВЦЭМ!$B$34:$B$777,O$296)+'СЕТ СН'!$F$16</f>
        <v>0</v>
      </c>
      <c r="P323" s="36">
        <f>SUMIFS(СВЦЭМ!$I$34:$I$777,СВЦЭМ!$A$34:$A$777,$A323,СВЦЭМ!$B$34:$B$777,P$296)+'СЕТ СН'!$F$16</f>
        <v>0</v>
      </c>
      <c r="Q323" s="36">
        <f>SUMIFS(СВЦЭМ!$I$34:$I$777,СВЦЭМ!$A$34:$A$777,$A323,СВЦЭМ!$B$34:$B$777,Q$296)+'СЕТ СН'!$F$16</f>
        <v>0</v>
      </c>
      <c r="R323" s="36">
        <f>SUMIFS(СВЦЭМ!$I$34:$I$777,СВЦЭМ!$A$34:$A$777,$A323,СВЦЭМ!$B$34:$B$777,R$296)+'СЕТ СН'!$F$16</f>
        <v>0</v>
      </c>
      <c r="S323" s="36">
        <f>SUMIFS(СВЦЭМ!$I$34:$I$777,СВЦЭМ!$A$34:$A$777,$A323,СВЦЭМ!$B$34:$B$777,S$296)+'СЕТ СН'!$F$16</f>
        <v>0</v>
      </c>
      <c r="T323" s="36">
        <f>SUMIFS(СВЦЭМ!$I$34:$I$777,СВЦЭМ!$A$34:$A$777,$A323,СВЦЭМ!$B$34:$B$777,T$296)+'СЕТ СН'!$F$16</f>
        <v>0</v>
      </c>
      <c r="U323" s="36">
        <f>SUMIFS(СВЦЭМ!$I$34:$I$777,СВЦЭМ!$A$34:$A$777,$A323,СВЦЭМ!$B$34:$B$777,U$296)+'СЕТ СН'!$F$16</f>
        <v>0</v>
      </c>
      <c r="V323" s="36">
        <f>SUMIFS(СВЦЭМ!$I$34:$I$777,СВЦЭМ!$A$34:$A$777,$A323,СВЦЭМ!$B$34:$B$777,V$296)+'СЕТ СН'!$F$16</f>
        <v>0</v>
      </c>
      <c r="W323" s="36">
        <f>SUMIFS(СВЦЭМ!$I$34:$I$777,СВЦЭМ!$A$34:$A$777,$A323,СВЦЭМ!$B$34:$B$777,W$296)+'СЕТ СН'!$F$16</f>
        <v>0</v>
      </c>
      <c r="X323" s="36">
        <f>SUMIFS(СВЦЭМ!$I$34:$I$777,СВЦЭМ!$A$34:$A$777,$A323,СВЦЭМ!$B$34:$B$777,X$296)+'СЕТ СН'!$F$16</f>
        <v>0</v>
      </c>
      <c r="Y323" s="36">
        <f>SUMIFS(СВЦЭМ!$I$34:$I$777,СВЦЭМ!$A$34:$A$777,$A323,СВЦЭМ!$B$34:$B$777,Y$296)+'СЕТ СН'!$F$16</f>
        <v>0</v>
      </c>
    </row>
    <row r="324" spans="1:27" ht="15.75" hidden="1" x14ac:dyDescent="0.2">
      <c r="A324" s="35">
        <f t="shared" si="8"/>
        <v>43583</v>
      </c>
      <c r="B324" s="36">
        <f>SUMIFS(СВЦЭМ!$I$34:$I$777,СВЦЭМ!$A$34:$A$777,$A324,СВЦЭМ!$B$34:$B$777,B$296)+'СЕТ СН'!$F$16</f>
        <v>0</v>
      </c>
      <c r="C324" s="36">
        <f>SUMIFS(СВЦЭМ!$I$34:$I$777,СВЦЭМ!$A$34:$A$777,$A324,СВЦЭМ!$B$34:$B$777,C$296)+'СЕТ СН'!$F$16</f>
        <v>0</v>
      </c>
      <c r="D324" s="36">
        <f>SUMIFS(СВЦЭМ!$I$34:$I$777,СВЦЭМ!$A$34:$A$777,$A324,СВЦЭМ!$B$34:$B$777,D$296)+'СЕТ СН'!$F$16</f>
        <v>0</v>
      </c>
      <c r="E324" s="36">
        <f>SUMIFS(СВЦЭМ!$I$34:$I$777,СВЦЭМ!$A$34:$A$777,$A324,СВЦЭМ!$B$34:$B$777,E$296)+'СЕТ СН'!$F$16</f>
        <v>0</v>
      </c>
      <c r="F324" s="36">
        <f>SUMIFS(СВЦЭМ!$I$34:$I$777,СВЦЭМ!$A$34:$A$777,$A324,СВЦЭМ!$B$34:$B$777,F$296)+'СЕТ СН'!$F$16</f>
        <v>0</v>
      </c>
      <c r="G324" s="36">
        <f>SUMIFS(СВЦЭМ!$I$34:$I$777,СВЦЭМ!$A$34:$A$777,$A324,СВЦЭМ!$B$34:$B$777,G$296)+'СЕТ СН'!$F$16</f>
        <v>0</v>
      </c>
      <c r="H324" s="36">
        <f>SUMIFS(СВЦЭМ!$I$34:$I$777,СВЦЭМ!$A$34:$A$777,$A324,СВЦЭМ!$B$34:$B$777,H$296)+'СЕТ СН'!$F$16</f>
        <v>0</v>
      </c>
      <c r="I324" s="36">
        <f>SUMIFS(СВЦЭМ!$I$34:$I$777,СВЦЭМ!$A$34:$A$777,$A324,СВЦЭМ!$B$34:$B$777,I$296)+'СЕТ СН'!$F$16</f>
        <v>0</v>
      </c>
      <c r="J324" s="36">
        <f>SUMIFS(СВЦЭМ!$I$34:$I$777,СВЦЭМ!$A$34:$A$777,$A324,СВЦЭМ!$B$34:$B$777,J$296)+'СЕТ СН'!$F$16</f>
        <v>0</v>
      </c>
      <c r="K324" s="36">
        <f>SUMIFS(СВЦЭМ!$I$34:$I$777,СВЦЭМ!$A$34:$A$777,$A324,СВЦЭМ!$B$34:$B$777,K$296)+'СЕТ СН'!$F$16</f>
        <v>0</v>
      </c>
      <c r="L324" s="36">
        <f>SUMIFS(СВЦЭМ!$I$34:$I$777,СВЦЭМ!$A$34:$A$777,$A324,СВЦЭМ!$B$34:$B$777,L$296)+'СЕТ СН'!$F$16</f>
        <v>0</v>
      </c>
      <c r="M324" s="36">
        <f>SUMIFS(СВЦЭМ!$I$34:$I$777,СВЦЭМ!$A$34:$A$777,$A324,СВЦЭМ!$B$34:$B$777,M$296)+'СЕТ СН'!$F$16</f>
        <v>0</v>
      </c>
      <c r="N324" s="36">
        <f>SUMIFS(СВЦЭМ!$I$34:$I$777,СВЦЭМ!$A$34:$A$777,$A324,СВЦЭМ!$B$34:$B$777,N$296)+'СЕТ СН'!$F$16</f>
        <v>0</v>
      </c>
      <c r="O324" s="36">
        <f>SUMIFS(СВЦЭМ!$I$34:$I$777,СВЦЭМ!$A$34:$A$777,$A324,СВЦЭМ!$B$34:$B$777,O$296)+'СЕТ СН'!$F$16</f>
        <v>0</v>
      </c>
      <c r="P324" s="36">
        <f>SUMIFS(СВЦЭМ!$I$34:$I$777,СВЦЭМ!$A$34:$A$777,$A324,СВЦЭМ!$B$34:$B$777,P$296)+'СЕТ СН'!$F$16</f>
        <v>0</v>
      </c>
      <c r="Q324" s="36">
        <f>SUMIFS(СВЦЭМ!$I$34:$I$777,СВЦЭМ!$A$34:$A$777,$A324,СВЦЭМ!$B$34:$B$777,Q$296)+'СЕТ СН'!$F$16</f>
        <v>0</v>
      </c>
      <c r="R324" s="36">
        <f>SUMIFS(СВЦЭМ!$I$34:$I$777,СВЦЭМ!$A$34:$A$777,$A324,СВЦЭМ!$B$34:$B$777,R$296)+'СЕТ СН'!$F$16</f>
        <v>0</v>
      </c>
      <c r="S324" s="36">
        <f>SUMIFS(СВЦЭМ!$I$34:$I$777,СВЦЭМ!$A$34:$A$777,$A324,СВЦЭМ!$B$34:$B$777,S$296)+'СЕТ СН'!$F$16</f>
        <v>0</v>
      </c>
      <c r="T324" s="36">
        <f>SUMIFS(СВЦЭМ!$I$34:$I$777,СВЦЭМ!$A$34:$A$777,$A324,СВЦЭМ!$B$34:$B$777,T$296)+'СЕТ СН'!$F$16</f>
        <v>0</v>
      </c>
      <c r="U324" s="36">
        <f>SUMIFS(СВЦЭМ!$I$34:$I$777,СВЦЭМ!$A$34:$A$777,$A324,СВЦЭМ!$B$34:$B$777,U$296)+'СЕТ СН'!$F$16</f>
        <v>0</v>
      </c>
      <c r="V324" s="36">
        <f>SUMIFS(СВЦЭМ!$I$34:$I$777,СВЦЭМ!$A$34:$A$777,$A324,СВЦЭМ!$B$34:$B$777,V$296)+'СЕТ СН'!$F$16</f>
        <v>0</v>
      </c>
      <c r="W324" s="36">
        <f>SUMIFS(СВЦЭМ!$I$34:$I$777,СВЦЭМ!$A$34:$A$777,$A324,СВЦЭМ!$B$34:$B$777,W$296)+'СЕТ СН'!$F$16</f>
        <v>0</v>
      </c>
      <c r="X324" s="36">
        <f>SUMIFS(СВЦЭМ!$I$34:$I$777,СВЦЭМ!$A$34:$A$777,$A324,СВЦЭМ!$B$34:$B$777,X$296)+'СЕТ СН'!$F$16</f>
        <v>0</v>
      </c>
      <c r="Y324" s="36">
        <f>SUMIFS(СВЦЭМ!$I$34:$I$777,СВЦЭМ!$A$34:$A$777,$A324,СВЦЭМ!$B$34:$B$777,Y$296)+'СЕТ СН'!$F$16</f>
        <v>0</v>
      </c>
    </row>
    <row r="325" spans="1:27" ht="15.75" hidden="1" x14ac:dyDescent="0.2">
      <c r="A325" s="35">
        <f t="shared" si="8"/>
        <v>43584</v>
      </c>
      <c r="B325" s="36">
        <f>SUMIFS(СВЦЭМ!$I$34:$I$777,СВЦЭМ!$A$34:$A$777,$A325,СВЦЭМ!$B$34:$B$777,B$296)+'СЕТ СН'!$F$16</f>
        <v>0</v>
      </c>
      <c r="C325" s="36">
        <f>SUMIFS(СВЦЭМ!$I$34:$I$777,СВЦЭМ!$A$34:$A$777,$A325,СВЦЭМ!$B$34:$B$777,C$296)+'СЕТ СН'!$F$16</f>
        <v>0</v>
      </c>
      <c r="D325" s="36">
        <f>SUMIFS(СВЦЭМ!$I$34:$I$777,СВЦЭМ!$A$34:$A$777,$A325,СВЦЭМ!$B$34:$B$777,D$296)+'СЕТ СН'!$F$16</f>
        <v>0</v>
      </c>
      <c r="E325" s="36">
        <f>SUMIFS(СВЦЭМ!$I$34:$I$777,СВЦЭМ!$A$34:$A$777,$A325,СВЦЭМ!$B$34:$B$777,E$296)+'СЕТ СН'!$F$16</f>
        <v>0</v>
      </c>
      <c r="F325" s="36">
        <f>SUMIFS(СВЦЭМ!$I$34:$I$777,СВЦЭМ!$A$34:$A$777,$A325,СВЦЭМ!$B$34:$B$777,F$296)+'СЕТ СН'!$F$16</f>
        <v>0</v>
      </c>
      <c r="G325" s="36">
        <f>SUMIFS(СВЦЭМ!$I$34:$I$777,СВЦЭМ!$A$34:$A$777,$A325,СВЦЭМ!$B$34:$B$777,G$296)+'СЕТ СН'!$F$16</f>
        <v>0</v>
      </c>
      <c r="H325" s="36">
        <f>SUMIFS(СВЦЭМ!$I$34:$I$777,СВЦЭМ!$A$34:$A$777,$A325,СВЦЭМ!$B$34:$B$777,H$296)+'СЕТ СН'!$F$16</f>
        <v>0</v>
      </c>
      <c r="I325" s="36">
        <f>SUMIFS(СВЦЭМ!$I$34:$I$777,СВЦЭМ!$A$34:$A$777,$A325,СВЦЭМ!$B$34:$B$777,I$296)+'СЕТ СН'!$F$16</f>
        <v>0</v>
      </c>
      <c r="J325" s="36">
        <f>SUMIFS(СВЦЭМ!$I$34:$I$777,СВЦЭМ!$A$34:$A$777,$A325,СВЦЭМ!$B$34:$B$777,J$296)+'СЕТ СН'!$F$16</f>
        <v>0</v>
      </c>
      <c r="K325" s="36">
        <f>SUMIFS(СВЦЭМ!$I$34:$I$777,СВЦЭМ!$A$34:$A$777,$A325,СВЦЭМ!$B$34:$B$777,K$296)+'СЕТ СН'!$F$16</f>
        <v>0</v>
      </c>
      <c r="L325" s="36">
        <f>SUMIFS(СВЦЭМ!$I$34:$I$777,СВЦЭМ!$A$34:$A$777,$A325,СВЦЭМ!$B$34:$B$777,L$296)+'СЕТ СН'!$F$16</f>
        <v>0</v>
      </c>
      <c r="M325" s="36">
        <f>SUMIFS(СВЦЭМ!$I$34:$I$777,СВЦЭМ!$A$34:$A$777,$A325,СВЦЭМ!$B$34:$B$777,M$296)+'СЕТ СН'!$F$16</f>
        <v>0</v>
      </c>
      <c r="N325" s="36">
        <f>SUMIFS(СВЦЭМ!$I$34:$I$777,СВЦЭМ!$A$34:$A$777,$A325,СВЦЭМ!$B$34:$B$777,N$296)+'СЕТ СН'!$F$16</f>
        <v>0</v>
      </c>
      <c r="O325" s="36">
        <f>SUMIFS(СВЦЭМ!$I$34:$I$777,СВЦЭМ!$A$34:$A$777,$A325,СВЦЭМ!$B$34:$B$777,O$296)+'СЕТ СН'!$F$16</f>
        <v>0</v>
      </c>
      <c r="P325" s="36">
        <f>SUMIFS(СВЦЭМ!$I$34:$I$777,СВЦЭМ!$A$34:$A$777,$A325,СВЦЭМ!$B$34:$B$777,P$296)+'СЕТ СН'!$F$16</f>
        <v>0</v>
      </c>
      <c r="Q325" s="36">
        <f>SUMIFS(СВЦЭМ!$I$34:$I$777,СВЦЭМ!$A$34:$A$777,$A325,СВЦЭМ!$B$34:$B$777,Q$296)+'СЕТ СН'!$F$16</f>
        <v>0</v>
      </c>
      <c r="R325" s="36">
        <f>SUMIFS(СВЦЭМ!$I$34:$I$777,СВЦЭМ!$A$34:$A$777,$A325,СВЦЭМ!$B$34:$B$777,R$296)+'СЕТ СН'!$F$16</f>
        <v>0</v>
      </c>
      <c r="S325" s="36">
        <f>SUMIFS(СВЦЭМ!$I$34:$I$777,СВЦЭМ!$A$34:$A$777,$A325,СВЦЭМ!$B$34:$B$777,S$296)+'СЕТ СН'!$F$16</f>
        <v>0</v>
      </c>
      <c r="T325" s="36">
        <f>SUMIFS(СВЦЭМ!$I$34:$I$777,СВЦЭМ!$A$34:$A$777,$A325,СВЦЭМ!$B$34:$B$777,T$296)+'СЕТ СН'!$F$16</f>
        <v>0</v>
      </c>
      <c r="U325" s="36">
        <f>SUMIFS(СВЦЭМ!$I$34:$I$777,СВЦЭМ!$A$34:$A$777,$A325,СВЦЭМ!$B$34:$B$777,U$296)+'СЕТ СН'!$F$16</f>
        <v>0</v>
      </c>
      <c r="V325" s="36">
        <f>SUMIFS(СВЦЭМ!$I$34:$I$777,СВЦЭМ!$A$34:$A$777,$A325,СВЦЭМ!$B$34:$B$777,V$296)+'СЕТ СН'!$F$16</f>
        <v>0</v>
      </c>
      <c r="W325" s="36">
        <f>SUMIFS(СВЦЭМ!$I$34:$I$777,СВЦЭМ!$A$34:$A$777,$A325,СВЦЭМ!$B$34:$B$777,W$296)+'СЕТ СН'!$F$16</f>
        <v>0</v>
      </c>
      <c r="X325" s="36">
        <f>SUMIFS(СВЦЭМ!$I$34:$I$777,СВЦЭМ!$A$34:$A$777,$A325,СВЦЭМ!$B$34:$B$777,X$296)+'СЕТ СН'!$F$16</f>
        <v>0</v>
      </c>
      <c r="Y325" s="36">
        <f>SUMIFS(СВЦЭМ!$I$34:$I$777,СВЦЭМ!$A$34:$A$777,$A325,СВЦЭМ!$B$34:$B$777,Y$296)+'СЕТ СН'!$F$16</f>
        <v>0</v>
      </c>
    </row>
    <row r="326" spans="1:27" ht="15.75" hidden="1" x14ac:dyDescent="0.2">
      <c r="A326" s="35">
        <f t="shared" si="8"/>
        <v>43585</v>
      </c>
      <c r="B326" s="36">
        <f>SUMIFS(СВЦЭМ!$I$34:$I$777,СВЦЭМ!$A$34:$A$777,$A326,СВЦЭМ!$B$34:$B$777,B$296)+'СЕТ СН'!$F$16</f>
        <v>0</v>
      </c>
      <c r="C326" s="36">
        <f>SUMIFS(СВЦЭМ!$I$34:$I$777,СВЦЭМ!$A$34:$A$777,$A326,СВЦЭМ!$B$34:$B$777,C$296)+'СЕТ СН'!$F$16</f>
        <v>0</v>
      </c>
      <c r="D326" s="36">
        <f>SUMIFS(СВЦЭМ!$I$34:$I$777,СВЦЭМ!$A$34:$A$777,$A326,СВЦЭМ!$B$34:$B$777,D$296)+'СЕТ СН'!$F$16</f>
        <v>0</v>
      </c>
      <c r="E326" s="36">
        <f>SUMIFS(СВЦЭМ!$I$34:$I$777,СВЦЭМ!$A$34:$A$777,$A326,СВЦЭМ!$B$34:$B$777,E$296)+'СЕТ СН'!$F$16</f>
        <v>0</v>
      </c>
      <c r="F326" s="36">
        <f>SUMIFS(СВЦЭМ!$I$34:$I$777,СВЦЭМ!$A$34:$A$777,$A326,СВЦЭМ!$B$34:$B$777,F$296)+'СЕТ СН'!$F$16</f>
        <v>0</v>
      </c>
      <c r="G326" s="36">
        <f>SUMIFS(СВЦЭМ!$I$34:$I$777,СВЦЭМ!$A$34:$A$777,$A326,СВЦЭМ!$B$34:$B$777,G$296)+'СЕТ СН'!$F$16</f>
        <v>0</v>
      </c>
      <c r="H326" s="36">
        <f>SUMIFS(СВЦЭМ!$I$34:$I$777,СВЦЭМ!$A$34:$A$777,$A326,СВЦЭМ!$B$34:$B$777,H$296)+'СЕТ СН'!$F$16</f>
        <v>0</v>
      </c>
      <c r="I326" s="36">
        <f>SUMIFS(СВЦЭМ!$I$34:$I$777,СВЦЭМ!$A$34:$A$777,$A326,СВЦЭМ!$B$34:$B$777,I$296)+'СЕТ СН'!$F$16</f>
        <v>0</v>
      </c>
      <c r="J326" s="36">
        <f>SUMIFS(СВЦЭМ!$I$34:$I$777,СВЦЭМ!$A$34:$A$777,$A326,СВЦЭМ!$B$34:$B$777,J$296)+'СЕТ СН'!$F$16</f>
        <v>0</v>
      </c>
      <c r="K326" s="36">
        <f>SUMIFS(СВЦЭМ!$I$34:$I$777,СВЦЭМ!$A$34:$A$777,$A326,СВЦЭМ!$B$34:$B$777,K$296)+'СЕТ СН'!$F$16</f>
        <v>0</v>
      </c>
      <c r="L326" s="36">
        <f>SUMIFS(СВЦЭМ!$I$34:$I$777,СВЦЭМ!$A$34:$A$777,$A326,СВЦЭМ!$B$34:$B$777,L$296)+'СЕТ СН'!$F$16</f>
        <v>0</v>
      </c>
      <c r="M326" s="36">
        <f>SUMIFS(СВЦЭМ!$I$34:$I$777,СВЦЭМ!$A$34:$A$777,$A326,СВЦЭМ!$B$34:$B$777,M$296)+'СЕТ СН'!$F$16</f>
        <v>0</v>
      </c>
      <c r="N326" s="36">
        <f>SUMIFS(СВЦЭМ!$I$34:$I$777,СВЦЭМ!$A$34:$A$777,$A326,СВЦЭМ!$B$34:$B$777,N$296)+'СЕТ СН'!$F$16</f>
        <v>0</v>
      </c>
      <c r="O326" s="36">
        <f>SUMIFS(СВЦЭМ!$I$34:$I$777,СВЦЭМ!$A$34:$A$777,$A326,СВЦЭМ!$B$34:$B$777,O$296)+'СЕТ СН'!$F$16</f>
        <v>0</v>
      </c>
      <c r="P326" s="36">
        <f>SUMIFS(СВЦЭМ!$I$34:$I$777,СВЦЭМ!$A$34:$A$777,$A326,СВЦЭМ!$B$34:$B$777,P$296)+'СЕТ СН'!$F$16</f>
        <v>0</v>
      </c>
      <c r="Q326" s="36">
        <f>SUMIFS(СВЦЭМ!$I$34:$I$777,СВЦЭМ!$A$34:$A$777,$A326,СВЦЭМ!$B$34:$B$777,Q$296)+'СЕТ СН'!$F$16</f>
        <v>0</v>
      </c>
      <c r="R326" s="36">
        <f>SUMIFS(СВЦЭМ!$I$34:$I$777,СВЦЭМ!$A$34:$A$777,$A326,СВЦЭМ!$B$34:$B$777,R$296)+'СЕТ СН'!$F$16</f>
        <v>0</v>
      </c>
      <c r="S326" s="36">
        <f>SUMIFS(СВЦЭМ!$I$34:$I$777,СВЦЭМ!$A$34:$A$777,$A326,СВЦЭМ!$B$34:$B$777,S$296)+'СЕТ СН'!$F$16</f>
        <v>0</v>
      </c>
      <c r="T326" s="36">
        <f>SUMIFS(СВЦЭМ!$I$34:$I$777,СВЦЭМ!$A$34:$A$777,$A326,СВЦЭМ!$B$34:$B$777,T$296)+'СЕТ СН'!$F$16</f>
        <v>0</v>
      </c>
      <c r="U326" s="36">
        <f>SUMIFS(СВЦЭМ!$I$34:$I$777,СВЦЭМ!$A$34:$A$777,$A326,СВЦЭМ!$B$34:$B$777,U$296)+'СЕТ СН'!$F$16</f>
        <v>0</v>
      </c>
      <c r="V326" s="36">
        <f>SUMIFS(СВЦЭМ!$I$34:$I$777,СВЦЭМ!$A$34:$A$777,$A326,СВЦЭМ!$B$34:$B$777,V$296)+'СЕТ СН'!$F$16</f>
        <v>0</v>
      </c>
      <c r="W326" s="36">
        <f>SUMIFS(СВЦЭМ!$I$34:$I$777,СВЦЭМ!$A$34:$A$777,$A326,СВЦЭМ!$B$34:$B$777,W$296)+'СЕТ СН'!$F$16</f>
        <v>0</v>
      </c>
      <c r="X326" s="36">
        <f>SUMIFS(СВЦЭМ!$I$34:$I$777,СВЦЭМ!$A$34:$A$777,$A326,СВЦЭМ!$B$34:$B$777,X$296)+'СЕТ СН'!$F$16</f>
        <v>0</v>
      </c>
      <c r="Y326" s="36">
        <f>SUMIFS(СВЦЭМ!$I$34:$I$777,СВЦЭМ!$A$34:$A$777,$A326,СВЦЭМ!$B$34:$B$777,Y$296)+'СЕТ СН'!$F$16</f>
        <v>0</v>
      </c>
    </row>
    <row r="327" spans="1:27" ht="15.75" hidden="1" x14ac:dyDescent="0.2">
      <c r="A327" s="35">
        <f t="shared" si="8"/>
        <v>43586</v>
      </c>
      <c r="B327" s="36">
        <f>SUMIFS(СВЦЭМ!$I$34:$I$777,СВЦЭМ!$A$34:$A$777,$A327,СВЦЭМ!$B$34:$B$777,B$296)+'СЕТ СН'!$F$16</f>
        <v>0</v>
      </c>
      <c r="C327" s="36">
        <f>SUMIFS(СВЦЭМ!$I$34:$I$777,СВЦЭМ!$A$34:$A$777,$A327,СВЦЭМ!$B$34:$B$777,C$296)+'СЕТ СН'!$F$16</f>
        <v>0</v>
      </c>
      <c r="D327" s="36">
        <f>SUMIFS(СВЦЭМ!$I$34:$I$777,СВЦЭМ!$A$34:$A$777,$A327,СВЦЭМ!$B$34:$B$777,D$296)+'СЕТ СН'!$F$16</f>
        <v>0</v>
      </c>
      <c r="E327" s="36">
        <f>SUMIFS(СВЦЭМ!$I$34:$I$777,СВЦЭМ!$A$34:$A$777,$A327,СВЦЭМ!$B$34:$B$777,E$296)+'СЕТ СН'!$F$16</f>
        <v>0</v>
      </c>
      <c r="F327" s="36">
        <f>SUMIFS(СВЦЭМ!$I$34:$I$777,СВЦЭМ!$A$34:$A$777,$A327,СВЦЭМ!$B$34:$B$777,F$296)+'СЕТ СН'!$F$16</f>
        <v>0</v>
      </c>
      <c r="G327" s="36">
        <f>SUMIFS(СВЦЭМ!$I$34:$I$777,СВЦЭМ!$A$34:$A$777,$A327,СВЦЭМ!$B$34:$B$777,G$296)+'СЕТ СН'!$F$16</f>
        <v>0</v>
      </c>
      <c r="H327" s="36">
        <f>SUMIFS(СВЦЭМ!$I$34:$I$777,СВЦЭМ!$A$34:$A$777,$A327,СВЦЭМ!$B$34:$B$777,H$296)+'СЕТ СН'!$F$16</f>
        <v>0</v>
      </c>
      <c r="I327" s="36">
        <f>SUMIFS(СВЦЭМ!$I$34:$I$777,СВЦЭМ!$A$34:$A$777,$A327,СВЦЭМ!$B$34:$B$777,I$296)+'СЕТ СН'!$F$16</f>
        <v>0</v>
      </c>
      <c r="J327" s="36">
        <f>SUMIFS(СВЦЭМ!$I$34:$I$777,СВЦЭМ!$A$34:$A$777,$A327,СВЦЭМ!$B$34:$B$777,J$296)+'СЕТ СН'!$F$16</f>
        <v>0</v>
      </c>
      <c r="K327" s="36">
        <f>SUMIFS(СВЦЭМ!$I$34:$I$777,СВЦЭМ!$A$34:$A$777,$A327,СВЦЭМ!$B$34:$B$777,K$296)+'СЕТ СН'!$F$16</f>
        <v>0</v>
      </c>
      <c r="L327" s="36">
        <f>SUMIFS(СВЦЭМ!$I$34:$I$777,СВЦЭМ!$A$34:$A$777,$A327,СВЦЭМ!$B$34:$B$777,L$296)+'СЕТ СН'!$F$16</f>
        <v>0</v>
      </c>
      <c r="M327" s="36">
        <f>SUMIFS(СВЦЭМ!$I$34:$I$777,СВЦЭМ!$A$34:$A$777,$A327,СВЦЭМ!$B$34:$B$777,M$296)+'СЕТ СН'!$F$16</f>
        <v>0</v>
      </c>
      <c r="N327" s="36">
        <f>SUMIFS(СВЦЭМ!$I$34:$I$777,СВЦЭМ!$A$34:$A$777,$A327,СВЦЭМ!$B$34:$B$777,N$296)+'СЕТ СН'!$F$16</f>
        <v>0</v>
      </c>
      <c r="O327" s="36">
        <f>SUMIFS(СВЦЭМ!$I$34:$I$777,СВЦЭМ!$A$34:$A$777,$A327,СВЦЭМ!$B$34:$B$777,O$296)+'СЕТ СН'!$F$16</f>
        <v>0</v>
      </c>
      <c r="P327" s="36">
        <f>SUMIFS(СВЦЭМ!$I$34:$I$777,СВЦЭМ!$A$34:$A$777,$A327,СВЦЭМ!$B$34:$B$777,P$296)+'СЕТ СН'!$F$16</f>
        <v>0</v>
      </c>
      <c r="Q327" s="36">
        <f>SUMIFS(СВЦЭМ!$I$34:$I$777,СВЦЭМ!$A$34:$A$777,$A327,СВЦЭМ!$B$34:$B$777,Q$296)+'СЕТ СН'!$F$16</f>
        <v>0</v>
      </c>
      <c r="R327" s="36">
        <f>SUMIFS(СВЦЭМ!$I$34:$I$777,СВЦЭМ!$A$34:$A$777,$A327,СВЦЭМ!$B$34:$B$777,R$296)+'СЕТ СН'!$F$16</f>
        <v>0</v>
      </c>
      <c r="S327" s="36">
        <f>SUMIFS(СВЦЭМ!$I$34:$I$777,СВЦЭМ!$A$34:$A$777,$A327,СВЦЭМ!$B$34:$B$777,S$296)+'СЕТ СН'!$F$16</f>
        <v>0</v>
      </c>
      <c r="T327" s="36">
        <f>SUMIFS(СВЦЭМ!$I$34:$I$777,СВЦЭМ!$A$34:$A$777,$A327,СВЦЭМ!$B$34:$B$777,T$296)+'СЕТ СН'!$F$16</f>
        <v>0</v>
      </c>
      <c r="U327" s="36">
        <f>SUMIFS(СВЦЭМ!$I$34:$I$777,СВЦЭМ!$A$34:$A$777,$A327,СВЦЭМ!$B$34:$B$777,U$296)+'СЕТ СН'!$F$16</f>
        <v>0</v>
      </c>
      <c r="V327" s="36">
        <f>SUMIFS(СВЦЭМ!$I$34:$I$777,СВЦЭМ!$A$34:$A$777,$A327,СВЦЭМ!$B$34:$B$777,V$296)+'СЕТ СН'!$F$16</f>
        <v>0</v>
      </c>
      <c r="W327" s="36">
        <f>SUMIFS(СВЦЭМ!$I$34:$I$777,СВЦЭМ!$A$34:$A$777,$A327,СВЦЭМ!$B$34:$B$777,W$296)+'СЕТ СН'!$F$16</f>
        <v>0</v>
      </c>
      <c r="X327" s="36">
        <f>SUMIFS(СВЦЭМ!$I$34:$I$777,СВЦЭМ!$A$34:$A$777,$A327,СВЦЭМ!$B$34:$B$777,X$296)+'СЕТ СН'!$F$16</f>
        <v>0</v>
      </c>
      <c r="Y327" s="36">
        <f>SUMIFS(СВЦЭМ!$I$34:$I$777,СВЦЭМ!$A$34:$A$777,$A327,СВЦЭМ!$B$34:$B$777,Y$296)+'СЕТ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7"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38"/>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01.04.2019</v>
      </c>
      <c r="B332" s="36">
        <f>SUMIFS(СВЦЭМ!$J$34:$J$777,СВЦЭМ!$A$34:$A$777,$A332,СВЦЭМ!$B$34:$B$777,B$331)+'СЕТ СН'!$F$16</f>
        <v>0</v>
      </c>
      <c r="C332" s="36">
        <f>SUMIFS(СВЦЭМ!$J$34:$J$777,СВЦЭМ!$A$34:$A$777,$A332,СВЦЭМ!$B$34:$B$777,C$331)+'СЕТ СН'!$F$16</f>
        <v>0</v>
      </c>
      <c r="D332" s="36">
        <f>SUMIFS(СВЦЭМ!$J$34:$J$777,СВЦЭМ!$A$34:$A$777,$A332,СВЦЭМ!$B$34:$B$777,D$331)+'СЕТ СН'!$F$16</f>
        <v>0</v>
      </c>
      <c r="E332" s="36">
        <f>SUMIFS(СВЦЭМ!$J$34:$J$777,СВЦЭМ!$A$34:$A$777,$A332,СВЦЭМ!$B$34:$B$777,E$331)+'СЕТ СН'!$F$16</f>
        <v>0</v>
      </c>
      <c r="F332" s="36">
        <f>SUMIFS(СВЦЭМ!$J$34:$J$777,СВЦЭМ!$A$34:$A$777,$A332,СВЦЭМ!$B$34:$B$777,F$331)+'СЕТ СН'!$F$16</f>
        <v>0</v>
      </c>
      <c r="G332" s="36">
        <f>SUMIFS(СВЦЭМ!$J$34:$J$777,СВЦЭМ!$A$34:$A$777,$A332,СВЦЭМ!$B$34:$B$777,G$331)+'СЕТ СН'!$F$16</f>
        <v>0</v>
      </c>
      <c r="H332" s="36">
        <f>SUMIFS(СВЦЭМ!$J$34:$J$777,СВЦЭМ!$A$34:$A$777,$A332,СВЦЭМ!$B$34:$B$777,H$331)+'СЕТ СН'!$F$16</f>
        <v>0</v>
      </c>
      <c r="I332" s="36">
        <f>SUMIFS(СВЦЭМ!$J$34:$J$777,СВЦЭМ!$A$34:$A$777,$A332,СВЦЭМ!$B$34:$B$777,I$331)+'СЕТ СН'!$F$16</f>
        <v>0</v>
      </c>
      <c r="J332" s="36">
        <f>SUMIFS(СВЦЭМ!$J$34:$J$777,СВЦЭМ!$A$34:$A$777,$A332,СВЦЭМ!$B$34:$B$777,J$331)+'СЕТ СН'!$F$16</f>
        <v>0</v>
      </c>
      <c r="K332" s="36">
        <f>SUMIFS(СВЦЭМ!$J$34:$J$777,СВЦЭМ!$A$34:$A$777,$A332,СВЦЭМ!$B$34:$B$777,K$331)+'СЕТ СН'!$F$16</f>
        <v>0</v>
      </c>
      <c r="L332" s="36">
        <f>SUMIFS(СВЦЭМ!$J$34:$J$777,СВЦЭМ!$A$34:$A$777,$A332,СВЦЭМ!$B$34:$B$777,L$331)+'СЕТ СН'!$F$16</f>
        <v>0</v>
      </c>
      <c r="M332" s="36">
        <f>SUMIFS(СВЦЭМ!$J$34:$J$777,СВЦЭМ!$A$34:$A$777,$A332,СВЦЭМ!$B$34:$B$777,M$331)+'СЕТ СН'!$F$16</f>
        <v>0</v>
      </c>
      <c r="N332" s="36">
        <f>SUMIFS(СВЦЭМ!$J$34:$J$777,СВЦЭМ!$A$34:$A$777,$A332,СВЦЭМ!$B$34:$B$777,N$331)+'СЕТ СН'!$F$16</f>
        <v>0</v>
      </c>
      <c r="O332" s="36">
        <f>SUMIFS(СВЦЭМ!$J$34:$J$777,СВЦЭМ!$A$34:$A$777,$A332,СВЦЭМ!$B$34:$B$777,O$331)+'СЕТ СН'!$F$16</f>
        <v>0</v>
      </c>
      <c r="P332" s="36">
        <f>SUMIFS(СВЦЭМ!$J$34:$J$777,СВЦЭМ!$A$34:$A$777,$A332,СВЦЭМ!$B$34:$B$777,P$331)+'СЕТ СН'!$F$16</f>
        <v>0</v>
      </c>
      <c r="Q332" s="36">
        <f>SUMIFS(СВЦЭМ!$J$34:$J$777,СВЦЭМ!$A$34:$A$777,$A332,СВЦЭМ!$B$34:$B$777,Q$331)+'СЕТ СН'!$F$16</f>
        <v>0</v>
      </c>
      <c r="R332" s="36">
        <f>SUMIFS(СВЦЭМ!$J$34:$J$777,СВЦЭМ!$A$34:$A$777,$A332,СВЦЭМ!$B$34:$B$777,R$331)+'СЕТ СН'!$F$16</f>
        <v>0</v>
      </c>
      <c r="S332" s="36">
        <f>SUMIFS(СВЦЭМ!$J$34:$J$777,СВЦЭМ!$A$34:$A$777,$A332,СВЦЭМ!$B$34:$B$777,S$331)+'СЕТ СН'!$F$16</f>
        <v>0</v>
      </c>
      <c r="T332" s="36">
        <f>SUMIFS(СВЦЭМ!$J$34:$J$777,СВЦЭМ!$A$34:$A$777,$A332,СВЦЭМ!$B$34:$B$777,T$331)+'СЕТ СН'!$F$16</f>
        <v>0</v>
      </c>
      <c r="U332" s="36">
        <f>SUMIFS(СВЦЭМ!$J$34:$J$777,СВЦЭМ!$A$34:$A$777,$A332,СВЦЭМ!$B$34:$B$777,U$331)+'СЕТ СН'!$F$16</f>
        <v>0</v>
      </c>
      <c r="V332" s="36">
        <f>SUMIFS(СВЦЭМ!$J$34:$J$777,СВЦЭМ!$A$34:$A$777,$A332,СВЦЭМ!$B$34:$B$777,V$331)+'СЕТ СН'!$F$16</f>
        <v>0</v>
      </c>
      <c r="W332" s="36">
        <f>SUMIFS(СВЦЭМ!$J$34:$J$777,СВЦЭМ!$A$34:$A$777,$A332,СВЦЭМ!$B$34:$B$777,W$331)+'СЕТ СН'!$F$16</f>
        <v>0</v>
      </c>
      <c r="X332" s="36">
        <f>SUMIFS(СВЦЭМ!$J$34:$J$777,СВЦЭМ!$A$34:$A$777,$A332,СВЦЭМ!$B$34:$B$777,X$331)+'СЕТ СН'!$F$16</f>
        <v>0</v>
      </c>
      <c r="Y332" s="36">
        <f>SUMIFS(СВЦЭМ!$J$34:$J$777,СВЦЭМ!$A$34:$A$777,$A332,СВЦЭМ!$B$34:$B$777,Y$331)+'СЕТ СН'!$F$16</f>
        <v>0</v>
      </c>
      <c r="AA332" s="45"/>
    </row>
    <row r="333" spans="1:27" ht="15.75" hidden="1" x14ac:dyDescent="0.2">
      <c r="A333" s="35">
        <f>A332+1</f>
        <v>43557</v>
      </c>
      <c r="B333" s="36">
        <f>SUMIFS(СВЦЭМ!$J$34:$J$777,СВЦЭМ!$A$34:$A$777,$A333,СВЦЭМ!$B$34:$B$777,B$331)+'СЕТ СН'!$F$16</f>
        <v>0</v>
      </c>
      <c r="C333" s="36">
        <f>SUMIFS(СВЦЭМ!$J$34:$J$777,СВЦЭМ!$A$34:$A$777,$A333,СВЦЭМ!$B$34:$B$777,C$331)+'СЕТ СН'!$F$16</f>
        <v>0</v>
      </c>
      <c r="D333" s="36">
        <f>SUMIFS(СВЦЭМ!$J$34:$J$777,СВЦЭМ!$A$34:$A$777,$A333,СВЦЭМ!$B$34:$B$777,D$331)+'СЕТ СН'!$F$16</f>
        <v>0</v>
      </c>
      <c r="E333" s="36">
        <f>SUMIFS(СВЦЭМ!$J$34:$J$777,СВЦЭМ!$A$34:$A$777,$A333,СВЦЭМ!$B$34:$B$777,E$331)+'СЕТ СН'!$F$16</f>
        <v>0</v>
      </c>
      <c r="F333" s="36">
        <f>SUMIFS(СВЦЭМ!$J$34:$J$777,СВЦЭМ!$A$34:$A$777,$A333,СВЦЭМ!$B$34:$B$777,F$331)+'СЕТ СН'!$F$16</f>
        <v>0</v>
      </c>
      <c r="G333" s="36">
        <f>SUMIFS(СВЦЭМ!$J$34:$J$777,СВЦЭМ!$A$34:$A$777,$A333,СВЦЭМ!$B$34:$B$777,G$331)+'СЕТ СН'!$F$16</f>
        <v>0</v>
      </c>
      <c r="H333" s="36">
        <f>SUMIFS(СВЦЭМ!$J$34:$J$777,СВЦЭМ!$A$34:$A$777,$A333,СВЦЭМ!$B$34:$B$777,H$331)+'СЕТ СН'!$F$16</f>
        <v>0</v>
      </c>
      <c r="I333" s="36">
        <f>SUMIFS(СВЦЭМ!$J$34:$J$777,СВЦЭМ!$A$34:$A$777,$A333,СВЦЭМ!$B$34:$B$777,I$331)+'СЕТ СН'!$F$16</f>
        <v>0</v>
      </c>
      <c r="J333" s="36">
        <f>SUMIFS(СВЦЭМ!$J$34:$J$777,СВЦЭМ!$A$34:$A$777,$A333,СВЦЭМ!$B$34:$B$777,J$331)+'СЕТ СН'!$F$16</f>
        <v>0</v>
      </c>
      <c r="K333" s="36">
        <f>SUMIFS(СВЦЭМ!$J$34:$J$777,СВЦЭМ!$A$34:$A$777,$A333,СВЦЭМ!$B$34:$B$777,K$331)+'СЕТ СН'!$F$16</f>
        <v>0</v>
      </c>
      <c r="L333" s="36">
        <f>SUMIFS(СВЦЭМ!$J$34:$J$777,СВЦЭМ!$A$34:$A$777,$A333,СВЦЭМ!$B$34:$B$777,L$331)+'СЕТ СН'!$F$16</f>
        <v>0</v>
      </c>
      <c r="M333" s="36">
        <f>SUMIFS(СВЦЭМ!$J$34:$J$777,СВЦЭМ!$A$34:$A$777,$A333,СВЦЭМ!$B$34:$B$777,M$331)+'СЕТ СН'!$F$16</f>
        <v>0</v>
      </c>
      <c r="N333" s="36">
        <f>SUMIFS(СВЦЭМ!$J$34:$J$777,СВЦЭМ!$A$34:$A$777,$A333,СВЦЭМ!$B$34:$B$777,N$331)+'СЕТ СН'!$F$16</f>
        <v>0</v>
      </c>
      <c r="O333" s="36">
        <f>SUMIFS(СВЦЭМ!$J$34:$J$777,СВЦЭМ!$A$34:$A$777,$A333,СВЦЭМ!$B$34:$B$777,O$331)+'СЕТ СН'!$F$16</f>
        <v>0</v>
      </c>
      <c r="P333" s="36">
        <f>SUMIFS(СВЦЭМ!$J$34:$J$777,СВЦЭМ!$A$34:$A$777,$A333,СВЦЭМ!$B$34:$B$777,P$331)+'СЕТ СН'!$F$16</f>
        <v>0</v>
      </c>
      <c r="Q333" s="36">
        <f>SUMIFS(СВЦЭМ!$J$34:$J$777,СВЦЭМ!$A$34:$A$777,$A333,СВЦЭМ!$B$34:$B$777,Q$331)+'СЕТ СН'!$F$16</f>
        <v>0</v>
      </c>
      <c r="R333" s="36">
        <f>SUMIFS(СВЦЭМ!$J$34:$J$777,СВЦЭМ!$A$34:$A$777,$A333,СВЦЭМ!$B$34:$B$777,R$331)+'СЕТ СН'!$F$16</f>
        <v>0</v>
      </c>
      <c r="S333" s="36">
        <f>SUMIFS(СВЦЭМ!$J$34:$J$777,СВЦЭМ!$A$34:$A$777,$A333,СВЦЭМ!$B$34:$B$777,S$331)+'СЕТ СН'!$F$16</f>
        <v>0</v>
      </c>
      <c r="T333" s="36">
        <f>SUMIFS(СВЦЭМ!$J$34:$J$777,СВЦЭМ!$A$34:$A$777,$A333,СВЦЭМ!$B$34:$B$777,T$331)+'СЕТ СН'!$F$16</f>
        <v>0</v>
      </c>
      <c r="U333" s="36">
        <f>SUMIFS(СВЦЭМ!$J$34:$J$777,СВЦЭМ!$A$34:$A$777,$A333,СВЦЭМ!$B$34:$B$777,U$331)+'СЕТ СН'!$F$16</f>
        <v>0</v>
      </c>
      <c r="V333" s="36">
        <f>SUMIFS(СВЦЭМ!$J$34:$J$777,СВЦЭМ!$A$34:$A$777,$A333,СВЦЭМ!$B$34:$B$777,V$331)+'СЕТ СН'!$F$16</f>
        <v>0</v>
      </c>
      <c r="W333" s="36">
        <f>SUMIFS(СВЦЭМ!$J$34:$J$777,СВЦЭМ!$A$34:$A$777,$A333,СВЦЭМ!$B$34:$B$777,W$331)+'СЕТ СН'!$F$16</f>
        <v>0</v>
      </c>
      <c r="X333" s="36">
        <f>SUMIFS(СВЦЭМ!$J$34:$J$777,СВЦЭМ!$A$34:$A$777,$A333,СВЦЭМ!$B$34:$B$777,X$331)+'СЕТ СН'!$F$16</f>
        <v>0</v>
      </c>
      <c r="Y333" s="36">
        <f>SUMIFS(СВЦЭМ!$J$34:$J$777,СВЦЭМ!$A$34:$A$777,$A333,СВЦЭМ!$B$34:$B$777,Y$331)+'СЕТ СН'!$F$16</f>
        <v>0</v>
      </c>
    </row>
    <row r="334" spans="1:27" ht="15.75" hidden="1" x14ac:dyDescent="0.2">
      <c r="A334" s="35">
        <f t="shared" ref="A334:A362" si="9">A333+1</f>
        <v>43558</v>
      </c>
      <c r="B334" s="36">
        <f>SUMIFS(СВЦЭМ!$J$34:$J$777,СВЦЭМ!$A$34:$A$777,$A334,СВЦЭМ!$B$34:$B$777,B$331)+'СЕТ СН'!$F$16</f>
        <v>0</v>
      </c>
      <c r="C334" s="36">
        <f>SUMIFS(СВЦЭМ!$J$34:$J$777,СВЦЭМ!$A$34:$A$777,$A334,СВЦЭМ!$B$34:$B$777,C$331)+'СЕТ СН'!$F$16</f>
        <v>0</v>
      </c>
      <c r="D334" s="36">
        <f>SUMIFS(СВЦЭМ!$J$34:$J$777,СВЦЭМ!$A$34:$A$777,$A334,СВЦЭМ!$B$34:$B$777,D$331)+'СЕТ СН'!$F$16</f>
        <v>0</v>
      </c>
      <c r="E334" s="36">
        <f>SUMIFS(СВЦЭМ!$J$34:$J$777,СВЦЭМ!$A$34:$A$777,$A334,СВЦЭМ!$B$34:$B$777,E$331)+'СЕТ СН'!$F$16</f>
        <v>0</v>
      </c>
      <c r="F334" s="36">
        <f>SUMIFS(СВЦЭМ!$J$34:$J$777,СВЦЭМ!$A$34:$A$777,$A334,СВЦЭМ!$B$34:$B$777,F$331)+'СЕТ СН'!$F$16</f>
        <v>0</v>
      </c>
      <c r="G334" s="36">
        <f>SUMIFS(СВЦЭМ!$J$34:$J$777,СВЦЭМ!$A$34:$A$777,$A334,СВЦЭМ!$B$34:$B$777,G$331)+'СЕТ СН'!$F$16</f>
        <v>0</v>
      </c>
      <c r="H334" s="36">
        <f>SUMIFS(СВЦЭМ!$J$34:$J$777,СВЦЭМ!$A$34:$A$777,$A334,СВЦЭМ!$B$34:$B$777,H$331)+'СЕТ СН'!$F$16</f>
        <v>0</v>
      </c>
      <c r="I334" s="36">
        <f>SUMIFS(СВЦЭМ!$J$34:$J$777,СВЦЭМ!$A$34:$A$777,$A334,СВЦЭМ!$B$34:$B$777,I$331)+'СЕТ СН'!$F$16</f>
        <v>0</v>
      </c>
      <c r="J334" s="36">
        <f>SUMIFS(СВЦЭМ!$J$34:$J$777,СВЦЭМ!$A$34:$A$777,$A334,СВЦЭМ!$B$34:$B$777,J$331)+'СЕТ СН'!$F$16</f>
        <v>0</v>
      </c>
      <c r="K334" s="36">
        <f>SUMIFS(СВЦЭМ!$J$34:$J$777,СВЦЭМ!$A$34:$A$777,$A334,СВЦЭМ!$B$34:$B$777,K$331)+'СЕТ СН'!$F$16</f>
        <v>0</v>
      </c>
      <c r="L334" s="36">
        <f>SUMIFS(СВЦЭМ!$J$34:$J$777,СВЦЭМ!$A$34:$A$777,$A334,СВЦЭМ!$B$34:$B$777,L$331)+'СЕТ СН'!$F$16</f>
        <v>0</v>
      </c>
      <c r="M334" s="36">
        <f>SUMIFS(СВЦЭМ!$J$34:$J$777,СВЦЭМ!$A$34:$A$777,$A334,СВЦЭМ!$B$34:$B$777,M$331)+'СЕТ СН'!$F$16</f>
        <v>0</v>
      </c>
      <c r="N334" s="36">
        <f>SUMIFS(СВЦЭМ!$J$34:$J$777,СВЦЭМ!$A$34:$A$777,$A334,СВЦЭМ!$B$34:$B$777,N$331)+'СЕТ СН'!$F$16</f>
        <v>0</v>
      </c>
      <c r="O334" s="36">
        <f>SUMIFS(СВЦЭМ!$J$34:$J$777,СВЦЭМ!$A$34:$A$777,$A334,СВЦЭМ!$B$34:$B$777,O$331)+'СЕТ СН'!$F$16</f>
        <v>0</v>
      </c>
      <c r="P334" s="36">
        <f>SUMIFS(СВЦЭМ!$J$34:$J$777,СВЦЭМ!$A$34:$A$777,$A334,СВЦЭМ!$B$34:$B$777,P$331)+'СЕТ СН'!$F$16</f>
        <v>0</v>
      </c>
      <c r="Q334" s="36">
        <f>SUMIFS(СВЦЭМ!$J$34:$J$777,СВЦЭМ!$A$34:$A$777,$A334,СВЦЭМ!$B$34:$B$777,Q$331)+'СЕТ СН'!$F$16</f>
        <v>0</v>
      </c>
      <c r="R334" s="36">
        <f>SUMIFS(СВЦЭМ!$J$34:$J$777,СВЦЭМ!$A$34:$A$777,$A334,СВЦЭМ!$B$34:$B$777,R$331)+'СЕТ СН'!$F$16</f>
        <v>0</v>
      </c>
      <c r="S334" s="36">
        <f>SUMIFS(СВЦЭМ!$J$34:$J$777,СВЦЭМ!$A$34:$A$777,$A334,СВЦЭМ!$B$34:$B$777,S$331)+'СЕТ СН'!$F$16</f>
        <v>0</v>
      </c>
      <c r="T334" s="36">
        <f>SUMIFS(СВЦЭМ!$J$34:$J$777,СВЦЭМ!$A$34:$A$777,$A334,СВЦЭМ!$B$34:$B$777,T$331)+'СЕТ СН'!$F$16</f>
        <v>0</v>
      </c>
      <c r="U334" s="36">
        <f>SUMIFS(СВЦЭМ!$J$34:$J$777,СВЦЭМ!$A$34:$A$777,$A334,СВЦЭМ!$B$34:$B$777,U$331)+'СЕТ СН'!$F$16</f>
        <v>0</v>
      </c>
      <c r="V334" s="36">
        <f>SUMIFS(СВЦЭМ!$J$34:$J$777,СВЦЭМ!$A$34:$A$777,$A334,СВЦЭМ!$B$34:$B$777,V$331)+'СЕТ СН'!$F$16</f>
        <v>0</v>
      </c>
      <c r="W334" s="36">
        <f>SUMIFS(СВЦЭМ!$J$34:$J$777,СВЦЭМ!$A$34:$A$777,$A334,СВЦЭМ!$B$34:$B$777,W$331)+'СЕТ СН'!$F$16</f>
        <v>0</v>
      </c>
      <c r="X334" s="36">
        <f>SUMIFS(СВЦЭМ!$J$34:$J$777,СВЦЭМ!$A$34:$A$777,$A334,СВЦЭМ!$B$34:$B$777,X$331)+'СЕТ СН'!$F$16</f>
        <v>0</v>
      </c>
      <c r="Y334" s="36">
        <f>SUMIFS(СВЦЭМ!$J$34:$J$777,СВЦЭМ!$A$34:$A$777,$A334,СВЦЭМ!$B$34:$B$777,Y$331)+'СЕТ СН'!$F$16</f>
        <v>0</v>
      </c>
    </row>
    <row r="335" spans="1:27" ht="15.75" hidden="1" x14ac:dyDescent="0.2">
      <c r="A335" s="35">
        <f t="shared" si="9"/>
        <v>43559</v>
      </c>
      <c r="B335" s="36">
        <f>SUMIFS(СВЦЭМ!$J$34:$J$777,СВЦЭМ!$A$34:$A$777,$A335,СВЦЭМ!$B$34:$B$777,B$331)+'СЕТ СН'!$F$16</f>
        <v>0</v>
      </c>
      <c r="C335" s="36">
        <f>SUMIFS(СВЦЭМ!$J$34:$J$777,СВЦЭМ!$A$34:$A$777,$A335,СВЦЭМ!$B$34:$B$777,C$331)+'СЕТ СН'!$F$16</f>
        <v>0</v>
      </c>
      <c r="D335" s="36">
        <f>SUMIFS(СВЦЭМ!$J$34:$J$777,СВЦЭМ!$A$34:$A$777,$A335,СВЦЭМ!$B$34:$B$777,D$331)+'СЕТ СН'!$F$16</f>
        <v>0</v>
      </c>
      <c r="E335" s="36">
        <f>SUMIFS(СВЦЭМ!$J$34:$J$777,СВЦЭМ!$A$34:$A$777,$A335,СВЦЭМ!$B$34:$B$777,E$331)+'СЕТ СН'!$F$16</f>
        <v>0</v>
      </c>
      <c r="F335" s="36">
        <f>SUMIFS(СВЦЭМ!$J$34:$J$777,СВЦЭМ!$A$34:$A$777,$A335,СВЦЭМ!$B$34:$B$777,F$331)+'СЕТ СН'!$F$16</f>
        <v>0</v>
      </c>
      <c r="G335" s="36">
        <f>SUMIFS(СВЦЭМ!$J$34:$J$777,СВЦЭМ!$A$34:$A$777,$A335,СВЦЭМ!$B$34:$B$777,G$331)+'СЕТ СН'!$F$16</f>
        <v>0</v>
      </c>
      <c r="H335" s="36">
        <f>SUMIFS(СВЦЭМ!$J$34:$J$777,СВЦЭМ!$A$34:$A$777,$A335,СВЦЭМ!$B$34:$B$777,H$331)+'СЕТ СН'!$F$16</f>
        <v>0</v>
      </c>
      <c r="I335" s="36">
        <f>SUMIFS(СВЦЭМ!$J$34:$J$777,СВЦЭМ!$A$34:$A$777,$A335,СВЦЭМ!$B$34:$B$777,I$331)+'СЕТ СН'!$F$16</f>
        <v>0</v>
      </c>
      <c r="J335" s="36">
        <f>SUMIFS(СВЦЭМ!$J$34:$J$777,СВЦЭМ!$A$34:$A$777,$A335,СВЦЭМ!$B$34:$B$777,J$331)+'СЕТ СН'!$F$16</f>
        <v>0</v>
      </c>
      <c r="K335" s="36">
        <f>SUMIFS(СВЦЭМ!$J$34:$J$777,СВЦЭМ!$A$34:$A$777,$A335,СВЦЭМ!$B$34:$B$777,K$331)+'СЕТ СН'!$F$16</f>
        <v>0</v>
      </c>
      <c r="L335" s="36">
        <f>SUMIFS(СВЦЭМ!$J$34:$J$777,СВЦЭМ!$A$34:$A$777,$A335,СВЦЭМ!$B$34:$B$777,L$331)+'СЕТ СН'!$F$16</f>
        <v>0</v>
      </c>
      <c r="M335" s="36">
        <f>SUMIFS(СВЦЭМ!$J$34:$J$777,СВЦЭМ!$A$34:$A$777,$A335,СВЦЭМ!$B$34:$B$777,M$331)+'СЕТ СН'!$F$16</f>
        <v>0</v>
      </c>
      <c r="N335" s="36">
        <f>SUMIFS(СВЦЭМ!$J$34:$J$777,СВЦЭМ!$A$34:$A$777,$A335,СВЦЭМ!$B$34:$B$777,N$331)+'СЕТ СН'!$F$16</f>
        <v>0</v>
      </c>
      <c r="O335" s="36">
        <f>SUMIFS(СВЦЭМ!$J$34:$J$777,СВЦЭМ!$A$34:$A$777,$A335,СВЦЭМ!$B$34:$B$777,O$331)+'СЕТ СН'!$F$16</f>
        <v>0</v>
      </c>
      <c r="P335" s="36">
        <f>SUMIFS(СВЦЭМ!$J$34:$J$777,СВЦЭМ!$A$34:$A$777,$A335,СВЦЭМ!$B$34:$B$777,P$331)+'СЕТ СН'!$F$16</f>
        <v>0</v>
      </c>
      <c r="Q335" s="36">
        <f>SUMIFS(СВЦЭМ!$J$34:$J$777,СВЦЭМ!$A$34:$A$777,$A335,СВЦЭМ!$B$34:$B$777,Q$331)+'СЕТ СН'!$F$16</f>
        <v>0</v>
      </c>
      <c r="R335" s="36">
        <f>SUMIFS(СВЦЭМ!$J$34:$J$777,СВЦЭМ!$A$34:$A$777,$A335,СВЦЭМ!$B$34:$B$777,R$331)+'СЕТ СН'!$F$16</f>
        <v>0</v>
      </c>
      <c r="S335" s="36">
        <f>SUMIFS(СВЦЭМ!$J$34:$J$777,СВЦЭМ!$A$34:$A$777,$A335,СВЦЭМ!$B$34:$B$777,S$331)+'СЕТ СН'!$F$16</f>
        <v>0</v>
      </c>
      <c r="T335" s="36">
        <f>SUMIFS(СВЦЭМ!$J$34:$J$777,СВЦЭМ!$A$34:$A$777,$A335,СВЦЭМ!$B$34:$B$777,T$331)+'СЕТ СН'!$F$16</f>
        <v>0</v>
      </c>
      <c r="U335" s="36">
        <f>SUMIFS(СВЦЭМ!$J$34:$J$777,СВЦЭМ!$A$34:$A$777,$A335,СВЦЭМ!$B$34:$B$777,U$331)+'СЕТ СН'!$F$16</f>
        <v>0</v>
      </c>
      <c r="V335" s="36">
        <f>SUMIFS(СВЦЭМ!$J$34:$J$777,СВЦЭМ!$A$34:$A$777,$A335,СВЦЭМ!$B$34:$B$777,V$331)+'СЕТ СН'!$F$16</f>
        <v>0</v>
      </c>
      <c r="W335" s="36">
        <f>SUMIFS(СВЦЭМ!$J$34:$J$777,СВЦЭМ!$A$34:$A$777,$A335,СВЦЭМ!$B$34:$B$777,W$331)+'СЕТ СН'!$F$16</f>
        <v>0</v>
      </c>
      <c r="X335" s="36">
        <f>SUMIFS(СВЦЭМ!$J$34:$J$777,СВЦЭМ!$A$34:$A$777,$A335,СВЦЭМ!$B$34:$B$777,X$331)+'СЕТ СН'!$F$16</f>
        <v>0</v>
      </c>
      <c r="Y335" s="36">
        <f>SUMIFS(СВЦЭМ!$J$34:$J$777,СВЦЭМ!$A$34:$A$777,$A335,СВЦЭМ!$B$34:$B$777,Y$331)+'СЕТ СН'!$F$16</f>
        <v>0</v>
      </c>
    </row>
    <row r="336" spans="1:27" ht="15.75" hidden="1" x14ac:dyDescent="0.2">
      <c r="A336" s="35">
        <f t="shared" si="9"/>
        <v>43560</v>
      </c>
      <c r="B336" s="36">
        <f>SUMIFS(СВЦЭМ!$J$34:$J$777,СВЦЭМ!$A$34:$A$777,$A336,СВЦЭМ!$B$34:$B$777,B$331)+'СЕТ СН'!$F$16</f>
        <v>0</v>
      </c>
      <c r="C336" s="36">
        <f>SUMIFS(СВЦЭМ!$J$34:$J$777,СВЦЭМ!$A$34:$A$777,$A336,СВЦЭМ!$B$34:$B$777,C$331)+'СЕТ СН'!$F$16</f>
        <v>0</v>
      </c>
      <c r="D336" s="36">
        <f>SUMIFS(СВЦЭМ!$J$34:$J$777,СВЦЭМ!$A$34:$A$777,$A336,СВЦЭМ!$B$34:$B$777,D$331)+'СЕТ СН'!$F$16</f>
        <v>0</v>
      </c>
      <c r="E336" s="36">
        <f>SUMIFS(СВЦЭМ!$J$34:$J$777,СВЦЭМ!$A$34:$A$777,$A336,СВЦЭМ!$B$34:$B$777,E$331)+'СЕТ СН'!$F$16</f>
        <v>0</v>
      </c>
      <c r="F336" s="36">
        <f>SUMIFS(СВЦЭМ!$J$34:$J$777,СВЦЭМ!$A$34:$A$777,$A336,СВЦЭМ!$B$34:$B$777,F$331)+'СЕТ СН'!$F$16</f>
        <v>0</v>
      </c>
      <c r="G336" s="36">
        <f>SUMIFS(СВЦЭМ!$J$34:$J$777,СВЦЭМ!$A$34:$A$777,$A336,СВЦЭМ!$B$34:$B$777,G$331)+'СЕТ СН'!$F$16</f>
        <v>0</v>
      </c>
      <c r="H336" s="36">
        <f>SUMIFS(СВЦЭМ!$J$34:$J$777,СВЦЭМ!$A$34:$A$777,$A336,СВЦЭМ!$B$34:$B$777,H$331)+'СЕТ СН'!$F$16</f>
        <v>0</v>
      </c>
      <c r="I336" s="36">
        <f>SUMIFS(СВЦЭМ!$J$34:$J$777,СВЦЭМ!$A$34:$A$777,$A336,СВЦЭМ!$B$34:$B$777,I$331)+'СЕТ СН'!$F$16</f>
        <v>0</v>
      </c>
      <c r="J336" s="36">
        <f>SUMIFS(СВЦЭМ!$J$34:$J$777,СВЦЭМ!$A$34:$A$777,$A336,СВЦЭМ!$B$34:$B$777,J$331)+'СЕТ СН'!$F$16</f>
        <v>0</v>
      </c>
      <c r="K336" s="36">
        <f>SUMIFS(СВЦЭМ!$J$34:$J$777,СВЦЭМ!$A$34:$A$777,$A336,СВЦЭМ!$B$34:$B$777,K$331)+'СЕТ СН'!$F$16</f>
        <v>0</v>
      </c>
      <c r="L336" s="36">
        <f>SUMIFS(СВЦЭМ!$J$34:$J$777,СВЦЭМ!$A$34:$A$777,$A336,СВЦЭМ!$B$34:$B$777,L$331)+'СЕТ СН'!$F$16</f>
        <v>0</v>
      </c>
      <c r="M336" s="36">
        <f>SUMIFS(СВЦЭМ!$J$34:$J$777,СВЦЭМ!$A$34:$A$777,$A336,СВЦЭМ!$B$34:$B$777,M$331)+'СЕТ СН'!$F$16</f>
        <v>0</v>
      </c>
      <c r="N336" s="36">
        <f>SUMIFS(СВЦЭМ!$J$34:$J$777,СВЦЭМ!$A$34:$A$777,$A336,СВЦЭМ!$B$34:$B$777,N$331)+'СЕТ СН'!$F$16</f>
        <v>0</v>
      </c>
      <c r="O336" s="36">
        <f>SUMIFS(СВЦЭМ!$J$34:$J$777,СВЦЭМ!$A$34:$A$777,$A336,СВЦЭМ!$B$34:$B$777,O$331)+'СЕТ СН'!$F$16</f>
        <v>0</v>
      </c>
      <c r="P336" s="36">
        <f>SUMIFS(СВЦЭМ!$J$34:$J$777,СВЦЭМ!$A$34:$A$777,$A336,СВЦЭМ!$B$34:$B$777,P$331)+'СЕТ СН'!$F$16</f>
        <v>0</v>
      </c>
      <c r="Q336" s="36">
        <f>SUMIFS(СВЦЭМ!$J$34:$J$777,СВЦЭМ!$A$34:$A$777,$A336,СВЦЭМ!$B$34:$B$777,Q$331)+'СЕТ СН'!$F$16</f>
        <v>0</v>
      </c>
      <c r="R336" s="36">
        <f>SUMIFS(СВЦЭМ!$J$34:$J$777,СВЦЭМ!$A$34:$A$777,$A336,СВЦЭМ!$B$34:$B$777,R$331)+'СЕТ СН'!$F$16</f>
        <v>0</v>
      </c>
      <c r="S336" s="36">
        <f>SUMIFS(СВЦЭМ!$J$34:$J$777,СВЦЭМ!$A$34:$A$777,$A336,СВЦЭМ!$B$34:$B$777,S$331)+'СЕТ СН'!$F$16</f>
        <v>0</v>
      </c>
      <c r="T336" s="36">
        <f>SUMIFS(СВЦЭМ!$J$34:$J$777,СВЦЭМ!$A$34:$A$777,$A336,СВЦЭМ!$B$34:$B$777,T$331)+'СЕТ СН'!$F$16</f>
        <v>0</v>
      </c>
      <c r="U336" s="36">
        <f>SUMIFS(СВЦЭМ!$J$34:$J$777,СВЦЭМ!$A$34:$A$777,$A336,СВЦЭМ!$B$34:$B$777,U$331)+'СЕТ СН'!$F$16</f>
        <v>0</v>
      </c>
      <c r="V336" s="36">
        <f>SUMIFS(СВЦЭМ!$J$34:$J$777,СВЦЭМ!$A$34:$A$777,$A336,СВЦЭМ!$B$34:$B$777,V$331)+'СЕТ СН'!$F$16</f>
        <v>0</v>
      </c>
      <c r="W336" s="36">
        <f>SUMIFS(СВЦЭМ!$J$34:$J$777,СВЦЭМ!$A$34:$A$777,$A336,СВЦЭМ!$B$34:$B$777,W$331)+'СЕТ СН'!$F$16</f>
        <v>0</v>
      </c>
      <c r="X336" s="36">
        <f>SUMIFS(СВЦЭМ!$J$34:$J$777,СВЦЭМ!$A$34:$A$777,$A336,СВЦЭМ!$B$34:$B$777,X$331)+'СЕТ СН'!$F$16</f>
        <v>0</v>
      </c>
      <c r="Y336" s="36">
        <f>SUMIFS(СВЦЭМ!$J$34:$J$777,СВЦЭМ!$A$34:$A$777,$A336,СВЦЭМ!$B$34:$B$777,Y$331)+'СЕТ СН'!$F$16</f>
        <v>0</v>
      </c>
    </row>
    <row r="337" spans="1:25" ht="15.75" hidden="1" x14ac:dyDescent="0.2">
      <c r="A337" s="35">
        <f t="shared" si="9"/>
        <v>43561</v>
      </c>
      <c r="B337" s="36">
        <f>SUMIFS(СВЦЭМ!$J$34:$J$777,СВЦЭМ!$A$34:$A$777,$A337,СВЦЭМ!$B$34:$B$777,B$331)+'СЕТ СН'!$F$16</f>
        <v>0</v>
      </c>
      <c r="C337" s="36">
        <f>SUMIFS(СВЦЭМ!$J$34:$J$777,СВЦЭМ!$A$34:$A$777,$A337,СВЦЭМ!$B$34:$B$777,C$331)+'СЕТ СН'!$F$16</f>
        <v>0</v>
      </c>
      <c r="D337" s="36">
        <f>SUMIFS(СВЦЭМ!$J$34:$J$777,СВЦЭМ!$A$34:$A$777,$A337,СВЦЭМ!$B$34:$B$777,D$331)+'СЕТ СН'!$F$16</f>
        <v>0</v>
      </c>
      <c r="E337" s="36">
        <f>SUMIFS(СВЦЭМ!$J$34:$J$777,СВЦЭМ!$A$34:$A$777,$A337,СВЦЭМ!$B$34:$B$777,E$331)+'СЕТ СН'!$F$16</f>
        <v>0</v>
      </c>
      <c r="F337" s="36">
        <f>SUMIFS(СВЦЭМ!$J$34:$J$777,СВЦЭМ!$A$34:$A$777,$A337,СВЦЭМ!$B$34:$B$777,F$331)+'СЕТ СН'!$F$16</f>
        <v>0</v>
      </c>
      <c r="G337" s="36">
        <f>SUMIFS(СВЦЭМ!$J$34:$J$777,СВЦЭМ!$A$34:$A$777,$A337,СВЦЭМ!$B$34:$B$777,G$331)+'СЕТ СН'!$F$16</f>
        <v>0</v>
      </c>
      <c r="H337" s="36">
        <f>SUMIFS(СВЦЭМ!$J$34:$J$777,СВЦЭМ!$A$34:$A$777,$A337,СВЦЭМ!$B$34:$B$777,H$331)+'СЕТ СН'!$F$16</f>
        <v>0</v>
      </c>
      <c r="I337" s="36">
        <f>SUMIFS(СВЦЭМ!$J$34:$J$777,СВЦЭМ!$A$34:$A$777,$A337,СВЦЭМ!$B$34:$B$777,I$331)+'СЕТ СН'!$F$16</f>
        <v>0</v>
      </c>
      <c r="J337" s="36">
        <f>SUMIFS(СВЦЭМ!$J$34:$J$777,СВЦЭМ!$A$34:$A$777,$A337,СВЦЭМ!$B$34:$B$777,J$331)+'СЕТ СН'!$F$16</f>
        <v>0</v>
      </c>
      <c r="K337" s="36">
        <f>SUMIFS(СВЦЭМ!$J$34:$J$777,СВЦЭМ!$A$34:$A$777,$A337,СВЦЭМ!$B$34:$B$777,K$331)+'СЕТ СН'!$F$16</f>
        <v>0</v>
      </c>
      <c r="L337" s="36">
        <f>SUMIFS(СВЦЭМ!$J$34:$J$777,СВЦЭМ!$A$34:$A$777,$A337,СВЦЭМ!$B$34:$B$777,L$331)+'СЕТ СН'!$F$16</f>
        <v>0</v>
      </c>
      <c r="M337" s="36">
        <f>SUMIFS(СВЦЭМ!$J$34:$J$777,СВЦЭМ!$A$34:$A$777,$A337,СВЦЭМ!$B$34:$B$777,M$331)+'СЕТ СН'!$F$16</f>
        <v>0</v>
      </c>
      <c r="N337" s="36">
        <f>SUMIFS(СВЦЭМ!$J$34:$J$777,СВЦЭМ!$A$34:$A$777,$A337,СВЦЭМ!$B$34:$B$777,N$331)+'СЕТ СН'!$F$16</f>
        <v>0</v>
      </c>
      <c r="O337" s="36">
        <f>SUMIFS(СВЦЭМ!$J$34:$J$777,СВЦЭМ!$A$34:$A$777,$A337,СВЦЭМ!$B$34:$B$777,O$331)+'СЕТ СН'!$F$16</f>
        <v>0</v>
      </c>
      <c r="P337" s="36">
        <f>SUMIFS(СВЦЭМ!$J$34:$J$777,СВЦЭМ!$A$34:$A$777,$A337,СВЦЭМ!$B$34:$B$777,P$331)+'СЕТ СН'!$F$16</f>
        <v>0</v>
      </c>
      <c r="Q337" s="36">
        <f>SUMIFS(СВЦЭМ!$J$34:$J$777,СВЦЭМ!$A$34:$A$777,$A337,СВЦЭМ!$B$34:$B$777,Q$331)+'СЕТ СН'!$F$16</f>
        <v>0</v>
      </c>
      <c r="R337" s="36">
        <f>SUMIFS(СВЦЭМ!$J$34:$J$777,СВЦЭМ!$A$34:$A$777,$A337,СВЦЭМ!$B$34:$B$777,R$331)+'СЕТ СН'!$F$16</f>
        <v>0</v>
      </c>
      <c r="S337" s="36">
        <f>SUMIFS(СВЦЭМ!$J$34:$J$777,СВЦЭМ!$A$34:$A$777,$A337,СВЦЭМ!$B$34:$B$777,S$331)+'СЕТ СН'!$F$16</f>
        <v>0</v>
      </c>
      <c r="T337" s="36">
        <f>SUMIFS(СВЦЭМ!$J$34:$J$777,СВЦЭМ!$A$34:$A$777,$A337,СВЦЭМ!$B$34:$B$777,T$331)+'СЕТ СН'!$F$16</f>
        <v>0</v>
      </c>
      <c r="U337" s="36">
        <f>SUMIFS(СВЦЭМ!$J$34:$J$777,СВЦЭМ!$A$34:$A$777,$A337,СВЦЭМ!$B$34:$B$777,U$331)+'СЕТ СН'!$F$16</f>
        <v>0</v>
      </c>
      <c r="V337" s="36">
        <f>SUMIFS(СВЦЭМ!$J$34:$J$777,СВЦЭМ!$A$34:$A$777,$A337,СВЦЭМ!$B$34:$B$777,V$331)+'СЕТ СН'!$F$16</f>
        <v>0</v>
      </c>
      <c r="W337" s="36">
        <f>SUMIFS(СВЦЭМ!$J$34:$J$777,СВЦЭМ!$A$34:$A$777,$A337,СВЦЭМ!$B$34:$B$777,W$331)+'СЕТ СН'!$F$16</f>
        <v>0</v>
      </c>
      <c r="X337" s="36">
        <f>SUMIFS(СВЦЭМ!$J$34:$J$777,СВЦЭМ!$A$34:$A$777,$A337,СВЦЭМ!$B$34:$B$777,X$331)+'СЕТ СН'!$F$16</f>
        <v>0</v>
      </c>
      <c r="Y337" s="36">
        <f>SUMIFS(СВЦЭМ!$J$34:$J$777,СВЦЭМ!$A$34:$A$777,$A337,СВЦЭМ!$B$34:$B$777,Y$331)+'СЕТ СН'!$F$16</f>
        <v>0</v>
      </c>
    </row>
    <row r="338" spans="1:25" ht="15.75" hidden="1" x14ac:dyDescent="0.2">
      <c r="A338" s="35">
        <f t="shared" si="9"/>
        <v>43562</v>
      </c>
      <c r="B338" s="36">
        <f>SUMIFS(СВЦЭМ!$J$34:$J$777,СВЦЭМ!$A$34:$A$777,$A338,СВЦЭМ!$B$34:$B$777,B$331)+'СЕТ СН'!$F$16</f>
        <v>0</v>
      </c>
      <c r="C338" s="36">
        <f>SUMIFS(СВЦЭМ!$J$34:$J$777,СВЦЭМ!$A$34:$A$777,$A338,СВЦЭМ!$B$34:$B$777,C$331)+'СЕТ СН'!$F$16</f>
        <v>0</v>
      </c>
      <c r="D338" s="36">
        <f>SUMIFS(СВЦЭМ!$J$34:$J$777,СВЦЭМ!$A$34:$A$777,$A338,СВЦЭМ!$B$34:$B$777,D$331)+'СЕТ СН'!$F$16</f>
        <v>0</v>
      </c>
      <c r="E338" s="36">
        <f>SUMIFS(СВЦЭМ!$J$34:$J$777,СВЦЭМ!$A$34:$A$777,$A338,СВЦЭМ!$B$34:$B$777,E$331)+'СЕТ СН'!$F$16</f>
        <v>0</v>
      </c>
      <c r="F338" s="36">
        <f>SUMIFS(СВЦЭМ!$J$34:$J$777,СВЦЭМ!$A$34:$A$777,$A338,СВЦЭМ!$B$34:$B$777,F$331)+'СЕТ СН'!$F$16</f>
        <v>0</v>
      </c>
      <c r="G338" s="36">
        <f>SUMIFS(СВЦЭМ!$J$34:$J$777,СВЦЭМ!$A$34:$A$777,$A338,СВЦЭМ!$B$34:$B$777,G$331)+'СЕТ СН'!$F$16</f>
        <v>0</v>
      </c>
      <c r="H338" s="36">
        <f>SUMIFS(СВЦЭМ!$J$34:$J$777,СВЦЭМ!$A$34:$A$777,$A338,СВЦЭМ!$B$34:$B$777,H$331)+'СЕТ СН'!$F$16</f>
        <v>0</v>
      </c>
      <c r="I338" s="36">
        <f>SUMIFS(СВЦЭМ!$J$34:$J$777,СВЦЭМ!$A$34:$A$777,$A338,СВЦЭМ!$B$34:$B$777,I$331)+'СЕТ СН'!$F$16</f>
        <v>0</v>
      </c>
      <c r="J338" s="36">
        <f>SUMIFS(СВЦЭМ!$J$34:$J$777,СВЦЭМ!$A$34:$A$777,$A338,СВЦЭМ!$B$34:$B$777,J$331)+'СЕТ СН'!$F$16</f>
        <v>0</v>
      </c>
      <c r="K338" s="36">
        <f>SUMIFS(СВЦЭМ!$J$34:$J$777,СВЦЭМ!$A$34:$A$777,$A338,СВЦЭМ!$B$34:$B$777,K$331)+'СЕТ СН'!$F$16</f>
        <v>0</v>
      </c>
      <c r="L338" s="36">
        <f>SUMIFS(СВЦЭМ!$J$34:$J$777,СВЦЭМ!$A$34:$A$777,$A338,СВЦЭМ!$B$34:$B$777,L$331)+'СЕТ СН'!$F$16</f>
        <v>0</v>
      </c>
      <c r="M338" s="36">
        <f>SUMIFS(СВЦЭМ!$J$34:$J$777,СВЦЭМ!$A$34:$A$777,$A338,СВЦЭМ!$B$34:$B$777,M$331)+'СЕТ СН'!$F$16</f>
        <v>0</v>
      </c>
      <c r="N338" s="36">
        <f>SUMIFS(СВЦЭМ!$J$34:$J$777,СВЦЭМ!$A$34:$A$777,$A338,СВЦЭМ!$B$34:$B$777,N$331)+'СЕТ СН'!$F$16</f>
        <v>0</v>
      </c>
      <c r="O338" s="36">
        <f>SUMIFS(СВЦЭМ!$J$34:$J$777,СВЦЭМ!$A$34:$A$777,$A338,СВЦЭМ!$B$34:$B$777,O$331)+'СЕТ СН'!$F$16</f>
        <v>0</v>
      </c>
      <c r="P338" s="36">
        <f>SUMIFS(СВЦЭМ!$J$34:$J$777,СВЦЭМ!$A$34:$A$777,$A338,СВЦЭМ!$B$34:$B$777,P$331)+'СЕТ СН'!$F$16</f>
        <v>0</v>
      </c>
      <c r="Q338" s="36">
        <f>SUMIFS(СВЦЭМ!$J$34:$J$777,СВЦЭМ!$A$34:$A$777,$A338,СВЦЭМ!$B$34:$B$777,Q$331)+'СЕТ СН'!$F$16</f>
        <v>0</v>
      </c>
      <c r="R338" s="36">
        <f>SUMIFS(СВЦЭМ!$J$34:$J$777,СВЦЭМ!$A$34:$A$777,$A338,СВЦЭМ!$B$34:$B$777,R$331)+'СЕТ СН'!$F$16</f>
        <v>0</v>
      </c>
      <c r="S338" s="36">
        <f>SUMIFS(СВЦЭМ!$J$34:$J$777,СВЦЭМ!$A$34:$A$777,$A338,СВЦЭМ!$B$34:$B$777,S$331)+'СЕТ СН'!$F$16</f>
        <v>0</v>
      </c>
      <c r="T338" s="36">
        <f>SUMIFS(СВЦЭМ!$J$34:$J$777,СВЦЭМ!$A$34:$A$777,$A338,СВЦЭМ!$B$34:$B$777,T$331)+'СЕТ СН'!$F$16</f>
        <v>0</v>
      </c>
      <c r="U338" s="36">
        <f>SUMIFS(СВЦЭМ!$J$34:$J$777,СВЦЭМ!$A$34:$A$777,$A338,СВЦЭМ!$B$34:$B$777,U$331)+'СЕТ СН'!$F$16</f>
        <v>0</v>
      </c>
      <c r="V338" s="36">
        <f>SUMIFS(СВЦЭМ!$J$34:$J$777,СВЦЭМ!$A$34:$A$777,$A338,СВЦЭМ!$B$34:$B$777,V$331)+'СЕТ СН'!$F$16</f>
        <v>0</v>
      </c>
      <c r="W338" s="36">
        <f>SUMIFS(СВЦЭМ!$J$34:$J$777,СВЦЭМ!$A$34:$A$777,$A338,СВЦЭМ!$B$34:$B$777,W$331)+'СЕТ СН'!$F$16</f>
        <v>0</v>
      </c>
      <c r="X338" s="36">
        <f>SUMIFS(СВЦЭМ!$J$34:$J$777,СВЦЭМ!$A$34:$A$777,$A338,СВЦЭМ!$B$34:$B$777,X$331)+'СЕТ СН'!$F$16</f>
        <v>0</v>
      </c>
      <c r="Y338" s="36">
        <f>SUMIFS(СВЦЭМ!$J$34:$J$777,СВЦЭМ!$A$34:$A$777,$A338,СВЦЭМ!$B$34:$B$777,Y$331)+'СЕТ СН'!$F$16</f>
        <v>0</v>
      </c>
    </row>
    <row r="339" spans="1:25" ht="15.75" hidden="1" x14ac:dyDescent="0.2">
      <c r="A339" s="35">
        <f t="shared" si="9"/>
        <v>43563</v>
      </c>
      <c r="B339" s="36">
        <f>SUMIFS(СВЦЭМ!$J$34:$J$777,СВЦЭМ!$A$34:$A$777,$A339,СВЦЭМ!$B$34:$B$777,B$331)+'СЕТ СН'!$F$16</f>
        <v>0</v>
      </c>
      <c r="C339" s="36">
        <f>SUMIFS(СВЦЭМ!$J$34:$J$777,СВЦЭМ!$A$34:$A$777,$A339,СВЦЭМ!$B$34:$B$777,C$331)+'СЕТ СН'!$F$16</f>
        <v>0</v>
      </c>
      <c r="D339" s="36">
        <f>SUMIFS(СВЦЭМ!$J$34:$J$777,СВЦЭМ!$A$34:$A$777,$A339,СВЦЭМ!$B$34:$B$777,D$331)+'СЕТ СН'!$F$16</f>
        <v>0</v>
      </c>
      <c r="E339" s="36">
        <f>SUMIFS(СВЦЭМ!$J$34:$J$777,СВЦЭМ!$A$34:$A$777,$A339,СВЦЭМ!$B$34:$B$777,E$331)+'СЕТ СН'!$F$16</f>
        <v>0</v>
      </c>
      <c r="F339" s="36">
        <f>SUMIFS(СВЦЭМ!$J$34:$J$777,СВЦЭМ!$A$34:$A$777,$A339,СВЦЭМ!$B$34:$B$777,F$331)+'СЕТ СН'!$F$16</f>
        <v>0</v>
      </c>
      <c r="G339" s="36">
        <f>SUMIFS(СВЦЭМ!$J$34:$J$777,СВЦЭМ!$A$34:$A$777,$A339,СВЦЭМ!$B$34:$B$777,G$331)+'СЕТ СН'!$F$16</f>
        <v>0</v>
      </c>
      <c r="H339" s="36">
        <f>SUMIFS(СВЦЭМ!$J$34:$J$777,СВЦЭМ!$A$34:$A$777,$A339,СВЦЭМ!$B$34:$B$777,H$331)+'СЕТ СН'!$F$16</f>
        <v>0</v>
      </c>
      <c r="I339" s="36">
        <f>SUMIFS(СВЦЭМ!$J$34:$J$777,СВЦЭМ!$A$34:$A$777,$A339,СВЦЭМ!$B$34:$B$777,I$331)+'СЕТ СН'!$F$16</f>
        <v>0</v>
      </c>
      <c r="J339" s="36">
        <f>SUMIFS(СВЦЭМ!$J$34:$J$777,СВЦЭМ!$A$34:$A$777,$A339,СВЦЭМ!$B$34:$B$777,J$331)+'СЕТ СН'!$F$16</f>
        <v>0</v>
      </c>
      <c r="K339" s="36">
        <f>SUMIFS(СВЦЭМ!$J$34:$J$777,СВЦЭМ!$A$34:$A$777,$A339,СВЦЭМ!$B$34:$B$777,K$331)+'СЕТ СН'!$F$16</f>
        <v>0</v>
      </c>
      <c r="L339" s="36">
        <f>SUMIFS(СВЦЭМ!$J$34:$J$777,СВЦЭМ!$A$34:$A$777,$A339,СВЦЭМ!$B$34:$B$777,L$331)+'СЕТ СН'!$F$16</f>
        <v>0</v>
      </c>
      <c r="M339" s="36">
        <f>SUMIFS(СВЦЭМ!$J$34:$J$777,СВЦЭМ!$A$34:$A$777,$A339,СВЦЭМ!$B$34:$B$777,M$331)+'СЕТ СН'!$F$16</f>
        <v>0</v>
      </c>
      <c r="N339" s="36">
        <f>SUMIFS(СВЦЭМ!$J$34:$J$777,СВЦЭМ!$A$34:$A$777,$A339,СВЦЭМ!$B$34:$B$777,N$331)+'СЕТ СН'!$F$16</f>
        <v>0</v>
      </c>
      <c r="O339" s="36">
        <f>SUMIFS(СВЦЭМ!$J$34:$J$777,СВЦЭМ!$A$34:$A$777,$A339,СВЦЭМ!$B$34:$B$777,O$331)+'СЕТ СН'!$F$16</f>
        <v>0</v>
      </c>
      <c r="P339" s="36">
        <f>SUMIFS(СВЦЭМ!$J$34:$J$777,СВЦЭМ!$A$34:$A$777,$A339,СВЦЭМ!$B$34:$B$777,P$331)+'СЕТ СН'!$F$16</f>
        <v>0</v>
      </c>
      <c r="Q339" s="36">
        <f>SUMIFS(СВЦЭМ!$J$34:$J$777,СВЦЭМ!$A$34:$A$777,$A339,СВЦЭМ!$B$34:$B$777,Q$331)+'СЕТ СН'!$F$16</f>
        <v>0</v>
      </c>
      <c r="R339" s="36">
        <f>SUMIFS(СВЦЭМ!$J$34:$J$777,СВЦЭМ!$A$34:$A$777,$A339,СВЦЭМ!$B$34:$B$777,R$331)+'СЕТ СН'!$F$16</f>
        <v>0</v>
      </c>
      <c r="S339" s="36">
        <f>SUMIFS(СВЦЭМ!$J$34:$J$777,СВЦЭМ!$A$34:$A$777,$A339,СВЦЭМ!$B$34:$B$777,S$331)+'СЕТ СН'!$F$16</f>
        <v>0</v>
      </c>
      <c r="T339" s="36">
        <f>SUMIFS(СВЦЭМ!$J$34:$J$777,СВЦЭМ!$A$34:$A$777,$A339,СВЦЭМ!$B$34:$B$777,T$331)+'СЕТ СН'!$F$16</f>
        <v>0</v>
      </c>
      <c r="U339" s="36">
        <f>SUMIFS(СВЦЭМ!$J$34:$J$777,СВЦЭМ!$A$34:$A$777,$A339,СВЦЭМ!$B$34:$B$777,U$331)+'СЕТ СН'!$F$16</f>
        <v>0</v>
      </c>
      <c r="V339" s="36">
        <f>SUMIFS(СВЦЭМ!$J$34:$J$777,СВЦЭМ!$A$34:$A$777,$A339,СВЦЭМ!$B$34:$B$777,V$331)+'СЕТ СН'!$F$16</f>
        <v>0</v>
      </c>
      <c r="W339" s="36">
        <f>SUMIFS(СВЦЭМ!$J$34:$J$777,СВЦЭМ!$A$34:$A$777,$A339,СВЦЭМ!$B$34:$B$777,W$331)+'СЕТ СН'!$F$16</f>
        <v>0</v>
      </c>
      <c r="X339" s="36">
        <f>SUMIFS(СВЦЭМ!$J$34:$J$777,СВЦЭМ!$A$34:$A$777,$A339,СВЦЭМ!$B$34:$B$777,X$331)+'СЕТ СН'!$F$16</f>
        <v>0</v>
      </c>
      <c r="Y339" s="36">
        <f>SUMIFS(СВЦЭМ!$J$34:$J$777,СВЦЭМ!$A$34:$A$777,$A339,СВЦЭМ!$B$34:$B$777,Y$331)+'СЕТ СН'!$F$16</f>
        <v>0</v>
      </c>
    </row>
    <row r="340" spans="1:25" ht="15.75" hidden="1" x14ac:dyDescent="0.2">
      <c r="A340" s="35">
        <f t="shared" si="9"/>
        <v>43564</v>
      </c>
      <c r="B340" s="36">
        <f>SUMIFS(СВЦЭМ!$J$34:$J$777,СВЦЭМ!$A$34:$A$777,$A340,СВЦЭМ!$B$34:$B$777,B$331)+'СЕТ СН'!$F$16</f>
        <v>0</v>
      </c>
      <c r="C340" s="36">
        <f>SUMIFS(СВЦЭМ!$J$34:$J$777,СВЦЭМ!$A$34:$A$777,$A340,СВЦЭМ!$B$34:$B$777,C$331)+'СЕТ СН'!$F$16</f>
        <v>0</v>
      </c>
      <c r="D340" s="36">
        <f>SUMIFS(СВЦЭМ!$J$34:$J$777,СВЦЭМ!$A$34:$A$777,$A340,СВЦЭМ!$B$34:$B$777,D$331)+'СЕТ СН'!$F$16</f>
        <v>0</v>
      </c>
      <c r="E340" s="36">
        <f>SUMIFS(СВЦЭМ!$J$34:$J$777,СВЦЭМ!$A$34:$A$777,$A340,СВЦЭМ!$B$34:$B$777,E$331)+'СЕТ СН'!$F$16</f>
        <v>0</v>
      </c>
      <c r="F340" s="36">
        <f>SUMIFS(СВЦЭМ!$J$34:$J$777,СВЦЭМ!$A$34:$A$777,$A340,СВЦЭМ!$B$34:$B$777,F$331)+'СЕТ СН'!$F$16</f>
        <v>0</v>
      </c>
      <c r="G340" s="36">
        <f>SUMIFS(СВЦЭМ!$J$34:$J$777,СВЦЭМ!$A$34:$A$777,$A340,СВЦЭМ!$B$34:$B$777,G$331)+'СЕТ СН'!$F$16</f>
        <v>0</v>
      </c>
      <c r="H340" s="36">
        <f>SUMIFS(СВЦЭМ!$J$34:$J$777,СВЦЭМ!$A$34:$A$777,$A340,СВЦЭМ!$B$34:$B$777,H$331)+'СЕТ СН'!$F$16</f>
        <v>0</v>
      </c>
      <c r="I340" s="36">
        <f>SUMIFS(СВЦЭМ!$J$34:$J$777,СВЦЭМ!$A$34:$A$777,$A340,СВЦЭМ!$B$34:$B$777,I$331)+'СЕТ СН'!$F$16</f>
        <v>0</v>
      </c>
      <c r="J340" s="36">
        <f>SUMIFS(СВЦЭМ!$J$34:$J$777,СВЦЭМ!$A$34:$A$777,$A340,СВЦЭМ!$B$34:$B$777,J$331)+'СЕТ СН'!$F$16</f>
        <v>0</v>
      </c>
      <c r="K340" s="36">
        <f>SUMIFS(СВЦЭМ!$J$34:$J$777,СВЦЭМ!$A$34:$A$777,$A340,СВЦЭМ!$B$34:$B$777,K$331)+'СЕТ СН'!$F$16</f>
        <v>0</v>
      </c>
      <c r="L340" s="36">
        <f>SUMIFS(СВЦЭМ!$J$34:$J$777,СВЦЭМ!$A$34:$A$777,$A340,СВЦЭМ!$B$34:$B$777,L$331)+'СЕТ СН'!$F$16</f>
        <v>0</v>
      </c>
      <c r="M340" s="36">
        <f>SUMIFS(СВЦЭМ!$J$34:$J$777,СВЦЭМ!$A$34:$A$777,$A340,СВЦЭМ!$B$34:$B$777,M$331)+'СЕТ СН'!$F$16</f>
        <v>0</v>
      </c>
      <c r="N340" s="36">
        <f>SUMIFS(СВЦЭМ!$J$34:$J$777,СВЦЭМ!$A$34:$A$777,$A340,СВЦЭМ!$B$34:$B$777,N$331)+'СЕТ СН'!$F$16</f>
        <v>0</v>
      </c>
      <c r="O340" s="36">
        <f>SUMIFS(СВЦЭМ!$J$34:$J$777,СВЦЭМ!$A$34:$A$777,$A340,СВЦЭМ!$B$34:$B$777,O$331)+'СЕТ СН'!$F$16</f>
        <v>0</v>
      </c>
      <c r="P340" s="36">
        <f>SUMIFS(СВЦЭМ!$J$34:$J$777,СВЦЭМ!$A$34:$A$777,$A340,СВЦЭМ!$B$34:$B$777,P$331)+'СЕТ СН'!$F$16</f>
        <v>0</v>
      </c>
      <c r="Q340" s="36">
        <f>SUMIFS(СВЦЭМ!$J$34:$J$777,СВЦЭМ!$A$34:$A$777,$A340,СВЦЭМ!$B$34:$B$777,Q$331)+'СЕТ СН'!$F$16</f>
        <v>0</v>
      </c>
      <c r="R340" s="36">
        <f>SUMIFS(СВЦЭМ!$J$34:$J$777,СВЦЭМ!$A$34:$A$777,$A340,СВЦЭМ!$B$34:$B$777,R$331)+'СЕТ СН'!$F$16</f>
        <v>0</v>
      </c>
      <c r="S340" s="36">
        <f>SUMIFS(СВЦЭМ!$J$34:$J$777,СВЦЭМ!$A$34:$A$777,$A340,СВЦЭМ!$B$34:$B$777,S$331)+'СЕТ СН'!$F$16</f>
        <v>0</v>
      </c>
      <c r="T340" s="36">
        <f>SUMIFS(СВЦЭМ!$J$34:$J$777,СВЦЭМ!$A$34:$A$777,$A340,СВЦЭМ!$B$34:$B$777,T$331)+'СЕТ СН'!$F$16</f>
        <v>0</v>
      </c>
      <c r="U340" s="36">
        <f>SUMIFS(СВЦЭМ!$J$34:$J$777,СВЦЭМ!$A$34:$A$777,$A340,СВЦЭМ!$B$34:$B$777,U$331)+'СЕТ СН'!$F$16</f>
        <v>0</v>
      </c>
      <c r="V340" s="36">
        <f>SUMIFS(СВЦЭМ!$J$34:$J$777,СВЦЭМ!$A$34:$A$777,$A340,СВЦЭМ!$B$34:$B$777,V$331)+'СЕТ СН'!$F$16</f>
        <v>0</v>
      </c>
      <c r="W340" s="36">
        <f>SUMIFS(СВЦЭМ!$J$34:$J$777,СВЦЭМ!$A$34:$A$777,$A340,СВЦЭМ!$B$34:$B$777,W$331)+'СЕТ СН'!$F$16</f>
        <v>0</v>
      </c>
      <c r="X340" s="36">
        <f>SUMIFS(СВЦЭМ!$J$34:$J$777,СВЦЭМ!$A$34:$A$777,$A340,СВЦЭМ!$B$34:$B$777,X$331)+'СЕТ СН'!$F$16</f>
        <v>0</v>
      </c>
      <c r="Y340" s="36">
        <f>SUMIFS(СВЦЭМ!$J$34:$J$777,СВЦЭМ!$A$34:$A$777,$A340,СВЦЭМ!$B$34:$B$777,Y$331)+'СЕТ СН'!$F$16</f>
        <v>0</v>
      </c>
    </row>
    <row r="341" spans="1:25" ht="15.75" hidden="1" x14ac:dyDescent="0.2">
      <c r="A341" s="35">
        <f t="shared" si="9"/>
        <v>43565</v>
      </c>
      <c r="B341" s="36">
        <f>SUMIFS(СВЦЭМ!$J$34:$J$777,СВЦЭМ!$A$34:$A$777,$A341,СВЦЭМ!$B$34:$B$777,B$331)+'СЕТ СН'!$F$16</f>
        <v>0</v>
      </c>
      <c r="C341" s="36">
        <f>SUMIFS(СВЦЭМ!$J$34:$J$777,СВЦЭМ!$A$34:$A$777,$A341,СВЦЭМ!$B$34:$B$777,C$331)+'СЕТ СН'!$F$16</f>
        <v>0</v>
      </c>
      <c r="D341" s="36">
        <f>SUMIFS(СВЦЭМ!$J$34:$J$777,СВЦЭМ!$A$34:$A$777,$A341,СВЦЭМ!$B$34:$B$777,D$331)+'СЕТ СН'!$F$16</f>
        <v>0</v>
      </c>
      <c r="E341" s="36">
        <f>SUMIFS(СВЦЭМ!$J$34:$J$777,СВЦЭМ!$A$34:$A$777,$A341,СВЦЭМ!$B$34:$B$777,E$331)+'СЕТ СН'!$F$16</f>
        <v>0</v>
      </c>
      <c r="F341" s="36">
        <f>SUMIFS(СВЦЭМ!$J$34:$J$777,СВЦЭМ!$A$34:$A$777,$A341,СВЦЭМ!$B$34:$B$777,F$331)+'СЕТ СН'!$F$16</f>
        <v>0</v>
      </c>
      <c r="G341" s="36">
        <f>SUMIFS(СВЦЭМ!$J$34:$J$777,СВЦЭМ!$A$34:$A$777,$A341,СВЦЭМ!$B$34:$B$777,G$331)+'СЕТ СН'!$F$16</f>
        <v>0</v>
      </c>
      <c r="H341" s="36">
        <f>SUMIFS(СВЦЭМ!$J$34:$J$777,СВЦЭМ!$A$34:$A$777,$A341,СВЦЭМ!$B$34:$B$777,H$331)+'СЕТ СН'!$F$16</f>
        <v>0</v>
      </c>
      <c r="I341" s="36">
        <f>SUMIFS(СВЦЭМ!$J$34:$J$777,СВЦЭМ!$A$34:$A$777,$A341,СВЦЭМ!$B$34:$B$777,I$331)+'СЕТ СН'!$F$16</f>
        <v>0</v>
      </c>
      <c r="J341" s="36">
        <f>SUMIFS(СВЦЭМ!$J$34:$J$777,СВЦЭМ!$A$34:$A$777,$A341,СВЦЭМ!$B$34:$B$777,J$331)+'СЕТ СН'!$F$16</f>
        <v>0</v>
      </c>
      <c r="K341" s="36">
        <f>SUMIFS(СВЦЭМ!$J$34:$J$777,СВЦЭМ!$A$34:$A$777,$A341,СВЦЭМ!$B$34:$B$777,K$331)+'СЕТ СН'!$F$16</f>
        <v>0</v>
      </c>
      <c r="L341" s="36">
        <f>SUMIFS(СВЦЭМ!$J$34:$J$777,СВЦЭМ!$A$34:$A$777,$A341,СВЦЭМ!$B$34:$B$777,L$331)+'СЕТ СН'!$F$16</f>
        <v>0</v>
      </c>
      <c r="M341" s="36">
        <f>SUMIFS(СВЦЭМ!$J$34:$J$777,СВЦЭМ!$A$34:$A$777,$A341,СВЦЭМ!$B$34:$B$777,M$331)+'СЕТ СН'!$F$16</f>
        <v>0</v>
      </c>
      <c r="N341" s="36">
        <f>SUMIFS(СВЦЭМ!$J$34:$J$777,СВЦЭМ!$A$34:$A$777,$A341,СВЦЭМ!$B$34:$B$777,N$331)+'СЕТ СН'!$F$16</f>
        <v>0</v>
      </c>
      <c r="O341" s="36">
        <f>SUMIFS(СВЦЭМ!$J$34:$J$777,СВЦЭМ!$A$34:$A$777,$A341,СВЦЭМ!$B$34:$B$777,O$331)+'СЕТ СН'!$F$16</f>
        <v>0</v>
      </c>
      <c r="P341" s="36">
        <f>SUMIFS(СВЦЭМ!$J$34:$J$777,СВЦЭМ!$A$34:$A$777,$A341,СВЦЭМ!$B$34:$B$777,P$331)+'СЕТ СН'!$F$16</f>
        <v>0</v>
      </c>
      <c r="Q341" s="36">
        <f>SUMIFS(СВЦЭМ!$J$34:$J$777,СВЦЭМ!$A$34:$A$777,$A341,СВЦЭМ!$B$34:$B$777,Q$331)+'СЕТ СН'!$F$16</f>
        <v>0</v>
      </c>
      <c r="R341" s="36">
        <f>SUMIFS(СВЦЭМ!$J$34:$J$777,СВЦЭМ!$A$34:$A$777,$A341,СВЦЭМ!$B$34:$B$777,R$331)+'СЕТ СН'!$F$16</f>
        <v>0</v>
      </c>
      <c r="S341" s="36">
        <f>SUMIFS(СВЦЭМ!$J$34:$J$777,СВЦЭМ!$A$34:$A$777,$A341,СВЦЭМ!$B$34:$B$777,S$331)+'СЕТ СН'!$F$16</f>
        <v>0</v>
      </c>
      <c r="T341" s="36">
        <f>SUMIFS(СВЦЭМ!$J$34:$J$777,СВЦЭМ!$A$34:$A$777,$A341,СВЦЭМ!$B$34:$B$777,T$331)+'СЕТ СН'!$F$16</f>
        <v>0</v>
      </c>
      <c r="U341" s="36">
        <f>SUMIFS(СВЦЭМ!$J$34:$J$777,СВЦЭМ!$A$34:$A$777,$A341,СВЦЭМ!$B$34:$B$777,U$331)+'СЕТ СН'!$F$16</f>
        <v>0</v>
      </c>
      <c r="V341" s="36">
        <f>SUMIFS(СВЦЭМ!$J$34:$J$777,СВЦЭМ!$A$34:$A$777,$A341,СВЦЭМ!$B$34:$B$777,V$331)+'СЕТ СН'!$F$16</f>
        <v>0</v>
      </c>
      <c r="W341" s="36">
        <f>SUMIFS(СВЦЭМ!$J$34:$J$777,СВЦЭМ!$A$34:$A$777,$A341,СВЦЭМ!$B$34:$B$777,W$331)+'СЕТ СН'!$F$16</f>
        <v>0</v>
      </c>
      <c r="X341" s="36">
        <f>SUMIFS(СВЦЭМ!$J$34:$J$777,СВЦЭМ!$A$34:$A$777,$A341,СВЦЭМ!$B$34:$B$777,X$331)+'СЕТ СН'!$F$16</f>
        <v>0</v>
      </c>
      <c r="Y341" s="36">
        <f>SUMIFS(СВЦЭМ!$J$34:$J$777,СВЦЭМ!$A$34:$A$777,$A341,СВЦЭМ!$B$34:$B$777,Y$331)+'СЕТ СН'!$F$16</f>
        <v>0</v>
      </c>
    </row>
    <row r="342" spans="1:25" ht="15.75" hidden="1" x14ac:dyDescent="0.2">
      <c r="A342" s="35">
        <f t="shared" si="9"/>
        <v>43566</v>
      </c>
      <c r="B342" s="36">
        <f>SUMIFS(СВЦЭМ!$J$34:$J$777,СВЦЭМ!$A$34:$A$777,$A342,СВЦЭМ!$B$34:$B$777,B$331)+'СЕТ СН'!$F$16</f>
        <v>0</v>
      </c>
      <c r="C342" s="36">
        <f>SUMIFS(СВЦЭМ!$J$34:$J$777,СВЦЭМ!$A$34:$A$777,$A342,СВЦЭМ!$B$34:$B$777,C$331)+'СЕТ СН'!$F$16</f>
        <v>0</v>
      </c>
      <c r="D342" s="36">
        <f>SUMIFS(СВЦЭМ!$J$34:$J$777,СВЦЭМ!$A$34:$A$777,$A342,СВЦЭМ!$B$34:$B$777,D$331)+'СЕТ СН'!$F$16</f>
        <v>0</v>
      </c>
      <c r="E342" s="36">
        <f>SUMIFS(СВЦЭМ!$J$34:$J$777,СВЦЭМ!$A$34:$A$777,$A342,СВЦЭМ!$B$34:$B$777,E$331)+'СЕТ СН'!$F$16</f>
        <v>0</v>
      </c>
      <c r="F342" s="36">
        <f>SUMIFS(СВЦЭМ!$J$34:$J$777,СВЦЭМ!$A$34:$A$777,$A342,СВЦЭМ!$B$34:$B$777,F$331)+'СЕТ СН'!$F$16</f>
        <v>0</v>
      </c>
      <c r="G342" s="36">
        <f>SUMIFS(СВЦЭМ!$J$34:$J$777,СВЦЭМ!$A$34:$A$777,$A342,СВЦЭМ!$B$34:$B$777,G$331)+'СЕТ СН'!$F$16</f>
        <v>0</v>
      </c>
      <c r="H342" s="36">
        <f>SUMIFS(СВЦЭМ!$J$34:$J$777,СВЦЭМ!$A$34:$A$777,$A342,СВЦЭМ!$B$34:$B$777,H$331)+'СЕТ СН'!$F$16</f>
        <v>0</v>
      </c>
      <c r="I342" s="36">
        <f>SUMIFS(СВЦЭМ!$J$34:$J$777,СВЦЭМ!$A$34:$A$777,$A342,СВЦЭМ!$B$34:$B$777,I$331)+'СЕТ СН'!$F$16</f>
        <v>0</v>
      </c>
      <c r="J342" s="36">
        <f>SUMIFS(СВЦЭМ!$J$34:$J$777,СВЦЭМ!$A$34:$A$777,$A342,СВЦЭМ!$B$34:$B$777,J$331)+'СЕТ СН'!$F$16</f>
        <v>0</v>
      </c>
      <c r="K342" s="36">
        <f>SUMIFS(СВЦЭМ!$J$34:$J$777,СВЦЭМ!$A$34:$A$777,$A342,СВЦЭМ!$B$34:$B$777,K$331)+'СЕТ СН'!$F$16</f>
        <v>0</v>
      </c>
      <c r="L342" s="36">
        <f>SUMIFS(СВЦЭМ!$J$34:$J$777,СВЦЭМ!$A$34:$A$777,$A342,СВЦЭМ!$B$34:$B$777,L$331)+'СЕТ СН'!$F$16</f>
        <v>0</v>
      </c>
      <c r="M342" s="36">
        <f>SUMIFS(СВЦЭМ!$J$34:$J$777,СВЦЭМ!$A$34:$A$777,$A342,СВЦЭМ!$B$34:$B$777,M$331)+'СЕТ СН'!$F$16</f>
        <v>0</v>
      </c>
      <c r="N342" s="36">
        <f>SUMIFS(СВЦЭМ!$J$34:$J$777,СВЦЭМ!$A$34:$A$777,$A342,СВЦЭМ!$B$34:$B$777,N$331)+'СЕТ СН'!$F$16</f>
        <v>0</v>
      </c>
      <c r="O342" s="36">
        <f>SUMIFS(СВЦЭМ!$J$34:$J$777,СВЦЭМ!$A$34:$A$777,$A342,СВЦЭМ!$B$34:$B$777,O$331)+'СЕТ СН'!$F$16</f>
        <v>0</v>
      </c>
      <c r="P342" s="36">
        <f>SUMIFS(СВЦЭМ!$J$34:$J$777,СВЦЭМ!$A$34:$A$777,$A342,СВЦЭМ!$B$34:$B$777,P$331)+'СЕТ СН'!$F$16</f>
        <v>0</v>
      </c>
      <c r="Q342" s="36">
        <f>SUMIFS(СВЦЭМ!$J$34:$J$777,СВЦЭМ!$A$34:$A$777,$A342,СВЦЭМ!$B$34:$B$777,Q$331)+'СЕТ СН'!$F$16</f>
        <v>0</v>
      </c>
      <c r="R342" s="36">
        <f>SUMIFS(СВЦЭМ!$J$34:$J$777,СВЦЭМ!$A$34:$A$777,$A342,СВЦЭМ!$B$34:$B$777,R$331)+'СЕТ СН'!$F$16</f>
        <v>0</v>
      </c>
      <c r="S342" s="36">
        <f>SUMIFS(СВЦЭМ!$J$34:$J$777,СВЦЭМ!$A$34:$A$777,$A342,СВЦЭМ!$B$34:$B$777,S$331)+'СЕТ СН'!$F$16</f>
        <v>0</v>
      </c>
      <c r="T342" s="36">
        <f>SUMIFS(СВЦЭМ!$J$34:$J$777,СВЦЭМ!$A$34:$A$777,$A342,СВЦЭМ!$B$34:$B$777,T$331)+'СЕТ СН'!$F$16</f>
        <v>0</v>
      </c>
      <c r="U342" s="36">
        <f>SUMIFS(СВЦЭМ!$J$34:$J$777,СВЦЭМ!$A$34:$A$777,$A342,СВЦЭМ!$B$34:$B$777,U$331)+'СЕТ СН'!$F$16</f>
        <v>0</v>
      </c>
      <c r="V342" s="36">
        <f>SUMIFS(СВЦЭМ!$J$34:$J$777,СВЦЭМ!$A$34:$A$777,$A342,СВЦЭМ!$B$34:$B$777,V$331)+'СЕТ СН'!$F$16</f>
        <v>0</v>
      </c>
      <c r="W342" s="36">
        <f>SUMIFS(СВЦЭМ!$J$34:$J$777,СВЦЭМ!$A$34:$A$777,$A342,СВЦЭМ!$B$34:$B$777,W$331)+'СЕТ СН'!$F$16</f>
        <v>0</v>
      </c>
      <c r="X342" s="36">
        <f>SUMIFS(СВЦЭМ!$J$34:$J$777,СВЦЭМ!$A$34:$A$777,$A342,СВЦЭМ!$B$34:$B$777,X$331)+'СЕТ СН'!$F$16</f>
        <v>0</v>
      </c>
      <c r="Y342" s="36">
        <f>SUMIFS(СВЦЭМ!$J$34:$J$777,СВЦЭМ!$A$34:$A$777,$A342,СВЦЭМ!$B$34:$B$777,Y$331)+'СЕТ СН'!$F$16</f>
        <v>0</v>
      </c>
    </row>
    <row r="343" spans="1:25" ht="15.75" hidden="1" x14ac:dyDescent="0.2">
      <c r="A343" s="35">
        <f t="shared" si="9"/>
        <v>43567</v>
      </c>
      <c r="B343" s="36">
        <f>SUMIFS(СВЦЭМ!$J$34:$J$777,СВЦЭМ!$A$34:$A$777,$A343,СВЦЭМ!$B$34:$B$777,B$331)+'СЕТ СН'!$F$16</f>
        <v>0</v>
      </c>
      <c r="C343" s="36">
        <f>SUMIFS(СВЦЭМ!$J$34:$J$777,СВЦЭМ!$A$34:$A$777,$A343,СВЦЭМ!$B$34:$B$777,C$331)+'СЕТ СН'!$F$16</f>
        <v>0</v>
      </c>
      <c r="D343" s="36">
        <f>SUMIFS(СВЦЭМ!$J$34:$J$777,СВЦЭМ!$A$34:$A$777,$A343,СВЦЭМ!$B$34:$B$777,D$331)+'СЕТ СН'!$F$16</f>
        <v>0</v>
      </c>
      <c r="E343" s="36">
        <f>SUMIFS(СВЦЭМ!$J$34:$J$777,СВЦЭМ!$A$34:$A$777,$A343,СВЦЭМ!$B$34:$B$777,E$331)+'СЕТ СН'!$F$16</f>
        <v>0</v>
      </c>
      <c r="F343" s="36">
        <f>SUMIFS(СВЦЭМ!$J$34:$J$777,СВЦЭМ!$A$34:$A$777,$A343,СВЦЭМ!$B$34:$B$777,F$331)+'СЕТ СН'!$F$16</f>
        <v>0</v>
      </c>
      <c r="G343" s="36">
        <f>SUMIFS(СВЦЭМ!$J$34:$J$777,СВЦЭМ!$A$34:$A$777,$A343,СВЦЭМ!$B$34:$B$777,G$331)+'СЕТ СН'!$F$16</f>
        <v>0</v>
      </c>
      <c r="H343" s="36">
        <f>SUMIFS(СВЦЭМ!$J$34:$J$777,СВЦЭМ!$A$34:$A$777,$A343,СВЦЭМ!$B$34:$B$777,H$331)+'СЕТ СН'!$F$16</f>
        <v>0</v>
      </c>
      <c r="I343" s="36">
        <f>SUMIFS(СВЦЭМ!$J$34:$J$777,СВЦЭМ!$A$34:$A$777,$A343,СВЦЭМ!$B$34:$B$777,I$331)+'СЕТ СН'!$F$16</f>
        <v>0</v>
      </c>
      <c r="J343" s="36">
        <f>SUMIFS(СВЦЭМ!$J$34:$J$777,СВЦЭМ!$A$34:$A$777,$A343,СВЦЭМ!$B$34:$B$777,J$331)+'СЕТ СН'!$F$16</f>
        <v>0</v>
      </c>
      <c r="K343" s="36">
        <f>SUMIFS(СВЦЭМ!$J$34:$J$777,СВЦЭМ!$A$34:$A$777,$A343,СВЦЭМ!$B$34:$B$777,K$331)+'СЕТ СН'!$F$16</f>
        <v>0</v>
      </c>
      <c r="L343" s="36">
        <f>SUMIFS(СВЦЭМ!$J$34:$J$777,СВЦЭМ!$A$34:$A$777,$A343,СВЦЭМ!$B$34:$B$777,L$331)+'СЕТ СН'!$F$16</f>
        <v>0</v>
      </c>
      <c r="M343" s="36">
        <f>SUMIFS(СВЦЭМ!$J$34:$J$777,СВЦЭМ!$A$34:$A$777,$A343,СВЦЭМ!$B$34:$B$777,M$331)+'СЕТ СН'!$F$16</f>
        <v>0</v>
      </c>
      <c r="N343" s="36">
        <f>SUMIFS(СВЦЭМ!$J$34:$J$777,СВЦЭМ!$A$34:$A$777,$A343,СВЦЭМ!$B$34:$B$777,N$331)+'СЕТ СН'!$F$16</f>
        <v>0</v>
      </c>
      <c r="O343" s="36">
        <f>SUMIFS(СВЦЭМ!$J$34:$J$777,СВЦЭМ!$A$34:$A$777,$A343,СВЦЭМ!$B$34:$B$777,O$331)+'СЕТ СН'!$F$16</f>
        <v>0</v>
      </c>
      <c r="P343" s="36">
        <f>SUMIFS(СВЦЭМ!$J$34:$J$777,СВЦЭМ!$A$34:$A$777,$A343,СВЦЭМ!$B$34:$B$777,P$331)+'СЕТ СН'!$F$16</f>
        <v>0</v>
      </c>
      <c r="Q343" s="36">
        <f>SUMIFS(СВЦЭМ!$J$34:$J$777,СВЦЭМ!$A$34:$A$777,$A343,СВЦЭМ!$B$34:$B$777,Q$331)+'СЕТ СН'!$F$16</f>
        <v>0</v>
      </c>
      <c r="R343" s="36">
        <f>SUMIFS(СВЦЭМ!$J$34:$J$777,СВЦЭМ!$A$34:$A$777,$A343,СВЦЭМ!$B$34:$B$777,R$331)+'СЕТ СН'!$F$16</f>
        <v>0</v>
      </c>
      <c r="S343" s="36">
        <f>SUMIFS(СВЦЭМ!$J$34:$J$777,СВЦЭМ!$A$34:$A$777,$A343,СВЦЭМ!$B$34:$B$777,S$331)+'СЕТ СН'!$F$16</f>
        <v>0</v>
      </c>
      <c r="T343" s="36">
        <f>SUMIFS(СВЦЭМ!$J$34:$J$777,СВЦЭМ!$A$34:$A$777,$A343,СВЦЭМ!$B$34:$B$777,T$331)+'СЕТ СН'!$F$16</f>
        <v>0</v>
      </c>
      <c r="U343" s="36">
        <f>SUMIFS(СВЦЭМ!$J$34:$J$777,СВЦЭМ!$A$34:$A$777,$A343,СВЦЭМ!$B$34:$B$777,U$331)+'СЕТ СН'!$F$16</f>
        <v>0</v>
      </c>
      <c r="V343" s="36">
        <f>SUMIFS(СВЦЭМ!$J$34:$J$777,СВЦЭМ!$A$34:$A$777,$A343,СВЦЭМ!$B$34:$B$777,V$331)+'СЕТ СН'!$F$16</f>
        <v>0</v>
      </c>
      <c r="W343" s="36">
        <f>SUMIFS(СВЦЭМ!$J$34:$J$777,СВЦЭМ!$A$34:$A$777,$A343,СВЦЭМ!$B$34:$B$777,W$331)+'СЕТ СН'!$F$16</f>
        <v>0</v>
      </c>
      <c r="X343" s="36">
        <f>SUMIFS(СВЦЭМ!$J$34:$J$777,СВЦЭМ!$A$34:$A$777,$A343,СВЦЭМ!$B$34:$B$777,X$331)+'СЕТ СН'!$F$16</f>
        <v>0</v>
      </c>
      <c r="Y343" s="36">
        <f>SUMIFS(СВЦЭМ!$J$34:$J$777,СВЦЭМ!$A$34:$A$777,$A343,СВЦЭМ!$B$34:$B$777,Y$331)+'СЕТ СН'!$F$16</f>
        <v>0</v>
      </c>
    </row>
    <row r="344" spans="1:25" ht="15.75" hidden="1" x14ac:dyDescent="0.2">
      <c r="A344" s="35">
        <f t="shared" si="9"/>
        <v>43568</v>
      </c>
      <c r="B344" s="36">
        <f>SUMIFS(СВЦЭМ!$J$34:$J$777,СВЦЭМ!$A$34:$A$777,$A344,СВЦЭМ!$B$34:$B$777,B$331)+'СЕТ СН'!$F$16</f>
        <v>0</v>
      </c>
      <c r="C344" s="36">
        <f>SUMIFS(СВЦЭМ!$J$34:$J$777,СВЦЭМ!$A$34:$A$777,$A344,СВЦЭМ!$B$34:$B$777,C$331)+'СЕТ СН'!$F$16</f>
        <v>0</v>
      </c>
      <c r="D344" s="36">
        <f>SUMIFS(СВЦЭМ!$J$34:$J$777,СВЦЭМ!$A$34:$A$777,$A344,СВЦЭМ!$B$34:$B$777,D$331)+'СЕТ СН'!$F$16</f>
        <v>0</v>
      </c>
      <c r="E344" s="36">
        <f>SUMIFS(СВЦЭМ!$J$34:$J$777,СВЦЭМ!$A$34:$A$777,$A344,СВЦЭМ!$B$34:$B$777,E$331)+'СЕТ СН'!$F$16</f>
        <v>0</v>
      </c>
      <c r="F344" s="36">
        <f>SUMIFS(СВЦЭМ!$J$34:$J$777,СВЦЭМ!$A$34:$A$777,$A344,СВЦЭМ!$B$34:$B$777,F$331)+'СЕТ СН'!$F$16</f>
        <v>0</v>
      </c>
      <c r="G344" s="36">
        <f>SUMIFS(СВЦЭМ!$J$34:$J$777,СВЦЭМ!$A$34:$A$777,$A344,СВЦЭМ!$B$34:$B$777,G$331)+'СЕТ СН'!$F$16</f>
        <v>0</v>
      </c>
      <c r="H344" s="36">
        <f>SUMIFS(СВЦЭМ!$J$34:$J$777,СВЦЭМ!$A$34:$A$777,$A344,СВЦЭМ!$B$34:$B$777,H$331)+'СЕТ СН'!$F$16</f>
        <v>0</v>
      </c>
      <c r="I344" s="36">
        <f>SUMIFS(СВЦЭМ!$J$34:$J$777,СВЦЭМ!$A$34:$A$777,$A344,СВЦЭМ!$B$34:$B$777,I$331)+'СЕТ СН'!$F$16</f>
        <v>0</v>
      </c>
      <c r="J344" s="36">
        <f>SUMIFS(СВЦЭМ!$J$34:$J$777,СВЦЭМ!$A$34:$A$777,$A344,СВЦЭМ!$B$34:$B$777,J$331)+'СЕТ СН'!$F$16</f>
        <v>0</v>
      </c>
      <c r="K344" s="36">
        <f>SUMIFS(СВЦЭМ!$J$34:$J$777,СВЦЭМ!$A$34:$A$777,$A344,СВЦЭМ!$B$34:$B$777,K$331)+'СЕТ СН'!$F$16</f>
        <v>0</v>
      </c>
      <c r="L344" s="36">
        <f>SUMIFS(СВЦЭМ!$J$34:$J$777,СВЦЭМ!$A$34:$A$777,$A344,СВЦЭМ!$B$34:$B$777,L$331)+'СЕТ СН'!$F$16</f>
        <v>0</v>
      </c>
      <c r="M344" s="36">
        <f>SUMIFS(СВЦЭМ!$J$34:$J$777,СВЦЭМ!$A$34:$A$777,$A344,СВЦЭМ!$B$34:$B$777,M$331)+'СЕТ СН'!$F$16</f>
        <v>0</v>
      </c>
      <c r="N344" s="36">
        <f>SUMIFS(СВЦЭМ!$J$34:$J$777,СВЦЭМ!$A$34:$A$777,$A344,СВЦЭМ!$B$34:$B$777,N$331)+'СЕТ СН'!$F$16</f>
        <v>0</v>
      </c>
      <c r="O344" s="36">
        <f>SUMIFS(СВЦЭМ!$J$34:$J$777,СВЦЭМ!$A$34:$A$777,$A344,СВЦЭМ!$B$34:$B$777,O$331)+'СЕТ СН'!$F$16</f>
        <v>0</v>
      </c>
      <c r="P344" s="36">
        <f>SUMIFS(СВЦЭМ!$J$34:$J$777,СВЦЭМ!$A$34:$A$777,$A344,СВЦЭМ!$B$34:$B$777,P$331)+'СЕТ СН'!$F$16</f>
        <v>0</v>
      </c>
      <c r="Q344" s="36">
        <f>SUMIFS(СВЦЭМ!$J$34:$J$777,СВЦЭМ!$A$34:$A$777,$A344,СВЦЭМ!$B$34:$B$777,Q$331)+'СЕТ СН'!$F$16</f>
        <v>0</v>
      </c>
      <c r="R344" s="36">
        <f>SUMIFS(СВЦЭМ!$J$34:$J$777,СВЦЭМ!$A$34:$A$777,$A344,СВЦЭМ!$B$34:$B$777,R$331)+'СЕТ СН'!$F$16</f>
        <v>0</v>
      </c>
      <c r="S344" s="36">
        <f>SUMIFS(СВЦЭМ!$J$34:$J$777,СВЦЭМ!$A$34:$A$777,$A344,СВЦЭМ!$B$34:$B$777,S$331)+'СЕТ СН'!$F$16</f>
        <v>0</v>
      </c>
      <c r="T344" s="36">
        <f>SUMIFS(СВЦЭМ!$J$34:$J$777,СВЦЭМ!$A$34:$A$777,$A344,СВЦЭМ!$B$34:$B$777,T$331)+'СЕТ СН'!$F$16</f>
        <v>0</v>
      </c>
      <c r="U344" s="36">
        <f>SUMIFS(СВЦЭМ!$J$34:$J$777,СВЦЭМ!$A$34:$A$777,$A344,СВЦЭМ!$B$34:$B$777,U$331)+'СЕТ СН'!$F$16</f>
        <v>0</v>
      </c>
      <c r="V344" s="36">
        <f>SUMIFS(СВЦЭМ!$J$34:$J$777,СВЦЭМ!$A$34:$A$777,$A344,СВЦЭМ!$B$34:$B$777,V$331)+'СЕТ СН'!$F$16</f>
        <v>0</v>
      </c>
      <c r="W344" s="36">
        <f>SUMIFS(СВЦЭМ!$J$34:$J$777,СВЦЭМ!$A$34:$A$777,$A344,СВЦЭМ!$B$34:$B$777,W$331)+'СЕТ СН'!$F$16</f>
        <v>0</v>
      </c>
      <c r="X344" s="36">
        <f>SUMIFS(СВЦЭМ!$J$34:$J$777,СВЦЭМ!$A$34:$A$777,$A344,СВЦЭМ!$B$34:$B$777,X$331)+'СЕТ СН'!$F$16</f>
        <v>0</v>
      </c>
      <c r="Y344" s="36">
        <f>SUMIFS(СВЦЭМ!$J$34:$J$777,СВЦЭМ!$A$34:$A$777,$A344,СВЦЭМ!$B$34:$B$777,Y$331)+'СЕТ СН'!$F$16</f>
        <v>0</v>
      </c>
    </row>
    <row r="345" spans="1:25" ht="15.75" hidden="1" x14ac:dyDescent="0.2">
      <c r="A345" s="35">
        <f t="shared" si="9"/>
        <v>43569</v>
      </c>
      <c r="B345" s="36">
        <f>SUMIFS(СВЦЭМ!$J$34:$J$777,СВЦЭМ!$A$34:$A$777,$A345,СВЦЭМ!$B$34:$B$777,B$331)+'СЕТ СН'!$F$16</f>
        <v>0</v>
      </c>
      <c r="C345" s="36">
        <f>SUMIFS(СВЦЭМ!$J$34:$J$777,СВЦЭМ!$A$34:$A$777,$A345,СВЦЭМ!$B$34:$B$777,C$331)+'СЕТ СН'!$F$16</f>
        <v>0</v>
      </c>
      <c r="D345" s="36">
        <f>SUMIFS(СВЦЭМ!$J$34:$J$777,СВЦЭМ!$A$34:$A$777,$A345,СВЦЭМ!$B$34:$B$777,D$331)+'СЕТ СН'!$F$16</f>
        <v>0</v>
      </c>
      <c r="E345" s="36">
        <f>SUMIFS(СВЦЭМ!$J$34:$J$777,СВЦЭМ!$A$34:$A$777,$A345,СВЦЭМ!$B$34:$B$777,E$331)+'СЕТ СН'!$F$16</f>
        <v>0</v>
      </c>
      <c r="F345" s="36">
        <f>SUMIFS(СВЦЭМ!$J$34:$J$777,СВЦЭМ!$A$34:$A$777,$A345,СВЦЭМ!$B$34:$B$777,F$331)+'СЕТ СН'!$F$16</f>
        <v>0</v>
      </c>
      <c r="G345" s="36">
        <f>SUMIFS(СВЦЭМ!$J$34:$J$777,СВЦЭМ!$A$34:$A$777,$A345,СВЦЭМ!$B$34:$B$777,G$331)+'СЕТ СН'!$F$16</f>
        <v>0</v>
      </c>
      <c r="H345" s="36">
        <f>SUMIFS(СВЦЭМ!$J$34:$J$777,СВЦЭМ!$A$34:$A$777,$A345,СВЦЭМ!$B$34:$B$777,H$331)+'СЕТ СН'!$F$16</f>
        <v>0</v>
      </c>
      <c r="I345" s="36">
        <f>SUMIFS(СВЦЭМ!$J$34:$J$777,СВЦЭМ!$A$34:$A$777,$A345,СВЦЭМ!$B$34:$B$777,I$331)+'СЕТ СН'!$F$16</f>
        <v>0</v>
      </c>
      <c r="J345" s="36">
        <f>SUMIFS(СВЦЭМ!$J$34:$J$777,СВЦЭМ!$A$34:$A$777,$A345,СВЦЭМ!$B$34:$B$777,J$331)+'СЕТ СН'!$F$16</f>
        <v>0</v>
      </c>
      <c r="K345" s="36">
        <f>SUMIFS(СВЦЭМ!$J$34:$J$777,СВЦЭМ!$A$34:$A$777,$A345,СВЦЭМ!$B$34:$B$777,K$331)+'СЕТ СН'!$F$16</f>
        <v>0</v>
      </c>
      <c r="L345" s="36">
        <f>SUMIFS(СВЦЭМ!$J$34:$J$777,СВЦЭМ!$A$34:$A$777,$A345,СВЦЭМ!$B$34:$B$777,L$331)+'СЕТ СН'!$F$16</f>
        <v>0</v>
      </c>
      <c r="M345" s="36">
        <f>SUMIFS(СВЦЭМ!$J$34:$J$777,СВЦЭМ!$A$34:$A$777,$A345,СВЦЭМ!$B$34:$B$777,M$331)+'СЕТ СН'!$F$16</f>
        <v>0</v>
      </c>
      <c r="N345" s="36">
        <f>SUMIFS(СВЦЭМ!$J$34:$J$777,СВЦЭМ!$A$34:$A$777,$A345,СВЦЭМ!$B$34:$B$777,N$331)+'СЕТ СН'!$F$16</f>
        <v>0</v>
      </c>
      <c r="O345" s="36">
        <f>SUMIFS(СВЦЭМ!$J$34:$J$777,СВЦЭМ!$A$34:$A$777,$A345,СВЦЭМ!$B$34:$B$777,O$331)+'СЕТ СН'!$F$16</f>
        <v>0</v>
      </c>
      <c r="P345" s="36">
        <f>SUMIFS(СВЦЭМ!$J$34:$J$777,СВЦЭМ!$A$34:$A$777,$A345,СВЦЭМ!$B$34:$B$777,P$331)+'СЕТ СН'!$F$16</f>
        <v>0</v>
      </c>
      <c r="Q345" s="36">
        <f>SUMIFS(СВЦЭМ!$J$34:$J$777,СВЦЭМ!$A$34:$A$777,$A345,СВЦЭМ!$B$34:$B$777,Q$331)+'СЕТ СН'!$F$16</f>
        <v>0</v>
      </c>
      <c r="R345" s="36">
        <f>SUMIFS(СВЦЭМ!$J$34:$J$777,СВЦЭМ!$A$34:$A$777,$A345,СВЦЭМ!$B$34:$B$777,R$331)+'СЕТ СН'!$F$16</f>
        <v>0</v>
      </c>
      <c r="S345" s="36">
        <f>SUMIFS(СВЦЭМ!$J$34:$J$777,СВЦЭМ!$A$34:$A$777,$A345,СВЦЭМ!$B$34:$B$777,S$331)+'СЕТ СН'!$F$16</f>
        <v>0</v>
      </c>
      <c r="T345" s="36">
        <f>SUMIFS(СВЦЭМ!$J$34:$J$777,СВЦЭМ!$A$34:$A$777,$A345,СВЦЭМ!$B$34:$B$777,T$331)+'СЕТ СН'!$F$16</f>
        <v>0</v>
      </c>
      <c r="U345" s="36">
        <f>SUMIFS(СВЦЭМ!$J$34:$J$777,СВЦЭМ!$A$34:$A$777,$A345,СВЦЭМ!$B$34:$B$777,U$331)+'СЕТ СН'!$F$16</f>
        <v>0</v>
      </c>
      <c r="V345" s="36">
        <f>SUMIFS(СВЦЭМ!$J$34:$J$777,СВЦЭМ!$A$34:$A$777,$A345,СВЦЭМ!$B$34:$B$777,V$331)+'СЕТ СН'!$F$16</f>
        <v>0</v>
      </c>
      <c r="W345" s="36">
        <f>SUMIFS(СВЦЭМ!$J$34:$J$777,СВЦЭМ!$A$34:$A$777,$A345,СВЦЭМ!$B$34:$B$777,W$331)+'СЕТ СН'!$F$16</f>
        <v>0</v>
      </c>
      <c r="X345" s="36">
        <f>SUMIFS(СВЦЭМ!$J$34:$J$777,СВЦЭМ!$A$34:$A$777,$A345,СВЦЭМ!$B$34:$B$777,X$331)+'СЕТ СН'!$F$16</f>
        <v>0</v>
      </c>
      <c r="Y345" s="36">
        <f>SUMIFS(СВЦЭМ!$J$34:$J$777,СВЦЭМ!$A$34:$A$777,$A345,СВЦЭМ!$B$34:$B$777,Y$331)+'СЕТ СН'!$F$16</f>
        <v>0</v>
      </c>
    </row>
    <row r="346" spans="1:25" ht="15.75" hidden="1" x14ac:dyDescent="0.2">
      <c r="A346" s="35">
        <f t="shared" si="9"/>
        <v>43570</v>
      </c>
      <c r="B346" s="36">
        <f>SUMIFS(СВЦЭМ!$J$34:$J$777,СВЦЭМ!$A$34:$A$777,$A346,СВЦЭМ!$B$34:$B$777,B$331)+'СЕТ СН'!$F$16</f>
        <v>0</v>
      </c>
      <c r="C346" s="36">
        <f>SUMIFS(СВЦЭМ!$J$34:$J$777,СВЦЭМ!$A$34:$A$777,$A346,СВЦЭМ!$B$34:$B$777,C$331)+'СЕТ СН'!$F$16</f>
        <v>0</v>
      </c>
      <c r="D346" s="36">
        <f>SUMIFS(СВЦЭМ!$J$34:$J$777,СВЦЭМ!$A$34:$A$777,$A346,СВЦЭМ!$B$34:$B$777,D$331)+'СЕТ СН'!$F$16</f>
        <v>0</v>
      </c>
      <c r="E346" s="36">
        <f>SUMIFS(СВЦЭМ!$J$34:$J$777,СВЦЭМ!$A$34:$A$777,$A346,СВЦЭМ!$B$34:$B$777,E$331)+'СЕТ СН'!$F$16</f>
        <v>0</v>
      </c>
      <c r="F346" s="36">
        <f>SUMIFS(СВЦЭМ!$J$34:$J$777,СВЦЭМ!$A$34:$A$777,$A346,СВЦЭМ!$B$34:$B$777,F$331)+'СЕТ СН'!$F$16</f>
        <v>0</v>
      </c>
      <c r="G346" s="36">
        <f>SUMIFS(СВЦЭМ!$J$34:$J$777,СВЦЭМ!$A$34:$A$777,$A346,СВЦЭМ!$B$34:$B$777,G$331)+'СЕТ СН'!$F$16</f>
        <v>0</v>
      </c>
      <c r="H346" s="36">
        <f>SUMIFS(СВЦЭМ!$J$34:$J$777,СВЦЭМ!$A$34:$A$777,$A346,СВЦЭМ!$B$34:$B$777,H$331)+'СЕТ СН'!$F$16</f>
        <v>0</v>
      </c>
      <c r="I346" s="36">
        <f>SUMIFS(СВЦЭМ!$J$34:$J$777,СВЦЭМ!$A$34:$A$777,$A346,СВЦЭМ!$B$34:$B$777,I$331)+'СЕТ СН'!$F$16</f>
        <v>0</v>
      </c>
      <c r="J346" s="36">
        <f>SUMIFS(СВЦЭМ!$J$34:$J$777,СВЦЭМ!$A$34:$A$777,$A346,СВЦЭМ!$B$34:$B$777,J$331)+'СЕТ СН'!$F$16</f>
        <v>0</v>
      </c>
      <c r="K346" s="36">
        <f>SUMIFS(СВЦЭМ!$J$34:$J$777,СВЦЭМ!$A$34:$A$777,$A346,СВЦЭМ!$B$34:$B$777,K$331)+'СЕТ СН'!$F$16</f>
        <v>0</v>
      </c>
      <c r="L346" s="36">
        <f>SUMIFS(СВЦЭМ!$J$34:$J$777,СВЦЭМ!$A$34:$A$777,$A346,СВЦЭМ!$B$34:$B$777,L$331)+'СЕТ СН'!$F$16</f>
        <v>0</v>
      </c>
      <c r="M346" s="36">
        <f>SUMIFS(СВЦЭМ!$J$34:$J$777,СВЦЭМ!$A$34:$A$777,$A346,СВЦЭМ!$B$34:$B$777,M$331)+'СЕТ СН'!$F$16</f>
        <v>0</v>
      </c>
      <c r="N346" s="36">
        <f>SUMIFS(СВЦЭМ!$J$34:$J$777,СВЦЭМ!$A$34:$A$777,$A346,СВЦЭМ!$B$34:$B$777,N$331)+'СЕТ СН'!$F$16</f>
        <v>0</v>
      </c>
      <c r="O346" s="36">
        <f>SUMIFS(СВЦЭМ!$J$34:$J$777,СВЦЭМ!$A$34:$A$777,$A346,СВЦЭМ!$B$34:$B$777,O$331)+'СЕТ СН'!$F$16</f>
        <v>0</v>
      </c>
      <c r="P346" s="36">
        <f>SUMIFS(СВЦЭМ!$J$34:$J$777,СВЦЭМ!$A$34:$A$777,$A346,СВЦЭМ!$B$34:$B$777,P$331)+'СЕТ СН'!$F$16</f>
        <v>0</v>
      </c>
      <c r="Q346" s="36">
        <f>SUMIFS(СВЦЭМ!$J$34:$J$777,СВЦЭМ!$A$34:$A$777,$A346,СВЦЭМ!$B$34:$B$777,Q$331)+'СЕТ СН'!$F$16</f>
        <v>0</v>
      </c>
      <c r="R346" s="36">
        <f>SUMIFS(СВЦЭМ!$J$34:$J$777,СВЦЭМ!$A$34:$A$777,$A346,СВЦЭМ!$B$34:$B$777,R$331)+'СЕТ СН'!$F$16</f>
        <v>0</v>
      </c>
      <c r="S346" s="36">
        <f>SUMIFS(СВЦЭМ!$J$34:$J$777,СВЦЭМ!$A$34:$A$777,$A346,СВЦЭМ!$B$34:$B$777,S$331)+'СЕТ СН'!$F$16</f>
        <v>0</v>
      </c>
      <c r="T346" s="36">
        <f>SUMIFS(СВЦЭМ!$J$34:$J$777,СВЦЭМ!$A$34:$A$777,$A346,СВЦЭМ!$B$34:$B$777,T$331)+'СЕТ СН'!$F$16</f>
        <v>0</v>
      </c>
      <c r="U346" s="36">
        <f>SUMIFS(СВЦЭМ!$J$34:$J$777,СВЦЭМ!$A$34:$A$777,$A346,СВЦЭМ!$B$34:$B$777,U$331)+'СЕТ СН'!$F$16</f>
        <v>0</v>
      </c>
      <c r="V346" s="36">
        <f>SUMIFS(СВЦЭМ!$J$34:$J$777,СВЦЭМ!$A$34:$A$777,$A346,СВЦЭМ!$B$34:$B$777,V$331)+'СЕТ СН'!$F$16</f>
        <v>0</v>
      </c>
      <c r="W346" s="36">
        <f>SUMIFS(СВЦЭМ!$J$34:$J$777,СВЦЭМ!$A$34:$A$777,$A346,СВЦЭМ!$B$34:$B$777,W$331)+'СЕТ СН'!$F$16</f>
        <v>0</v>
      </c>
      <c r="X346" s="36">
        <f>SUMIFS(СВЦЭМ!$J$34:$J$777,СВЦЭМ!$A$34:$A$777,$A346,СВЦЭМ!$B$34:$B$777,X$331)+'СЕТ СН'!$F$16</f>
        <v>0</v>
      </c>
      <c r="Y346" s="36">
        <f>SUMIFS(СВЦЭМ!$J$34:$J$777,СВЦЭМ!$A$34:$A$777,$A346,СВЦЭМ!$B$34:$B$777,Y$331)+'СЕТ СН'!$F$16</f>
        <v>0</v>
      </c>
    </row>
    <row r="347" spans="1:25" ht="15.75" hidden="1" x14ac:dyDescent="0.2">
      <c r="A347" s="35">
        <f t="shared" si="9"/>
        <v>43571</v>
      </c>
      <c r="B347" s="36">
        <f>SUMIFS(СВЦЭМ!$J$34:$J$777,СВЦЭМ!$A$34:$A$777,$A347,СВЦЭМ!$B$34:$B$777,B$331)+'СЕТ СН'!$F$16</f>
        <v>0</v>
      </c>
      <c r="C347" s="36">
        <f>SUMIFS(СВЦЭМ!$J$34:$J$777,СВЦЭМ!$A$34:$A$777,$A347,СВЦЭМ!$B$34:$B$777,C$331)+'СЕТ СН'!$F$16</f>
        <v>0</v>
      </c>
      <c r="D347" s="36">
        <f>SUMIFS(СВЦЭМ!$J$34:$J$777,СВЦЭМ!$A$34:$A$777,$A347,СВЦЭМ!$B$34:$B$777,D$331)+'СЕТ СН'!$F$16</f>
        <v>0</v>
      </c>
      <c r="E347" s="36">
        <f>SUMIFS(СВЦЭМ!$J$34:$J$777,СВЦЭМ!$A$34:$A$777,$A347,СВЦЭМ!$B$34:$B$777,E$331)+'СЕТ СН'!$F$16</f>
        <v>0</v>
      </c>
      <c r="F347" s="36">
        <f>SUMIFS(СВЦЭМ!$J$34:$J$777,СВЦЭМ!$A$34:$A$777,$A347,СВЦЭМ!$B$34:$B$777,F$331)+'СЕТ СН'!$F$16</f>
        <v>0</v>
      </c>
      <c r="G347" s="36">
        <f>SUMIFS(СВЦЭМ!$J$34:$J$777,СВЦЭМ!$A$34:$A$777,$A347,СВЦЭМ!$B$34:$B$777,G$331)+'СЕТ СН'!$F$16</f>
        <v>0</v>
      </c>
      <c r="H347" s="36">
        <f>SUMIFS(СВЦЭМ!$J$34:$J$777,СВЦЭМ!$A$34:$A$777,$A347,СВЦЭМ!$B$34:$B$777,H$331)+'СЕТ СН'!$F$16</f>
        <v>0</v>
      </c>
      <c r="I347" s="36">
        <f>SUMIFS(СВЦЭМ!$J$34:$J$777,СВЦЭМ!$A$34:$A$777,$A347,СВЦЭМ!$B$34:$B$777,I$331)+'СЕТ СН'!$F$16</f>
        <v>0</v>
      </c>
      <c r="J347" s="36">
        <f>SUMIFS(СВЦЭМ!$J$34:$J$777,СВЦЭМ!$A$34:$A$777,$A347,СВЦЭМ!$B$34:$B$777,J$331)+'СЕТ СН'!$F$16</f>
        <v>0</v>
      </c>
      <c r="K347" s="36">
        <f>SUMIFS(СВЦЭМ!$J$34:$J$777,СВЦЭМ!$A$34:$A$777,$A347,СВЦЭМ!$B$34:$B$777,K$331)+'СЕТ СН'!$F$16</f>
        <v>0</v>
      </c>
      <c r="L347" s="36">
        <f>SUMIFS(СВЦЭМ!$J$34:$J$777,СВЦЭМ!$A$34:$A$777,$A347,СВЦЭМ!$B$34:$B$777,L$331)+'СЕТ СН'!$F$16</f>
        <v>0</v>
      </c>
      <c r="M347" s="36">
        <f>SUMIFS(СВЦЭМ!$J$34:$J$777,СВЦЭМ!$A$34:$A$777,$A347,СВЦЭМ!$B$34:$B$777,M$331)+'СЕТ СН'!$F$16</f>
        <v>0</v>
      </c>
      <c r="N347" s="36">
        <f>SUMIFS(СВЦЭМ!$J$34:$J$777,СВЦЭМ!$A$34:$A$777,$A347,СВЦЭМ!$B$34:$B$777,N$331)+'СЕТ СН'!$F$16</f>
        <v>0</v>
      </c>
      <c r="O347" s="36">
        <f>SUMIFS(СВЦЭМ!$J$34:$J$777,СВЦЭМ!$A$34:$A$777,$A347,СВЦЭМ!$B$34:$B$777,O$331)+'СЕТ СН'!$F$16</f>
        <v>0</v>
      </c>
      <c r="P347" s="36">
        <f>SUMIFS(СВЦЭМ!$J$34:$J$777,СВЦЭМ!$A$34:$A$777,$A347,СВЦЭМ!$B$34:$B$777,P$331)+'СЕТ СН'!$F$16</f>
        <v>0</v>
      </c>
      <c r="Q347" s="36">
        <f>SUMIFS(СВЦЭМ!$J$34:$J$777,СВЦЭМ!$A$34:$A$777,$A347,СВЦЭМ!$B$34:$B$777,Q$331)+'СЕТ СН'!$F$16</f>
        <v>0</v>
      </c>
      <c r="R347" s="36">
        <f>SUMIFS(СВЦЭМ!$J$34:$J$777,СВЦЭМ!$A$34:$A$777,$A347,СВЦЭМ!$B$34:$B$777,R$331)+'СЕТ СН'!$F$16</f>
        <v>0</v>
      </c>
      <c r="S347" s="36">
        <f>SUMIFS(СВЦЭМ!$J$34:$J$777,СВЦЭМ!$A$34:$A$777,$A347,СВЦЭМ!$B$34:$B$777,S$331)+'СЕТ СН'!$F$16</f>
        <v>0</v>
      </c>
      <c r="T347" s="36">
        <f>SUMIFS(СВЦЭМ!$J$34:$J$777,СВЦЭМ!$A$34:$A$777,$A347,СВЦЭМ!$B$34:$B$777,T$331)+'СЕТ СН'!$F$16</f>
        <v>0</v>
      </c>
      <c r="U347" s="36">
        <f>SUMIFS(СВЦЭМ!$J$34:$J$777,СВЦЭМ!$A$34:$A$777,$A347,СВЦЭМ!$B$34:$B$777,U$331)+'СЕТ СН'!$F$16</f>
        <v>0</v>
      </c>
      <c r="V347" s="36">
        <f>SUMIFS(СВЦЭМ!$J$34:$J$777,СВЦЭМ!$A$34:$A$777,$A347,СВЦЭМ!$B$34:$B$777,V$331)+'СЕТ СН'!$F$16</f>
        <v>0</v>
      </c>
      <c r="W347" s="36">
        <f>SUMIFS(СВЦЭМ!$J$34:$J$777,СВЦЭМ!$A$34:$A$777,$A347,СВЦЭМ!$B$34:$B$777,W$331)+'СЕТ СН'!$F$16</f>
        <v>0</v>
      </c>
      <c r="X347" s="36">
        <f>SUMIFS(СВЦЭМ!$J$34:$J$777,СВЦЭМ!$A$34:$A$777,$A347,СВЦЭМ!$B$34:$B$777,X$331)+'СЕТ СН'!$F$16</f>
        <v>0</v>
      </c>
      <c r="Y347" s="36">
        <f>SUMIFS(СВЦЭМ!$J$34:$J$777,СВЦЭМ!$A$34:$A$777,$A347,СВЦЭМ!$B$34:$B$777,Y$331)+'СЕТ СН'!$F$16</f>
        <v>0</v>
      </c>
    </row>
    <row r="348" spans="1:25" ht="15.75" hidden="1" x14ac:dyDescent="0.2">
      <c r="A348" s="35">
        <f t="shared" si="9"/>
        <v>43572</v>
      </c>
      <c r="B348" s="36">
        <f>SUMIFS(СВЦЭМ!$J$34:$J$777,СВЦЭМ!$A$34:$A$777,$A348,СВЦЭМ!$B$34:$B$777,B$331)+'СЕТ СН'!$F$16</f>
        <v>0</v>
      </c>
      <c r="C348" s="36">
        <f>SUMIFS(СВЦЭМ!$J$34:$J$777,СВЦЭМ!$A$34:$A$777,$A348,СВЦЭМ!$B$34:$B$777,C$331)+'СЕТ СН'!$F$16</f>
        <v>0</v>
      </c>
      <c r="D348" s="36">
        <f>SUMIFS(СВЦЭМ!$J$34:$J$777,СВЦЭМ!$A$34:$A$777,$A348,СВЦЭМ!$B$34:$B$777,D$331)+'СЕТ СН'!$F$16</f>
        <v>0</v>
      </c>
      <c r="E348" s="36">
        <f>SUMIFS(СВЦЭМ!$J$34:$J$777,СВЦЭМ!$A$34:$A$777,$A348,СВЦЭМ!$B$34:$B$777,E$331)+'СЕТ СН'!$F$16</f>
        <v>0</v>
      </c>
      <c r="F348" s="36">
        <f>SUMIFS(СВЦЭМ!$J$34:$J$777,СВЦЭМ!$A$34:$A$777,$A348,СВЦЭМ!$B$34:$B$777,F$331)+'СЕТ СН'!$F$16</f>
        <v>0</v>
      </c>
      <c r="G348" s="36">
        <f>SUMIFS(СВЦЭМ!$J$34:$J$777,СВЦЭМ!$A$34:$A$777,$A348,СВЦЭМ!$B$34:$B$777,G$331)+'СЕТ СН'!$F$16</f>
        <v>0</v>
      </c>
      <c r="H348" s="36">
        <f>SUMIFS(СВЦЭМ!$J$34:$J$777,СВЦЭМ!$A$34:$A$777,$A348,СВЦЭМ!$B$34:$B$777,H$331)+'СЕТ СН'!$F$16</f>
        <v>0</v>
      </c>
      <c r="I348" s="36">
        <f>SUMIFS(СВЦЭМ!$J$34:$J$777,СВЦЭМ!$A$34:$A$777,$A348,СВЦЭМ!$B$34:$B$777,I$331)+'СЕТ СН'!$F$16</f>
        <v>0</v>
      </c>
      <c r="J348" s="36">
        <f>SUMIFS(СВЦЭМ!$J$34:$J$777,СВЦЭМ!$A$34:$A$777,$A348,СВЦЭМ!$B$34:$B$777,J$331)+'СЕТ СН'!$F$16</f>
        <v>0</v>
      </c>
      <c r="K348" s="36">
        <f>SUMIFS(СВЦЭМ!$J$34:$J$777,СВЦЭМ!$A$34:$A$777,$A348,СВЦЭМ!$B$34:$B$777,K$331)+'СЕТ СН'!$F$16</f>
        <v>0</v>
      </c>
      <c r="L348" s="36">
        <f>SUMIFS(СВЦЭМ!$J$34:$J$777,СВЦЭМ!$A$34:$A$777,$A348,СВЦЭМ!$B$34:$B$777,L$331)+'СЕТ СН'!$F$16</f>
        <v>0</v>
      </c>
      <c r="M348" s="36">
        <f>SUMIFS(СВЦЭМ!$J$34:$J$777,СВЦЭМ!$A$34:$A$777,$A348,СВЦЭМ!$B$34:$B$777,M$331)+'СЕТ СН'!$F$16</f>
        <v>0</v>
      </c>
      <c r="N348" s="36">
        <f>SUMIFS(СВЦЭМ!$J$34:$J$777,СВЦЭМ!$A$34:$A$777,$A348,СВЦЭМ!$B$34:$B$777,N$331)+'СЕТ СН'!$F$16</f>
        <v>0</v>
      </c>
      <c r="O348" s="36">
        <f>SUMIFS(СВЦЭМ!$J$34:$J$777,СВЦЭМ!$A$34:$A$777,$A348,СВЦЭМ!$B$34:$B$777,O$331)+'СЕТ СН'!$F$16</f>
        <v>0</v>
      </c>
      <c r="P348" s="36">
        <f>SUMIFS(СВЦЭМ!$J$34:$J$777,СВЦЭМ!$A$34:$A$777,$A348,СВЦЭМ!$B$34:$B$777,P$331)+'СЕТ СН'!$F$16</f>
        <v>0</v>
      </c>
      <c r="Q348" s="36">
        <f>SUMIFS(СВЦЭМ!$J$34:$J$777,СВЦЭМ!$A$34:$A$777,$A348,СВЦЭМ!$B$34:$B$777,Q$331)+'СЕТ СН'!$F$16</f>
        <v>0</v>
      </c>
      <c r="R348" s="36">
        <f>SUMIFS(СВЦЭМ!$J$34:$J$777,СВЦЭМ!$A$34:$A$777,$A348,СВЦЭМ!$B$34:$B$777,R$331)+'СЕТ СН'!$F$16</f>
        <v>0</v>
      </c>
      <c r="S348" s="36">
        <f>SUMIFS(СВЦЭМ!$J$34:$J$777,СВЦЭМ!$A$34:$A$777,$A348,СВЦЭМ!$B$34:$B$777,S$331)+'СЕТ СН'!$F$16</f>
        <v>0</v>
      </c>
      <c r="T348" s="36">
        <f>SUMIFS(СВЦЭМ!$J$34:$J$777,СВЦЭМ!$A$34:$A$777,$A348,СВЦЭМ!$B$34:$B$777,T$331)+'СЕТ СН'!$F$16</f>
        <v>0</v>
      </c>
      <c r="U348" s="36">
        <f>SUMIFS(СВЦЭМ!$J$34:$J$777,СВЦЭМ!$A$34:$A$777,$A348,СВЦЭМ!$B$34:$B$777,U$331)+'СЕТ СН'!$F$16</f>
        <v>0</v>
      </c>
      <c r="V348" s="36">
        <f>SUMIFS(СВЦЭМ!$J$34:$J$777,СВЦЭМ!$A$34:$A$777,$A348,СВЦЭМ!$B$34:$B$777,V$331)+'СЕТ СН'!$F$16</f>
        <v>0</v>
      </c>
      <c r="W348" s="36">
        <f>SUMIFS(СВЦЭМ!$J$34:$J$777,СВЦЭМ!$A$34:$A$777,$A348,СВЦЭМ!$B$34:$B$777,W$331)+'СЕТ СН'!$F$16</f>
        <v>0</v>
      </c>
      <c r="X348" s="36">
        <f>SUMIFS(СВЦЭМ!$J$34:$J$777,СВЦЭМ!$A$34:$A$777,$A348,СВЦЭМ!$B$34:$B$777,X$331)+'СЕТ СН'!$F$16</f>
        <v>0</v>
      </c>
      <c r="Y348" s="36">
        <f>SUMIFS(СВЦЭМ!$J$34:$J$777,СВЦЭМ!$A$34:$A$777,$A348,СВЦЭМ!$B$34:$B$777,Y$331)+'СЕТ СН'!$F$16</f>
        <v>0</v>
      </c>
    </row>
    <row r="349" spans="1:25" ht="15.75" hidden="1" x14ac:dyDescent="0.2">
      <c r="A349" s="35">
        <f t="shared" si="9"/>
        <v>43573</v>
      </c>
      <c r="B349" s="36">
        <f>SUMIFS(СВЦЭМ!$J$34:$J$777,СВЦЭМ!$A$34:$A$777,$A349,СВЦЭМ!$B$34:$B$777,B$331)+'СЕТ СН'!$F$16</f>
        <v>0</v>
      </c>
      <c r="C349" s="36">
        <f>SUMIFS(СВЦЭМ!$J$34:$J$777,СВЦЭМ!$A$34:$A$777,$A349,СВЦЭМ!$B$34:$B$777,C$331)+'СЕТ СН'!$F$16</f>
        <v>0</v>
      </c>
      <c r="D349" s="36">
        <f>SUMIFS(СВЦЭМ!$J$34:$J$777,СВЦЭМ!$A$34:$A$777,$A349,СВЦЭМ!$B$34:$B$777,D$331)+'СЕТ СН'!$F$16</f>
        <v>0</v>
      </c>
      <c r="E349" s="36">
        <f>SUMIFS(СВЦЭМ!$J$34:$J$777,СВЦЭМ!$A$34:$A$777,$A349,СВЦЭМ!$B$34:$B$777,E$331)+'СЕТ СН'!$F$16</f>
        <v>0</v>
      </c>
      <c r="F349" s="36">
        <f>SUMIFS(СВЦЭМ!$J$34:$J$777,СВЦЭМ!$A$34:$A$777,$A349,СВЦЭМ!$B$34:$B$777,F$331)+'СЕТ СН'!$F$16</f>
        <v>0</v>
      </c>
      <c r="G349" s="36">
        <f>SUMIFS(СВЦЭМ!$J$34:$J$777,СВЦЭМ!$A$34:$A$777,$A349,СВЦЭМ!$B$34:$B$777,G$331)+'СЕТ СН'!$F$16</f>
        <v>0</v>
      </c>
      <c r="H349" s="36">
        <f>SUMIFS(СВЦЭМ!$J$34:$J$777,СВЦЭМ!$A$34:$A$777,$A349,СВЦЭМ!$B$34:$B$777,H$331)+'СЕТ СН'!$F$16</f>
        <v>0</v>
      </c>
      <c r="I349" s="36">
        <f>SUMIFS(СВЦЭМ!$J$34:$J$777,СВЦЭМ!$A$34:$A$777,$A349,СВЦЭМ!$B$34:$B$777,I$331)+'СЕТ СН'!$F$16</f>
        <v>0</v>
      </c>
      <c r="J349" s="36">
        <f>SUMIFS(СВЦЭМ!$J$34:$J$777,СВЦЭМ!$A$34:$A$777,$A349,СВЦЭМ!$B$34:$B$777,J$331)+'СЕТ СН'!$F$16</f>
        <v>0</v>
      </c>
      <c r="K349" s="36">
        <f>SUMIFS(СВЦЭМ!$J$34:$J$777,СВЦЭМ!$A$34:$A$777,$A349,СВЦЭМ!$B$34:$B$777,K$331)+'СЕТ СН'!$F$16</f>
        <v>0</v>
      </c>
      <c r="L349" s="36">
        <f>SUMIFS(СВЦЭМ!$J$34:$J$777,СВЦЭМ!$A$34:$A$777,$A349,СВЦЭМ!$B$34:$B$777,L$331)+'СЕТ СН'!$F$16</f>
        <v>0</v>
      </c>
      <c r="M349" s="36">
        <f>SUMIFS(СВЦЭМ!$J$34:$J$777,СВЦЭМ!$A$34:$A$777,$A349,СВЦЭМ!$B$34:$B$777,M$331)+'СЕТ СН'!$F$16</f>
        <v>0</v>
      </c>
      <c r="N349" s="36">
        <f>SUMIFS(СВЦЭМ!$J$34:$J$777,СВЦЭМ!$A$34:$A$777,$A349,СВЦЭМ!$B$34:$B$777,N$331)+'СЕТ СН'!$F$16</f>
        <v>0</v>
      </c>
      <c r="O349" s="36">
        <f>SUMIFS(СВЦЭМ!$J$34:$J$777,СВЦЭМ!$A$34:$A$777,$A349,СВЦЭМ!$B$34:$B$777,O$331)+'СЕТ СН'!$F$16</f>
        <v>0</v>
      </c>
      <c r="P349" s="36">
        <f>SUMIFS(СВЦЭМ!$J$34:$J$777,СВЦЭМ!$A$34:$A$777,$A349,СВЦЭМ!$B$34:$B$777,P$331)+'СЕТ СН'!$F$16</f>
        <v>0</v>
      </c>
      <c r="Q349" s="36">
        <f>SUMIFS(СВЦЭМ!$J$34:$J$777,СВЦЭМ!$A$34:$A$777,$A349,СВЦЭМ!$B$34:$B$777,Q$331)+'СЕТ СН'!$F$16</f>
        <v>0</v>
      </c>
      <c r="R349" s="36">
        <f>SUMIFS(СВЦЭМ!$J$34:$J$777,СВЦЭМ!$A$34:$A$777,$A349,СВЦЭМ!$B$34:$B$777,R$331)+'СЕТ СН'!$F$16</f>
        <v>0</v>
      </c>
      <c r="S349" s="36">
        <f>SUMIFS(СВЦЭМ!$J$34:$J$777,СВЦЭМ!$A$34:$A$777,$A349,СВЦЭМ!$B$34:$B$777,S$331)+'СЕТ СН'!$F$16</f>
        <v>0</v>
      </c>
      <c r="T349" s="36">
        <f>SUMIFS(СВЦЭМ!$J$34:$J$777,СВЦЭМ!$A$34:$A$777,$A349,СВЦЭМ!$B$34:$B$777,T$331)+'СЕТ СН'!$F$16</f>
        <v>0</v>
      </c>
      <c r="U349" s="36">
        <f>SUMIFS(СВЦЭМ!$J$34:$J$777,СВЦЭМ!$A$34:$A$777,$A349,СВЦЭМ!$B$34:$B$777,U$331)+'СЕТ СН'!$F$16</f>
        <v>0</v>
      </c>
      <c r="V349" s="36">
        <f>SUMIFS(СВЦЭМ!$J$34:$J$777,СВЦЭМ!$A$34:$A$777,$A349,СВЦЭМ!$B$34:$B$777,V$331)+'СЕТ СН'!$F$16</f>
        <v>0</v>
      </c>
      <c r="W349" s="36">
        <f>SUMIFS(СВЦЭМ!$J$34:$J$777,СВЦЭМ!$A$34:$A$777,$A349,СВЦЭМ!$B$34:$B$777,W$331)+'СЕТ СН'!$F$16</f>
        <v>0</v>
      </c>
      <c r="X349" s="36">
        <f>SUMIFS(СВЦЭМ!$J$34:$J$777,СВЦЭМ!$A$34:$A$777,$A349,СВЦЭМ!$B$34:$B$777,X$331)+'СЕТ СН'!$F$16</f>
        <v>0</v>
      </c>
      <c r="Y349" s="36">
        <f>SUMIFS(СВЦЭМ!$J$34:$J$777,СВЦЭМ!$A$34:$A$777,$A349,СВЦЭМ!$B$34:$B$777,Y$331)+'СЕТ СН'!$F$16</f>
        <v>0</v>
      </c>
    </row>
    <row r="350" spans="1:25" ht="15.75" hidden="1" x14ac:dyDescent="0.2">
      <c r="A350" s="35">
        <f t="shared" si="9"/>
        <v>43574</v>
      </c>
      <c r="B350" s="36">
        <f>SUMIFS(СВЦЭМ!$J$34:$J$777,СВЦЭМ!$A$34:$A$777,$A350,СВЦЭМ!$B$34:$B$777,B$331)+'СЕТ СН'!$F$16</f>
        <v>0</v>
      </c>
      <c r="C350" s="36">
        <f>SUMIFS(СВЦЭМ!$J$34:$J$777,СВЦЭМ!$A$34:$A$777,$A350,СВЦЭМ!$B$34:$B$777,C$331)+'СЕТ СН'!$F$16</f>
        <v>0</v>
      </c>
      <c r="D350" s="36">
        <f>SUMIFS(СВЦЭМ!$J$34:$J$777,СВЦЭМ!$A$34:$A$777,$A350,СВЦЭМ!$B$34:$B$777,D$331)+'СЕТ СН'!$F$16</f>
        <v>0</v>
      </c>
      <c r="E350" s="36">
        <f>SUMIFS(СВЦЭМ!$J$34:$J$777,СВЦЭМ!$A$34:$A$777,$A350,СВЦЭМ!$B$34:$B$777,E$331)+'СЕТ СН'!$F$16</f>
        <v>0</v>
      </c>
      <c r="F350" s="36">
        <f>SUMIFS(СВЦЭМ!$J$34:$J$777,СВЦЭМ!$A$34:$A$777,$A350,СВЦЭМ!$B$34:$B$777,F$331)+'СЕТ СН'!$F$16</f>
        <v>0</v>
      </c>
      <c r="G350" s="36">
        <f>SUMIFS(СВЦЭМ!$J$34:$J$777,СВЦЭМ!$A$34:$A$777,$A350,СВЦЭМ!$B$34:$B$777,G$331)+'СЕТ СН'!$F$16</f>
        <v>0</v>
      </c>
      <c r="H350" s="36">
        <f>SUMIFS(СВЦЭМ!$J$34:$J$777,СВЦЭМ!$A$34:$A$777,$A350,СВЦЭМ!$B$34:$B$777,H$331)+'СЕТ СН'!$F$16</f>
        <v>0</v>
      </c>
      <c r="I350" s="36">
        <f>SUMIFS(СВЦЭМ!$J$34:$J$777,СВЦЭМ!$A$34:$A$777,$A350,СВЦЭМ!$B$34:$B$777,I$331)+'СЕТ СН'!$F$16</f>
        <v>0</v>
      </c>
      <c r="J350" s="36">
        <f>SUMIFS(СВЦЭМ!$J$34:$J$777,СВЦЭМ!$A$34:$A$777,$A350,СВЦЭМ!$B$34:$B$777,J$331)+'СЕТ СН'!$F$16</f>
        <v>0</v>
      </c>
      <c r="K350" s="36">
        <f>SUMIFS(СВЦЭМ!$J$34:$J$777,СВЦЭМ!$A$34:$A$777,$A350,СВЦЭМ!$B$34:$B$777,K$331)+'СЕТ СН'!$F$16</f>
        <v>0</v>
      </c>
      <c r="L350" s="36">
        <f>SUMIFS(СВЦЭМ!$J$34:$J$777,СВЦЭМ!$A$34:$A$777,$A350,СВЦЭМ!$B$34:$B$777,L$331)+'СЕТ СН'!$F$16</f>
        <v>0</v>
      </c>
      <c r="M350" s="36">
        <f>SUMIFS(СВЦЭМ!$J$34:$J$777,СВЦЭМ!$A$34:$A$777,$A350,СВЦЭМ!$B$34:$B$777,M$331)+'СЕТ СН'!$F$16</f>
        <v>0</v>
      </c>
      <c r="N350" s="36">
        <f>SUMIFS(СВЦЭМ!$J$34:$J$777,СВЦЭМ!$A$34:$A$777,$A350,СВЦЭМ!$B$34:$B$777,N$331)+'СЕТ СН'!$F$16</f>
        <v>0</v>
      </c>
      <c r="O350" s="36">
        <f>SUMIFS(СВЦЭМ!$J$34:$J$777,СВЦЭМ!$A$34:$A$777,$A350,СВЦЭМ!$B$34:$B$777,O$331)+'СЕТ СН'!$F$16</f>
        <v>0</v>
      </c>
      <c r="P350" s="36">
        <f>SUMIFS(СВЦЭМ!$J$34:$J$777,СВЦЭМ!$A$34:$A$777,$A350,СВЦЭМ!$B$34:$B$777,P$331)+'СЕТ СН'!$F$16</f>
        <v>0</v>
      </c>
      <c r="Q350" s="36">
        <f>SUMIFS(СВЦЭМ!$J$34:$J$777,СВЦЭМ!$A$34:$A$777,$A350,СВЦЭМ!$B$34:$B$777,Q$331)+'СЕТ СН'!$F$16</f>
        <v>0</v>
      </c>
      <c r="R350" s="36">
        <f>SUMIFS(СВЦЭМ!$J$34:$J$777,СВЦЭМ!$A$34:$A$777,$A350,СВЦЭМ!$B$34:$B$777,R$331)+'СЕТ СН'!$F$16</f>
        <v>0</v>
      </c>
      <c r="S350" s="36">
        <f>SUMIFS(СВЦЭМ!$J$34:$J$777,СВЦЭМ!$A$34:$A$777,$A350,СВЦЭМ!$B$34:$B$777,S$331)+'СЕТ СН'!$F$16</f>
        <v>0</v>
      </c>
      <c r="T350" s="36">
        <f>SUMIFS(СВЦЭМ!$J$34:$J$777,СВЦЭМ!$A$34:$A$777,$A350,СВЦЭМ!$B$34:$B$777,T$331)+'СЕТ СН'!$F$16</f>
        <v>0</v>
      </c>
      <c r="U350" s="36">
        <f>SUMIFS(СВЦЭМ!$J$34:$J$777,СВЦЭМ!$A$34:$A$777,$A350,СВЦЭМ!$B$34:$B$777,U$331)+'СЕТ СН'!$F$16</f>
        <v>0</v>
      </c>
      <c r="V350" s="36">
        <f>SUMIFS(СВЦЭМ!$J$34:$J$777,СВЦЭМ!$A$34:$A$777,$A350,СВЦЭМ!$B$34:$B$777,V$331)+'СЕТ СН'!$F$16</f>
        <v>0</v>
      </c>
      <c r="W350" s="36">
        <f>SUMIFS(СВЦЭМ!$J$34:$J$777,СВЦЭМ!$A$34:$A$777,$A350,СВЦЭМ!$B$34:$B$777,W$331)+'СЕТ СН'!$F$16</f>
        <v>0</v>
      </c>
      <c r="X350" s="36">
        <f>SUMIFS(СВЦЭМ!$J$34:$J$777,СВЦЭМ!$A$34:$A$777,$A350,СВЦЭМ!$B$34:$B$777,X$331)+'СЕТ СН'!$F$16</f>
        <v>0</v>
      </c>
      <c r="Y350" s="36">
        <f>SUMIFS(СВЦЭМ!$J$34:$J$777,СВЦЭМ!$A$34:$A$777,$A350,СВЦЭМ!$B$34:$B$777,Y$331)+'СЕТ СН'!$F$16</f>
        <v>0</v>
      </c>
    </row>
    <row r="351" spans="1:25" ht="15.75" hidden="1" x14ac:dyDescent="0.2">
      <c r="A351" s="35">
        <f t="shared" si="9"/>
        <v>43575</v>
      </c>
      <c r="B351" s="36">
        <f>SUMIFS(СВЦЭМ!$J$34:$J$777,СВЦЭМ!$A$34:$A$777,$A351,СВЦЭМ!$B$34:$B$777,B$331)+'СЕТ СН'!$F$16</f>
        <v>0</v>
      </c>
      <c r="C351" s="36">
        <f>SUMIFS(СВЦЭМ!$J$34:$J$777,СВЦЭМ!$A$34:$A$777,$A351,СВЦЭМ!$B$34:$B$777,C$331)+'СЕТ СН'!$F$16</f>
        <v>0</v>
      </c>
      <c r="D351" s="36">
        <f>SUMIFS(СВЦЭМ!$J$34:$J$777,СВЦЭМ!$A$34:$A$777,$A351,СВЦЭМ!$B$34:$B$777,D$331)+'СЕТ СН'!$F$16</f>
        <v>0</v>
      </c>
      <c r="E351" s="36">
        <f>SUMIFS(СВЦЭМ!$J$34:$J$777,СВЦЭМ!$A$34:$A$777,$A351,СВЦЭМ!$B$34:$B$777,E$331)+'СЕТ СН'!$F$16</f>
        <v>0</v>
      </c>
      <c r="F351" s="36">
        <f>SUMIFS(СВЦЭМ!$J$34:$J$777,СВЦЭМ!$A$34:$A$777,$A351,СВЦЭМ!$B$34:$B$777,F$331)+'СЕТ СН'!$F$16</f>
        <v>0</v>
      </c>
      <c r="G351" s="36">
        <f>SUMIFS(СВЦЭМ!$J$34:$J$777,СВЦЭМ!$A$34:$A$777,$A351,СВЦЭМ!$B$34:$B$777,G$331)+'СЕТ СН'!$F$16</f>
        <v>0</v>
      </c>
      <c r="H351" s="36">
        <f>SUMIFS(СВЦЭМ!$J$34:$J$777,СВЦЭМ!$A$34:$A$777,$A351,СВЦЭМ!$B$34:$B$777,H$331)+'СЕТ СН'!$F$16</f>
        <v>0</v>
      </c>
      <c r="I351" s="36">
        <f>SUMIFS(СВЦЭМ!$J$34:$J$777,СВЦЭМ!$A$34:$A$777,$A351,СВЦЭМ!$B$34:$B$777,I$331)+'СЕТ СН'!$F$16</f>
        <v>0</v>
      </c>
      <c r="J351" s="36">
        <f>SUMIFS(СВЦЭМ!$J$34:$J$777,СВЦЭМ!$A$34:$A$777,$A351,СВЦЭМ!$B$34:$B$777,J$331)+'СЕТ СН'!$F$16</f>
        <v>0</v>
      </c>
      <c r="K351" s="36">
        <f>SUMIFS(СВЦЭМ!$J$34:$J$777,СВЦЭМ!$A$34:$A$777,$A351,СВЦЭМ!$B$34:$B$777,K$331)+'СЕТ СН'!$F$16</f>
        <v>0</v>
      </c>
      <c r="L351" s="36">
        <f>SUMIFS(СВЦЭМ!$J$34:$J$777,СВЦЭМ!$A$34:$A$777,$A351,СВЦЭМ!$B$34:$B$777,L$331)+'СЕТ СН'!$F$16</f>
        <v>0</v>
      </c>
      <c r="M351" s="36">
        <f>SUMIFS(СВЦЭМ!$J$34:$J$777,СВЦЭМ!$A$34:$A$777,$A351,СВЦЭМ!$B$34:$B$777,M$331)+'СЕТ СН'!$F$16</f>
        <v>0</v>
      </c>
      <c r="N351" s="36">
        <f>SUMIFS(СВЦЭМ!$J$34:$J$777,СВЦЭМ!$A$34:$A$777,$A351,СВЦЭМ!$B$34:$B$777,N$331)+'СЕТ СН'!$F$16</f>
        <v>0</v>
      </c>
      <c r="O351" s="36">
        <f>SUMIFS(СВЦЭМ!$J$34:$J$777,СВЦЭМ!$A$34:$A$777,$A351,СВЦЭМ!$B$34:$B$777,O$331)+'СЕТ СН'!$F$16</f>
        <v>0</v>
      </c>
      <c r="P351" s="36">
        <f>SUMIFS(СВЦЭМ!$J$34:$J$777,СВЦЭМ!$A$34:$A$777,$A351,СВЦЭМ!$B$34:$B$777,P$331)+'СЕТ СН'!$F$16</f>
        <v>0</v>
      </c>
      <c r="Q351" s="36">
        <f>SUMIFS(СВЦЭМ!$J$34:$J$777,СВЦЭМ!$A$34:$A$777,$A351,СВЦЭМ!$B$34:$B$777,Q$331)+'СЕТ СН'!$F$16</f>
        <v>0</v>
      </c>
      <c r="R351" s="36">
        <f>SUMIFS(СВЦЭМ!$J$34:$J$777,СВЦЭМ!$A$34:$A$777,$A351,СВЦЭМ!$B$34:$B$777,R$331)+'СЕТ СН'!$F$16</f>
        <v>0</v>
      </c>
      <c r="S351" s="36">
        <f>SUMIFS(СВЦЭМ!$J$34:$J$777,СВЦЭМ!$A$34:$A$777,$A351,СВЦЭМ!$B$34:$B$777,S$331)+'СЕТ СН'!$F$16</f>
        <v>0</v>
      </c>
      <c r="T351" s="36">
        <f>SUMIFS(СВЦЭМ!$J$34:$J$777,СВЦЭМ!$A$34:$A$777,$A351,СВЦЭМ!$B$34:$B$777,T$331)+'СЕТ СН'!$F$16</f>
        <v>0</v>
      </c>
      <c r="U351" s="36">
        <f>SUMIFS(СВЦЭМ!$J$34:$J$777,СВЦЭМ!$A$34:$A$777,$A351,СВЦЭМ!$B$34:$B$777,U$331)+'СЕТ СН'!$F$16</f>
        <v>0</v>
      </c>
      <c r="V351" s="36">
        <f>SUMIFS(СВЦЭМ!$J$34:$J$777,СВЦЭМ!$A$34:$A$777,$A351,СВЦЭМ!$B$34:$B$777,V$331)+'СЕТ СН'!$F$16</f>
        <v>0</v>
      </c>
      <c r="W351" s="36">
        <f>SUMIFS(СВЦЭМ!$J$34:$J$777,СВЦЭМ!$A$34:$A$777,$A351,СВЦЭМ!$B$34:$B$777,W$331)+'СЕТ СН'!$F$16</f>
        <v>0</v>
      </c>
      <c r="X351" s="36">
        <f>SUMIFS(СВЦЭМ!$J$34:$J$777,СВЦЭМ!$A$34:$A$777,$A351,СВЦЭМ!$B$34:$B$777,X$331)+'СЕТ СН'!$F$16</f>
        <v>0</v>
      </c>
      <c r="Y351" s="36">
        <f>SUMIFS(СВЦЭМ!$J$34:$J$777,СВЦЭМ!$A$34:$A$777,$A351,СВЦЭМ!$B$34:$B$777,Y$331)+'СЕТ СН'!$F$16</f>
        <v>0</v>
      </c>
    </row>
    <row r="352" spans="1:25" ht="15.75" hidden="1" x14ac:dyDescent="0.2">
      <c r="A352" s="35">
        <f t="shared" si="9"/>
        <v>43576</v>
      </c>
      <c r="B352" s="36">
        <f>SUMIFS(СВЦЭМ!$J$34:$J$777,СВЦЭМ!$A$34:$A$777,$A352,СВЦЭМ!$B$34:$B$777,B$331)+'СЕТ СН'!$F$16</f>
        <v>0</v>
      </c>
      <c r="C352" s="36">
        <f>SUMIFS(СВЦЭМ!$J$34:$J$777,СВЦЭМ!$A$34:$A$777,$A352,СВЦЭМ!$B$34:$B$777,C$331)+'СЕТ СН'!$F$16</f>
        <v>0</v>
      </c>
      <c r="D352" s="36">
        <f>SUMIFS(СВЦЭМ!$J$34:$J$777,СВЦЭМ!$A$34:$A$777,$A352,СВЦЭМ!$B$34:$B$777,D$331)+'СЕТ СН'!$F$16</f>
        <v>0</v>
      </c>
      <c r="E352" s="36">
        <f>SUMIFS(СВЦЭМ!$J$34:$J$777,СВЦЭМ!$A$34:$A$777,$A352,СВЦЭМ!$B$34:$B$777,E$331)+'СЕТ СН'!$F$16</f>
        <v>0</v>
      </c>
      <c r="F352" s="36">
        <f>SUMIFS(СВЦЭМ!$J$34:$J$777,СВЦЭМ!$A$34:$A$777,$A352,СВЦЭМ!$B$34:$B$777,F$331)+'СЕТ СН'!$F$16</f>
        <v>0</v>
      </c>
      <c r="G352" s="36">
        <f>SUMIFS(СВЦЭМ!$J$34:$J$777,СВЦЭМ!$A$34:$A$777,$A352,СВЦЭМ!$B$34:$B$777,G$331)+'СЕТ СН'!$F$16</f>
        <v>0</v>
      </c>
      <c r="H352" s="36">
        <f>SUMIFS(СВЦЭМ!$J$34:$J$777,СВЦЭМ!$A$34:$A$777,$A352,СВЦЭМ!$B$34:$B$777,H$331)+'СЕТ СН'!$F$16</f>
        <v>0</v>
      </c>
      <c r="I352" s="36">
        <f>SUMIFS(СВЦЭМ!$J$34:$J$777,СВЦЭМ!$A$34:$A$777,$A352,СВЦЭМ!$B$34:$B$777,I$331)+'СЕТ СН'!$F$16</f>
        <v>0</v>
      </c>
      <c r="J352" s="36">
        <f>SUMIFS(СВЦЭМ!$J$34:$J$777,СВЦЭМ!$A$34:$A$777,$A352,СВЦЭМ!$B$34:$B$777,J$331)+'СЕТ СН'!$F$16</f>
        <v>0</v>
      </c>
      <c r="K352" s="36">
        <f>SUMIFS(СВЦЭМ!$J$34:$J$777,СВЦЭМ!$A$34:$A$777,$A352,СВЦЭМ!$B$34:$B$777,K$331)+'СЕТ СН'!$F$16</f>
        <v>0</v>
      </c>
      <c r="L352" s="36">
        <f>SUMIFS(СВЦЭМ!$J$34:$J$777,СВЦЭМ!$A$34:$A$777,$A352,СВЦЭМ!$B$34:$B$777,L$331)+'СЕТ СН'!$F$16</f>
        <v>0</v>
      </c>
      <c r="M352" s="36">
        <f>SUMIFS(СВЦЭМ!$J$34:$J$777,СВЦЭМ!$A$34:$A$777,$A352,СВЦЭМ!$B$34:$B$777,M$331)+'СЕТ СН'!$F$16</f>
        <v>0</v>
      </c>
      <c r="N352" s="36">
        <f>SUMIFS(СВЦЭМ!$J$34:$J$777,СВЦЭМ!$A$34:$A$777,$A352,СВЦЭМ!$B$34:$B$777,N$331)+'СЕТ СН'!$F$16</f>
        <v>0</v>
      </c>
      <c r="O352" s="36">
        <f>SUMIFS(СВЦЭМ!$J$34:$J$777,СВЦЭМ!$A$34:$A$777,$A352,СВЦЭМ!$B$34:$B$777,O$331)+'СЕТ СН'!$F$16</f>
        <v>0</v>
      </c>
      <c r="P352" s="36">
        <f>SUMIFS(СВЦЭМ!$J$34:$J$777,СВЦЭМ!$A$34:$A$777,$A352,СВЦЭМ!$B$34:$B$777,P$331)+'СЕТ СН'!$F$16</f>
        <v>0</v>
      </c>
      <c r="Q352" s="36">
        <f>SUMIFS(СВЦЭМ!$J$34:$J$777,СВЦЭМ!$A$34:$A$777,$A352,СВЦЭМ!$B$34:$B$777,Q$331)+'СЕТ СН'!$F$16</f>
        <v>0</v>
      </c>
      <c r="R352" s="36">
        <f>SUMIFS(СВЦЭМ!$J$34:$J$777,СВЦЭМ!$A$34:$A$777,$A352,СВЦЭМ!$B$34:$B$777,R$331)+'СЕТ СН'!$F$16</f>
        <v>0</v>
      </c>
      <c r="S352" s="36">
        <f>SUMIFS(СВЦЭМ!$J$34:$J$777,СВЦЭМ!$A$34:$A$777,$A352,СВЦЭМ!$B$34:$B$777,S$331)+'СЕТ СН'!$F$16</f>
        <v>0</v>
      </c>
      <c r="T352" s="36">
        <f>SUMIFS(СВЦЭМ!$J$34:$J$777,СВЦЭМ!$A$34:$A$777,$A352,СВЦЭМ!$B$34:$B$777,T$331)+'СЕТ СН'!$F$16</f>
        <v>0</v>
      </c>
      <c r="U352" s="36">
        <f>SUMIFS(СВЦЭМ!$J$34:$J$777,СВЦЭМ!$A$34:$A$777,$A352,СВЦЭМ!$B$34:$B$777,U$331)+'СЕТ СН'!$F$16</f>
        <v>0</v>
      </c>
      <c r="V352" s="36">
        <f>SUMIFS(СВЦЭМ!$J$34:$J$777,СВЦЭМ!$A$34:$A$777,$A352,СВЦЭМ!$B$34:$B$777,V$331)+'СЕТ СН'!$F$16</f>
        <v>0</v>
      </c>
      <c r="W352" s="36">
        <f>SUMIFS(СВЦЭМ!$J$34:$J$777,СВЦЭМ!$A$34:$A$777,$A352,СВЦЭМ!$B$34:$B$777,W$331)+'СЕТ СН'!$F$16</f>
        <v>0</v>
      </c>
      <c r="X352" s="36">
        <f>SUMIFS(СВЦЭМ!$J$34:$J$777,СВЦЭМ!$A$34:$A$777,$A352,СВЦЭМ!$B$34:$B$777,X$331)+'СЕТ СН'!$F$16</f>
        <v>0</v>
      </c>
      <c r="Y352" s="36">
        <f>SUMIFS(СВЦЭМ!$J$34:$J$777,СВЦЭМ!$A$34:$A$777,$A352,СВЦЭМ!$B$34:$B$777,Y$331)+'СЕТ СН'!$F$16</f>
        <v>0</v>
      </c>
    </row>
    <row r="353" spans="1:27" ht="15.75" hidden="1" x14ac:dyDescent="0.2">
      <c r="A353" s="35">
        <f t="shared" si="9"/>
        <v>43577</v>
      </c>
      <c r="B353" s="36">
        <f>SUMIFS(СВЦЭМ!$J$34:$J$777,СВЦЭМ!$A$34:$A$777,$A353,СВЦЭМ!$B$34:$B$777,B$331)+'СЕТ СН'!$F$16</f>
        <v>0</v>
      </c>
      <c r="C353" s="36">
        <f>SUMIFS(СВЦЭМ!$J$34:$J$777,СВЦЭМ!$A$34:$A$777,$A353,СВЦЭМ!$B$34:$B$777,C$331)+'СЕТ СН'!$F$16</f>
        <v>0</v>
      </c>
      <c r="D353" s="36">
        <f>SUMIFS(СВЦЭМ!$J$34:$J$777,СВЦЭМ!$A$34:$A$777,$A353,СВЦЭМ!$B$34:$B$777,D$331)+'СЕТ СН'!$F$16</f>
        <v>0</v>
      </c>
      <c r="E353" s="36">
        <f>SUMIFS(СВЦЭМ!$J$34:$J$777,СВЦЭМ!$A$34:$A$777,$A353,СВЦЭМ!$B$34:$B$777,E$331)+'СЕТ СН'!$F$16</f>
        <v>0</v>
      </c>
      <c r="F353" s="36">
        <f>SUMIFS(СВЦЭМ!$J$34:$J$777,СВЦЭМ!$A$34:$A$777,$A353,СВЦЭМ!$B$34:$B$777,F$331)+'СЕТ СН'!$F$16</f>
        <v>0</v>
      </c>
      <c r="G353" s="36">
        <f>SUMIFS(СВЦЭМ!$J$34:$J$777,СВЦЭМ!$A$34:$A$777,$A353,СВЦЭМ!$B$34:$B$777,G$331)+'СЕТ СН'!$F$16</f>
        <v>0</v>
      </c>
      <c r="H353" s="36">
        <f>SUMIFS(СВЦЭМ!$J$34:$J$777,СВЦЭМ!$A$34:$A$777,$A353,СВЦЭМ!$B$34:$B$777,H$331)+'СЕТ СН'!$F$16</f>
        <v>0</v>
      </c>
      <c r="I353" s="36">
        <f>SUMIFS(СВЦЭМ!$J$34:$J$777,СВЦЭМ!$A$34:$A$777,$A353,СВЦЭМ!$B$34:$B$777,I$331)+'СЕТ СН'!$F$16</f>
        <v>0</v>
      </c>
      <c r="J353" s="36">
        <f>SUMIFS(СВЦЭМ!$J$34:$J$777,СВЦЭМ!$A$34:$A$777,$A353,СВЦЭМ!$B$34:$B$777,J$331)+'СЕТ СН'!$F$16</f>
        <v>0</v>
      </c>
      <c r="K353" s="36">
        <f>SUMIFS(СВЦЭМ!$J$34:$J$777,СВЦЭМ!$A$34:$A$777,$A353,СВЦЭМ!$B$34:$B$777,K$331)+'СЕТ СН'!$F$16</f>
        <v>0</v>
      </c>
      <c r="L353" s="36">
        <f>SUMIFS(СВЦЭМ!$J$34:$J$777,СВЦЭМ!$A$34:$A$777,$A353,СВЦЭМ!$B$34:$B$777,L$331)+'СЕТ СН'!$F$16</f>
        <v>0</v>
      </c>
      <c r="M353" s="36">
        <f>SUMIFS(СВЦЭМ!$J$34:$J$777,СВЦЭМ!$A$34:$A$777,$A353,СВЦЭМ!$B$34:$B$777,M$331)+'СЕТ СН'!$F$16</f>
        <v>0</v>
      </c>
      <c r="N353" s="36">
        <f>SUMIFS(СВЦЭМ!$J$34:$J$777,СВЦЭМ!$A$34:$A$777,$A353,СВЦЭМ!$B$34:$B$777,N$331)+'СЕТ СН'!$F$16</f>
        <v>0</v>
      </c>
      <c r="O353" s="36">
        <f>SUMIFS(СВЦЭМ!$J$34:$J$777,СВЦЭМ!$A$34:$A$777,$A353,СВЦЭМ!$B$34:$B$777,O$331)+'СЕТ СН'!$F$16</f>
        <v>0</v>
      </c>
      <c r="P353" s="36">
        <f>SUMIFS(СВЦЭМ!$J$34:$J$777,СВЦЭМ!$A$34:$A$777,$A353,СВЦЭМ!$B$34:$B$777,P$331)+'СЕТ СН'!$F$16</f>
        <v>0</v>
      </c>
      <c r="Q353" s="36">
        <f>SUMIFS(СВЦЭМ!$J$34:$J$777,СВЦЭМ!$A$34:$A$777,$A353,СВЦЭМ!$B$34:$B$777,Q$331)+'СЕТ СН'!$F$16</f>
        <v>0</v>
      </c>
      <c r="R353" s="36">
        <f>SUMIFS(СВЦЭМ!$J$34:$J$777,СВЦЭМ!$A$34:$A$777,$A353,СВЦЭМ!$B$34:$B$777,R$331)+'СЕТ СН'!$F$16</f>
        <v>0</v>
      </c>
      <c r="S353" s="36">
        <f>SUMIFS(СВЦЭМ!$J$34:$J$777,СВЦЭМ!$A$34:$A$777,$A353,СВЦЭМ!$B$34:$B$777,S$331)+'СЕТ СН'!$F$16</f>
        <v>0</v>
      </c>
      <c r="T353" s="36">
        <f>SUMIFS(СВЦЭМ!$J$34:$J$777,СВЦЭМ!$A$34:$A$777,$A353,СВЦЭМ!$B$34:$B$777,T$331)+'СЕТ СН'!$F$16</f>
        <v>0</v>
      </c>
      <c r="U353" s="36">
        <f>SUMIFS(СВЦЭМ!$J$34:$J$777,СВЦЭМ!$A$34:$A$777,$A353,СВЦЭМ!$B$34:$B$777,U$331)+'СЕТ СН'!$F$16</f>
        <v>0</v>
      </c>
      <c r="V353" s="36">
        <f>SUMIFS(СВЦЭМ!$J$34:$J$777,СВЦЭМ!$A$34:$A$777,$A353,СВЦЭМ!$B$34:$B$777,V$331)+'СЕТ СН'!$F$16</f>
        <v>0</v>
      </c>
      <c r="W353" s="36">
        <f>SUMIFS(СВЦЭМ!$J$34:$J$777,СВЦЭМ!$A$34:$A$777,$A353,СВЦЭМ!$B$34:$B$777,W$331)+'СЕТ СН'!$F$16</f>
        <v>0</v>
      </c>
      <c r="X353" s="36">
        <f>SUMIFS(СВЦЭМ!$J$34:$J$777,СВЦЭМ!$A$34:$A$777,$A353,СВЦЭМ!$B$34:$B$777,X$331)+'СЕТ СН'!$F$16</f>
        <v>0</v>
      </c>
      <c r="Y353" s="36">
        <f>SUMIFS(СВЦЭМ!$J$34:$J$777,СВЦЭМ!$A$34:$A$777,$A353,СВЦЭМ!$B$34:$B$777,Y$331)+'СЕТ СН'!$F$16</f>
        <v>0</v>
      </c>
    </row>
    <row r="354" spans="1:27" ht="15.75" hidden="1" x14ac:dyDescent="0.2">
      <c r="A354" s="35">
        <f t="shared" si="9"/>
        <v>43578</v>
      </c>
      <c r="B354" s="36">
        <f>SUMIFS(СВЦЭМ!$J$34:$J$777,СВЦЭМ!$A$34:$A$777,$A354,СВЦЭМ!$B$34:$B$777,B$331)+'СЕТ СН'!$F$16</f>
        <v>0</v>
      </c>
      <c r="C354" s="36">
        <f>SUMIFS(СВЦЭМ!$J$34:$J$777,СВЦЭМ!$A$34:$A$777,$A354,СВЦЭМ!$B$34:$B$777,C$331)+'СЕТ СН'!$F$16</f>
        <v>0</v>
      </c>
      <c r="D354" s="36">
        <f>SUMIFS(СВЦЭМ!$J$34:$J$777,СВЦЭМ!$A$34:$A$777,$A354,СВЦЭМ!$B$34:$B$777,D$331)+'СЕТ СН'!$F$16</f>
        <v>0</v>
      </c>
      <c r="E354" s="36">
        <f>SUMIFS(СВЦЭМ!$J$34:$J$777,СВЦЭМ!$A$34:$A$777,$A354,СВЦЭМ!$B$34:$B$777,E$331)+'СЕТ СН'!$F$16</f>
        <v>0</v>
      </c>
      <c r="F354" s="36">
        <f>SUMIFS(СВЦЭМ!$J$34:$J$777,СВЦЭМ!$A$34:$A$777,$A354,СВЦЭМ!$B$34:$B$777,F$331)+'СЕТ СН'!$F$16</f>
        <v>0</v>
      </c>
      <c r="G354" s="36">
        <f>SUMIFS(СВЦЭМ!$J$34:$J$777,СВЦЭМ!$A$34:$A$777,$A354,СВЦЭМ!$B$34:$B$777,G$331)+'СЕТ СН'!$F$16</f>
        <v>0</v>
      </c>
      <c r="H354" s="36">
        <f>SUMIFS(СВЦЭМ!$J$34:$J$777,СВЦЭМ!$A$34:$A$777,$A354,СВЦЭМ!$B$34:$B$777,H$331)+'СЕТ СН'!$F$16</f>
        <v>0</v>
      </c>
      <c r="I354" s="36">
        <f>SUMIFS(СВЦЭМ!$J$34:$J$777,СВЦЭМ!$A$34:$A$777,$A354,СВЦЭМ!$B$34:$B$777,I$331)+'СЕТ СН'!$F$16</f>
        <v>0</v>
      </c>
      <c r="J354" s="36">
        <f>SUMIFS(СВЦЭМ!$J$34:$J$777,СВЦЭМ!$A$34:$A$777,$A354,СВЦЭМ!$B$34:$B$777,J$331)+'СЕТ СН'!$F$16</f>
        <v>0</v>
      </c>
      <c r="K354" s="36">
        <f>SUMIFS(СВЦЭМ!$J$34:$J$777,СВЦЭМ!$A$34:$A$777,$A354,СВЦЭМ!$B$34:$B$777,K$331)+'СЕТ СН'!$F$16</f>
        <v>0</v>
      </c>
      <c r="L354" s="36">
        <f>SUMIFS(СВЦЭМ!$J$34:$J$777,СВЦЭМ!$A$34:$A$777,$A354,СВЦЭМ!$B$34:$B$777,L$331)+'СЕТ СН'!$F$16</f>
        <v>0</v>
      </c>
      <c r="M354" s="36">
        <f>SUMIFS(СВЦЭМ!$J$34:$J$777,СВЦЭМ!$A$34:$A$777,$A354,СВЦЭМ!$B$34:$B$777,M$331)+'СЕТ СН'!$F$16</f>
        <v>0</v>
      </c>
      <c r="N354" s="36">
        <f>SUMIFS(СВЦЭМ!$J$34:$J$777,СВЦЭМ!$A$34:$A$777,$A354,СВЦЭМ!$B$34:$B$777,N$331)+'СЕТ СН'!$F$16</f>
        <v>0</v>
      </c>
      <c r="O354" s="36">
        <f>SUMIFS(СВЦЭМ!$J$34:$J$777,СВЦЭМ!$A$34:$A$777,$A354,СВЦЭМ!$B$34:$B$777,O$331)+'СЕТ СН'!$F$16</f>
        <v>0</v>
      </c>
      <c r="P354" s="36">
        <f>SUMIFS(СВЦЭМ!$J$34:$J$777,СВЦЭМ!$A$34:$A$777,$A354,СВЦЭМ!$B$34:$B$777,P$331)+'СЕТ СН'!$F$16</f>
        <v>0</v>
      </c>
      <c r="Q354" s="36">
        <f>SUMIFS(СВЦЭМ!$J$34:$J$777,СВЦЭМ!$A$34:$A$777,$A354,СВЦЭМ!$B$34:$B$777,Q$331)+'СЕТ СН'!$F$16</f>
        <v>0</v>
      </c>
      <c r="R354" s="36">
        <f>SUMIFS(СВЦЭМ!$J$34:$J$777,СВЦЭМ!$A$34:$A$777,$A354,СВЦЭМ!$B$34:$B$777,R$331)+'СЕТ СН'!$F$16</f>
        <v>0</v>
      </c>
      <c r="S354" s="36">
        <f>SUMIFS(СВЦЭМ!$J$34:$J$777,СВЦЭМ!$A$34:$A$777,$A354,СВЦЭМ!$B$34:$B$777,S$331)+'СЕТ СН'!$F$16</f>
        <v>0</v>
      </c>
      <c r="T354" s="36">
        <f>SUMIFS(СВЦЭМ!$J$34:$J$777,СВЦЭМ!$A$34:$A$777,$A354,СВЦЭМ!$B$34:$B$777,T$331)+'СЕТ СН'!$F$16</f>
        <v>0</v>
      </c>
      <c r="U354" s="36">
        <f>SUMIFS(СВЦЭМ!$J$34:$J$777,СВЦЭМ!$A$34:$A$777,$A354,СВЦЭМ!$B$34:$B$777,U$331)+'СЕТ СН'!$F$16</f>
        <v>0</v>
      </c>
      <c r="V354" s="36">
        <f>SUMIFS(СВЦЭМ!$J$34:$J$777,СВЦЭМ!$A$34:$A$777,$A354,СВЦЭМ!$B$34:$B$777,V$331)+'СЕТ СН'!$F$16</f>
        <v>0</v>
      </c>
      <c r="W354" s="36">
        <f>SUMIFS(СВЦЭМ!$J$34:$J$777,СВЦЭМ!$A$34:$A$777,$A354,СВЦЭМ!$B$34:$B$777,W$331)+'СЕТ СН'!$F$16</f>
        <v>0</v>
      </c>
      <c r="X354" s="36">
        <f>SUMIFS(СВЦЭМ!$J$34:$J$777,СВЦЭМ!$A$34:$A$777,$A354,СВЦЭМ!$B$34:$B$777,X$331)+'СЕТ СН'!$F$16</f>
        <v>0</v>
      </c>
      <c r="Y354" s="36">
        <f>SUMIFS(СВЦЭМ!$J$34:$J$777,СВЦЭМ!$A$34:$A$777,$A354,СВЦЭМ!$B$34:$B$777,Y$331)+'СЕТ СН'!$F$16</f>
        <v>0</v>
      </c>
    </row>
    <row r="355" spans="1:27" ht="15.75" hidden="1" x14ac:dyDescent="0.2">
      <c r="A355" s="35">
        <f t="shared" si="9"/>
        <v>43579</v>
      </c>
      <c r="B355" s="36">
        <f>SUMIFS(СВЦЭМ!$J$34:$J$777,СВЦЭМ!$A$34:$A$777,$A355,СВЦЭМ!$B$34:$B$777,B$331)+'СЕТ СН'!$F$16</f>
        <v>0</v>
      </c>
      <c r="C355" s="36">
        <f>SUMIFS(СВЦЭМ!$J$34:$J$777,СВЦЭМ!$A$34:$A$777,$A355,СВЦЭМ!$B$34:$B$777,C$331)+'СЕТ СН'!$F$16</f>
        <v>0</v>
      </c>
      <c r="D355" s="36">
        <f>SUMIFS(СВЦЭМ!$J$34:$J$777,СВЦЭМ!$A$34:$A$777,$A355,СВЦЭМ!$B$34:$B$777,D$331)+'СЕТ СН'!$F$16</f>
        <v>0</v>
      </c>
      <c r="E355" s="36">
        <f>SUMIFS(СВЦЭМ!$J$34:$J$777,СВЦЭМ!$A$34:$A$777,$A355,СВЦЭМ!$B$34:$B$777,E$331)+'СЕТ СН'!$F$16</f>
        <v>0</v>
      </c>
      <c r="F355" s="36">
        <f>SUMIFS(СВЦЭМ!$J$34:$J$777,СВЦЭМ!$A$34:$A$777,$A355,СВЦЭМ!$B$34:$B$777,F$331)+'СЕТ СН'!$F$16</f>
        <v>0</v>
      </c>
      <c r="G355" s="36">
        <f>SUMIFS(СВЦЭМ!$J$34:$J$777,СВЦЭМ!$A$34:$A$777,$A355,СВЦЭМ!$B$34:$B$777,G$331)+'СЕТ СН'!$F$16</f>
        <v>0</v>
      </c>
      <c r="H355" s="36">
        <f>SUMIFS(СВЦЭМ!$J$34:$J$777,СВЦЭМ!$A$34:$A$777,$A355,СВЦЭМ!$B$34:$B$777,H$331)+'СЕТ СН'!$F$16</f>
        <v>0</v>
      </c>
      <c r="I355" s="36">
        <f>SUMIFS(СВЦЭМ!$J$34:$J$777,СВЦЭМ!$A$34:$A$777,$A355,СВЦЭМ!$B$34:$B$777,I$331)+'СЕТ СН'!$F$16</f>
        <v>0</v>
      </c>
      <c r="J355" s="36">
        <f>SUMIFS(СВЦЭМ!$J$34:$J$777,СВЦЭМ!$A$34:$A$777,$A355,СВЦЭМ!$B$34:$B$777,J$331)+'СЕТ СН'!$F$16</f>
        <v>0</v>
      </c>
      <c r="K355" s="36">
        <f>SUMIFS(СВЦЭМ!$J$34:$J$777,СВЦЭМ!$A$34:$A$777,$A355,СВЦЭМ!$B$34:$B$777,K$331)+'СЕТ СН'!$F$16</f>
        <v>0</v>
      </c>
      <c r="L355" s="36">
        <f>SUMIFS(СВЦЭМ!$J$34:$J$777,СВЦЭМ!$A$34:$A$777,$A355,СВЦЭМ!$B$34:$B$777,L$331)+'СЕТ СН'!$F$16</f>
        <v>0</v>
      </c>
      <c r="M355" s="36">
        <f>SUMIFS(СВЦЭМ!$J$34:$J$777,СВЦЭМ!$A$34:$A$777,$A355,СВЦЭМ!$B$34:$B$777,M$331)+'СЕТ СН'!$F$16</f>
        <v>0</v>
      </c>
      <c r="N355" s="36">
        <f>SUMIFS(СВЦЭМ!$J$34:$J$777,СВЦЭМ!$A$34:$A$777,$A355,СВЦЭМ!$B$34:$B$777,N$331)+'СЕТ СН'!$F$16</f>
        <v>0</v>
      </c>
      <c r="O355" s="36">
        <f>SUMIFS(СВЦЭМ!$J$34:$J$777,СВЦЭМ!$A$34:$A$777,$A355,СВЦЭМ!$B$34:$B$777,O$331)+'СЕТ СН'!$F$16</f>
        <v>0</v>
      </c>
      <c r="P355" s="36">
        <f>SUMIFS(СВЦЭМ!$J$34:$J$777,СВЦЭМ!$A$34:$A$777,$A355,СВЦЭМ!$B$34:$B$777,P$331)+'СЕТ СН'!$F$16</f>
        <v>0</v>
      </c>
      <c r="Q355" s="36">
        <f>SUMIFS(СВЦЭМ!$J$34:$J$777,СВЦЭМ!$A$34:$A$777,$A355,СВЦЭМ!$B$34:$B$777,Q$331)+'СЕТ СН'!$F$16</f>
        <v>0</v>
      </c>
      <c r="R355" s="36">
        <f>SUMIFS(СВЦЭМ!$J$34:$J$777,СВЦЭМ!$A$34:$A$777,$A355,СВЦЭМ!$B$34:$B$777,R$331)+'СЕТ СН'!$F$16</f>
        <v>0</v>
      </c>
      <c r="S355" s="36">
        <f>SUMIFS(СВЦЭМ!$J$34:$J$777,СВЦЭМ!$A$34:$A$777,$A355,СВЦЭМ!$B$34:$B$777,S$331)+'СЕТ СН'!$F$16</f>
        <v>0</v>
      </c>
      <c r="T355" s="36">
        <f>SUMIFS(СВЦЭМ!$J$34:$J$777,СВЦЭМ!$A$34:$A$777,$A355,СВЦЭМ!$B$34:$B$777,T$331)+'СЕТ СН'!$F$16</f>
        <v>0</v>
      </c>
      <c r="U355" s="36">
        <f>SUMIFS(СВЦЭМ!$J$34:$J$777,СВЦЭМ!$A$34:$A$777,$A355,СВЦЭМ!$B$34:$B$777,U$331)+'СЕТ СН'!$F$16</f>
        <v>0</v>
      </c>
      <c r="V355" s="36">
        <f>SUMIFS(СВЦЭМ!$J$34:$J$777,СВЦЭМ!$A$34:$A$777,$A355,СВЦЭМ!$B$34:$B$777,V$331)+'СЕТ СН'!$F$16</f>
        <v>0</v>
      </c>
      <c r="W355" s="36">
        <f>SUMIFS(СВЦЭМ!$J$34:$J$777,СВЦЭМ!$A$34:$A$777,$A355,СВЦЭМ!$B$34:$B$777,W$331)+'СЕТ СН'!$F$16</f>
        <v>0</v>
      </c>
      <c r="X355" s="36">
        <f>SUMIFS(СВЦЭМ!$J$34:$J$777,СВЦЭМ!$A$34:$A$777,$A355,СВЦЭМ!$B$34:$B$777,X$331)+'СЕТ СН'!$F$16</f>
        <v>0</v>
      </c>
      <c r="Y355" s="36">
        <f>SUMIFS(СВЦЭМ!$J$34:$J$777,СВЦЭМ!$A$34:$A$777,$A355,СВЦЭМ!$B$34:$B$777,Y$331)+'СЕТ СН'!$F$16</f>
        <v>0</v>
      </c>
    </row>
    <row r="356" spans="1:27" ht="15.75" hidden="1" x14ac:dyDescent="0.2">
      <c r="A356" s="35">
        <f t="shared" si="9"/>
        <v>43580</v>
      </c>
      <c r="B356" s="36">
        <f>SUMIFS(СВЦЭМ!$J$34:$J$777,СВЦЭМ!$A$34:$A$777,$A356,СВЦЭМ!$B$34:$B$777,B$331)+'СЕТ СН'!$F$16</f>
        <v>0</v>
      </c>
      <c r="C356" s="36">
        <f>SUMIFS(СВЦЭМ!$J$34:$J$777,СВЦЭМ!$A$34:$A$777,$A356,СВЦЭМ!$B$34:$B$777,C$331)+'СЕТ СН'!$F$16</f>
        <v>0</v>
      </c>
      <c r="D356" s="36">
        <f>SUMIFS(СВЦЭМ!$J$34:$J$777,СВЦЭМ!$A$34:$A$777,$A356,СВЦЭМ!$B$34:$B$777,D$331)+'СЕТ СН'!$F$16</f>
        <v>0</v>
      </c>
      <c r="E356" s="36">
        <f>SUMIFS(СВЦЭМ!$J$34:$J$777,СВЦЭМ!$A$34:$A$777,$A356,СВЦЭМ!$B$34:$B$777,E$331)+'СЕТ СН'!$F$16</f>
        <v>0</v>
      </c>
      <c r="F356" s="36">
        <f>SUMIFS(СВЦЭМ!$J$34:$J$777,СВЦЭМ!$A$34:$A$777,$A356,СВЦЭМ!$B$34:$B$777,F$331)+'СЕТ СН'!$F$16</f>
        <v>0</v>
      </c>
      <c r="G356" s="36">
        <f>SUMIFS(СВЦЭМ!$J$34:$J$777,СВЦЭМ!$A$34:$A$777,$A356,СВЦЭМ!$B$34:$B$777,G$331)+'СЕТ СН'!$F$16</f>
        <v>0</v>
      </c>
      <c r="H356" s="36">
        <f>SUMIFS(СВЦЭМ!$J$34:$J$777,СВЦЭМ!$A$34:$A$777,$A356,СВЦЭМ!$B$34:$B$777,H$331)+'СЕТ СН'!$F$16</f>
        <v>0</v>
      </c>
      <c r="I356" s="36">
        <f>SUMIFS(СВЦЭМ!$J$34:$J$777,СВЦЭМ!$A$34:$A$777,$A356,СВЦЭМ!$B$34:$B$777,I$331)+'СЕТ СН'!$F$16</f>
        <v>0</v>
      </c>
      <c r="J356" s="36">
        <f>SUMIFS(СВЦЭМ!$J$34:$J$777,СВЦЭМ!$A$34:$A$777,$A356,СВЦЭМ!$B$34:$B$777,J$331)+'СЕТ СН'!$F$16</f>
        <v>0</v>
      </c>
      <c r="K356" s="36">
        <f>SUMIFS(СВЦЭМ!$J$34:$J$777,СВЦЭМ!$A$34:$A$777,$A356,СВЦЭМ!$B$34:$B$777,K$331)+'СЕТ СН'!$F$16</f>
        <v>0</v>
      </c>
      <c r="L356" s="36">
        <f>SUMIFS(СВЦЭМ!$J$34:$J$777,СВЦЭМ!$A$34:$A$777,$A356,СВЦЭМ!$B$34:$B$777,L$331)+'СЕТ СН'!$F$16</f>
        <v>0</v>
      </c>
      <c r="M356" s="36">
        <f>SUMIFS(СВЦЭМ!$J$34:$J$777,СВЦЭМ!$A$34:$A$777,$A356,СВЦЭМ!$B$34:$B$777,M$331)+'СЕТ СН'!$F$16</f>
        <v>0</v>
      </c>
      <c r="N356" s="36">
        <f>SUMIFS(СВЦЭМ!$J$34:$J$777,СВЦЭМ!$A$34:$A$777,$A356,СВЦЭМ!$B$34:$B$777,N$331)+'СЕТ СН'!$F$16</f>
        <v>0</v>
      </c>
      <c r="O356" s="36">
        <f>SUMIFS(СВЦЭМ!$J$34:$J$777,СВЦЭМ!$A$34:$A$777,$A356,СВЦЭМ!$B$34:$B$777,O$331)+'СЕТ СН'!$F$16</f>
        <v>0</v>
      </c>
      <c r="P356" s="36">
        <f>SUMIFS(СВЦЭМ!$J$34:$J$777,СВЦЭМ!$A$34:$A$777,$A356,СВЦЭМ!$B$34:$B$777,P$331)+'СЕТ СН'!$F$16</f>
        <v>0</v>
      </c>
      <c r="Q356" s="36">
        <f>SUMIFS(СВЦЭМ!$J$34:$J$777,СВЦЭМ!$A$34:$A$777,$A356,СВЦЭМ!$B$34:$B$777,Q$331)+'СЕТ СН'!$F$16</f>
        <v>0</v>
      </c>
      <c r="R356" s="36">
        <f>SUMIFS(СВЦЭМ!$J$34:$J$777,СВЦЭМ!$A$34:$A$777,$A356,СВЦЭМ!$B$34:$B$777,R$331)+'СЕТ СН'!$F$16</f>
        <v>0</v>
      </c>
      <c r="S356" s="36">
        <f>SUMIFS(СВЦЭМ!$J$34:$J$777,СВЦЭМ!$A$34:$A$777,$A356,СВЦЭМ!$B$34:$B$777,S$331)+'СЕТ СН'!$F$16</f>
        <v>0</v>
      </c>
      <c r="T356" s="36">
        <f>SUMIFS(СВЦЭМ!$J$34:$J$777,СВЦЭМ!$A$34:$A$777,$A356,СВЦЭМ!$B$34:$B$777,T$331)+'СЕТ СН'!$F$16</f>
        <v>0</v>
      </c>
      <c r="U356" s="36">
        <f>SUMIFS(СВЦЭМ!$J$34:$J$777,СВЦЭМ!$A$34:$A$777,$A356,СВЦЭМ!$B$34:$B$777,U$331)+'СЕТ СН'!$F$16</f>
        <v>0</v>
      </c>
      <c r="V356" s="36">
        <f>SUMIFS(СВЦЭМ!$J$34:$J$777,СВЦЭМ!$A$34:$A$777,$A356,СВЦЭМ!$B$34:$B$777,V$331)+'СЕТ СН'!$F$16</f>
        <v>0</v>
      </c>
      <c r="W356" s="36">
        <f>SUMIFS(СВЦЭМ!$J$34:$J$777,СВЦЭМ!$A$34:$A$777,$A356,СВЦЭМ!$B$34:$B$777,W$331)+'СЕТ СН'!$F$16</f>
        <v>0</v>
      </c>
      <c r="X356" s="36">
        <f>SUMIFS(СВЦЭМ!$J$34:$J$777,СВЦЭМ!$A$34:$A$777,$A356,СВЦЭМ!$B$34:$B$777,X$331)+'СЕТ СН'!$F$16</f>
        <v>0</v>
      </c>
      <c r="Y356" s="36">
        <f>SUMIFS(СВЦЭМ!$J$34:$J$777,СВЦЭМ!$A$34:$A$777,$A356,СВЦЭМ!$B$34:$B$777,Y$331)+'СЕТ СН'!$F$16</f>
        <v>0</v>
      </c>
    </row>
    <row r="357" spans="1:27" ht="15.75" hidden="1" x14ac:dyDescent="0.2">
      <c r="A357" s="35">
        <f t="shared" si="9"/>
        <v>43581</v>
      </c>
      <c r="B357" s="36">
        <f>SUMIFS(СВЦЭМ!$J$34:$J$777,СВЦЭМ!$A$34:$A$777,$A357,СВЦЭМ!$B$34:$B$777,B$331)+'СЕТ СН'!$F$16</f>
        <v>0</v>
      </c>
      <c r="C357" s="36">
        <f>SUMIFS(СВЦЭМ!$J$34:$J$777,СВЦЭМ!$A$34:$A$777,$A357,СВЦЭМ!$B$34:$B$777,C$331)+'СЕТ СН'!$F$16</f>
        <v>0</v>
      </c>
      <c r="D357" s="36">
        <f>SUMIFS(СВЦЭМ!$J$34:$J$777,СВЦЭМ!$A$34:$A$777,$A357,СВЦЭМ!$B$34:$B$777,D$331)+'СЕТ СН'!$F$16</f>
        <v>0</v>
      </c>
      <c r="E357" s="36">
        <f>SUMIFS(СВЦЭМ!$J$34:$J$777,СВЦЭМ!$A$34:$A$777,$A357,СВЦЭМ!$B$34:$B$777,E$331)+'СЕТ СН'!$F$16</f>
        <v>0</v>
      </c>
      <c r="F357" s="36">
        <f>SUMIFS(СВЦЭМ!$J$34:$J$777,СВЦЭМ!$A$34:$A$777,$A357,СВЦЭМ!$B$34:$B$777,F$331)+'СЕТ СН'!$F$16</f>
        <v>0</v>
      </c>
      <c r="G357" s="36">
        <f>SUMIFS(СВЦЭМ!$J$34:$J$777,СВЦЭМ!$A$34:$A$777,$A357,СВЦЭМ!$B$34:$B$777,G$331)+'СЕТ СН'!$F$16</f>
        <v>0</v>
      </c>
      <c r="H357" s="36">
        <f>SUMIFS(СВЦЭМ!$J$34:$J$777,СВЦЭМ!$A$34:$A$777,$A357,СВЦЭМ!$B$34:$B$777,H$331)+'СЕТ СН'!$F$16</f>
        <v>0</v>
      </c>
      <c r="I357" s="36">
        <f>SUMIFS(СВЦЭМ!$J$34:$J$777,СВЦЭМ!$A$34:$A$777,$A357,СВЦЭМ!$B$34:$B$777,I$331)+'СЕТ СН'!$F$16</f>
        <v>0</v>
      </c>
      <c r="J357" s="36">
        <f>SUMIFS(СВЦЭМ!$J$34:$J$777,СВЦЭМ!$A$34:$A$777,$A357,СВЦЭМ!$B$34:$B$777,J$331)+'СЕТ СН'!$F$16</f>
        <v>0</v>
      </c>
      <c r="K357" s="36">
        <f>SUMIFS(СВЦЭМ!$J$34:$J$777,СВЦЭМ!$A$34:$A$777,$A357,СВЦЭМ!$B$34:$B$777,K$331)+'СЕТ СН'!$F$16</f>
        <v>0</v>
      </c>
      <c r="L357" s="36">
        <f>SUMIFS(СВЦЭМ!$J$34:$J$777,СВЦЭМ!$A$34:$A$777,$A357,СВЦЭМ!$B$34:$B$777,L$331)+'СЕТ СН'!$F$16</f>
        <v>0</v>
      </c>
      <c r="M357" s="36">
        <f>SUMIFS(СВЦЭМ!$J$34:$J$777,СВЦЭМ!$A$34:$A$777,$A357,СВЦЭМ!$B$34:$B$777,M$331)+'СЕТ СН'!$F$16</f>
        <v>0</v>
      </c>
      <c r="N357" s="36">
        <f>SUMIFS(СВЦЭМ!$J$34:$J$777,СВЦЭМ!$A$34:$A$777,$A357,СВЦЭМ!$B$34:$B$777,N$331)+'СЕТ СН'!$F$16</f>
        <v>0</v>
      </c>
      <c r="O357" s="36">
        <f>SUMIFS(СВЦЭМ!$J$34:$J$777,СВЦЭМ!$A$34:$A$777,$A357,СВЦЭМ!$B$34:$B$777,O$331)+'СЕТ СН'!$F$16</f>
        <v>0</v>
      </c>
      <c r="P357" s="36">
        <f>SUMIFS(СВЦЭМ!$J$34:$J$777,СВЦЭМ!$A$34:$A$777,$A357,СВЦЭМ!$B$34:$B$777,P$331)+'СЕТ СН'!$F$16</f>
        <v>0</v>
      </c>
      <c r="Q357" s="36">
        <f>SUMIFS(СВЦЭМ!$J$34:$J$777,СВЦЭМ!$A$34:$A$777,$A357,СВЦЭМ!$B$34:$B$777,Q$331)+'СЕТ СН'!$F$16</f>
        <v>0</v>
      </c>
      <c r="R357" s="36">
        <f>SUMIFS(СВЦЭМ!$J$34:$J$777,СВЦЭМ!$A$34:$A$777,$A357,СВЦЭМ!$B$34:$B$777,R$331)+'СЕТ СН'!$F$16</f>
        <v>0</v>
      </c>
      <c r="S357" s="36">
        <f>SUMIFS(СВЦЭМ!$J$34:$J$777,СВЦЭМ!$A$34:$A$777,$A357,СВЦЭМ!$B$34:$B$777,S$331)+'СЕТ СН'!$F$16</f>
        <v>0</v>
      </c>
      <c r="T357" s="36">
        <f>SUMIFS(СВЦЭМ!$J$34:$J$777,СВЦЭМ!$A$34:$A$777,$A357,СВЦЭМ!$B$34:$B$777,T$331)+'СЕТ СН'!$F$16</f>
        <v>0</v>
      </c>
      <c r="U357" s="36">
        <f>SUMIFS(СВЦЭМ!$J$34:$J$777,СВЦЭМ!$A$34:$A$777,$A357,СВЦЭМ!$B$34:$B$777,U$331)+'СЕТ СН'!$F$16</f>
        <v>0</v>
      </c>
      <c r="V357" s="36">
        <f>SUMIFS(СВЦЭМ!$J$34:$J$777,СВЦЭМ!$A$34:$A$777,$A357,СВЦЭМ!$B$34:$B$777,V$331)+'СЕТ СН'!$F$16</f>
        <v>0</v>
      </c>
      <c r="W357" s="36">
        <f>SUMIFS(СВЦЭМ!$J$34:$J$777,СВЦЭМ!$A$34:$A$777,$A357,СВЦЭМ!$B$34:$B$777,W$331)+'СЕТ СН'!$F$16</f>
        <v>0</v>
      </c>
      <c r="X357" s="36">
        <f>SUMIFS(СВЦЭМ!$J$34:$J$777,СВЦЭМ!$A$34:$A$777,$A357,СВЦЭМ!$B$34:$B$777,X$331)+'СЕТ СН'!$F$16</f>
        <v>0</v>
      </c>
      <c r="Y357" s="36">
        <f>SUMIFS(СВЦЭМ!$J$34:$J$777,СВЦЭМ!$A$34:$A$777,$A357,СВЦЭМ!$B$34:$B$777,Y$331)+'СЕТ СН'!$F$16</f>
        <v>0</v>
      </c>
    </row>
    <row r="358" spans="1:27" ht="15.75" hidden="1" x14ac:dyDescent="0.2">
      <c r="A358" s="35">
        <f t="shared" si="9"/>
        <v>43582</v>
      </c>
      <c r="B358" s="36">
        <f>SUMIFS(СВЦЭМ!$J$34:$J$777,СВЦЭМ!$A$34:$A$777,$A358,СВЦЭМ!$B$34:$B$777,B$331)+'СЕТ СН'!$F$16</f>
        <v>0</v>
      </c>
      <c r="C358" s="36">
        <f>SUMIFS(СВЦЭМ!$J$34:$J$777,СВЦЭМ!$A$34:$A$777,$A358,СВЦЭМ!$B$34:$B$777,C$331)+'СЕТ СН'!$F$16</f>
        <v>0</v>
      </c>
      <c r="D358" s="36">
        <f>SUMIFS(СВЦЭМ!$J$34:$J$777,СВЦЭМ!$A$34:$A$777,$A358,СВЦЭМ!$B$34:$B$777,D$331)+'СЕТ СН'!$F$16</f>
        <v>0</v>
      </c>
      <c r="E358" s="36">
        <f>SUMIFS(СВЦЭМ!$J$34:$J$777,СВЦЭМ!$A$34:$A$777,$A358,СВЦЭМ!$B$34:$B$777,E$331)+'СЕТ СН'!$F$16</f>
        <v>0</v>
      </c>
      <c r="F358" s="36">
        <f>SUMIFS(СВЦЭМ!$J$34:$J$777,СВЦЭМ!$A$34:$A$777,$A358,СВЦЭМ!$B$34:$B$777,F$331)+'СЕТ СН'!$F$16</f>
        <v>0</v>
      </c>
      <c r="G358" s="36">
        <f>SUMIFS(СВЦЭМ!$J$34:$J$777,СВЦЭМ!$A$34:$A$777,$A358,СВЦЭМ!$B$34:$B$777,G$331)+'СЕТ СН'!$F$16</f>
        <v>0</v>
      </c>
      <c r="H358" s="36">
        <f>SUMIFS(СВЦЭМ!$J$34:$J$777,СВЦЭМ!$A$34:$A$777,$A358,СВЦЭМ!$B$34:$B$777,H$331)+'СЕТ СН'!$F$16</f>
        <v>0</v>
      </c>
      <c r="I358" s="36">
        <f>SUMIFS(СВЦЭМ!$J$34:$J$777,СВЦЭМ!$A$34:$A$777,$A358,СВЦЭМ!$B$34:$B$777,I$331)+'СЕТ СН'!$F$16</f>
        <v>0</v>
      </c>
      <c r="J358" s="36">
        <f>SUMIFS(СВЦЭМ!$J$34:$J$777,СВЦЭМ!$A$34:$A$777,$A358,СВЦЭМ!$B$34:$B$777,J$331)+'СЕТ СН'!$F$16</f>
        <v>0</v>
      </c>
      <c r="K358" s="36">
        <f>SUMIFS(СВЦЭМ!$J$34:$J$777,СВЦЭМ!$A$34:$A$777,$A358,СВЦЭМ!$B$34:$B$777,K$331)+'СЕТ СН'!$F$16</f>
        <v>0</v>
      </c>
      <c r="L358" s="36">
        <f>SUMIFS(СВЦЭМ!$J$34:$J$777,СВЦЭМ!$A$34:$A$777,$A358,СВЦЭМ!$B$34:$B$777,L$331)+'СЕТ СН'!$F$16</f>
        <v>0</v>
      </c>
      <c r="M358" s="36">
        <f>SUMIFS(СВЦЭМ!$J$34:$J$777,СВЦЭМ!$A$34:$A$777,$A358,СВЦЭМ!$B$34:$B$777,M$331)+'СЕТ СН'!$F$16</f>
        <v>0</v>
      </c>
      <c r="N358" s="36">
        <f>SUMIFS(СВЦЭМ!$J$34:$J$777,СВЦЭМ!$A$34:$A$777,$A358,СВЦЭМ!$B$34:$B$777,N$331)+'СЕТ СН'!$F$16</f>
        <v>0</v>
      </c>
      <c r="O358" s="36">
        <f>SUMIFS(СВЦЭМ!$J$34:$J$777,СВЦЭМ!$A$34:$A$777,$A358,СВЦЭМ!$B$34:$B$777,O$331)+'СЕТ СН'!$F$16</f>
        <v>0</v>
      </c>
      <c r="P358" s="36">
        <f>SUMIFS(СВЦЭМ!$J$34:$J$777,СВЦЭМ!$A$34:$A$777,$A358,СВЦЭМ!$B$34:$B$777,P$331)+'СЕТ СН'!$F$16</f>
        <v>0</v>
      </c>
      <c r="Q358" s="36">
        <f>SUMIFS(СВЦЭМ!$J$34:$J$777,СВЦЭМ!$A$34:$A$777,$A358,СВЦЭМ!$B$34:$B$777,Q$331)+'СЕТ СН'!$F$16</f>
        <v>0</v>
      </c>
      <c r="R358" s="36">
        <f>SUMIFS(СВЦЭМ!$J$34:$J$777,СВЦЭМ!$A$34:$A$777,$A358,СВЦЭМ!$B$34:$B$777,R$331)+'СЕТ СН'!$F$16</f>
        <v>0</v>
      </c>
      <c r="S358" s="36">
        <f>SUMIFS(СВЦЭМ!$J$34:$J$777,СВЦЭМ!$A$34:$A$777,$A358,СВЦЭМ!$B$34:$B$777,S$331)+'СЕТ СН'!$F$16</f>
        <v>0</v>
      </c>
      <c r="T358" s="36">
        <f>SUMIFS(СВЦЭМ!$J$34:$J$777,СВЦЭМ!$A$34:$A$777,$A358,СВЦЭМ!$B$34:$B$777,T$331)+'СЕТ СН'!$F$16</f>
        <v>0</v>
      </c>
      <c r="U358" s="36">
        <f>SUMIFS(СВЦЭМ!$J$34:$J$777,СВЦЭМ!$A$34:$A$777,$A358,СВЦЭМ!$B$34:$B$777,U$331)+'СЕТ СН'!$F$16</f>
        <v>0</v>
      </c>
      <c r="V358" s="36">
        <f>SUMIFS(СВЦЭМ!$J$34:$J$777,СВЦЭМ!$A$34:$A$777,$A358,СВЦЭМ!$B$34:$B$777,V$331)+'СЕТ СН'!$F$16</f>
        <v>0</v>
      </c>
      <c r="W358" s="36">
        <f>SUMIFS(СВЦЭМ!$J$34:$J$777,СВЦЭМ!$A$34:$A$777,$A358,СВЦЭМ!$B$34:$B$777,W$331)+'СЕТ СН'!$F$16</f>
        <v>0</v>
      </c>
      <c r="X358" s="36">
        <f>SUMIFS(СВЦЭМ!$J$34:$J$777,СВЦЭМ!$A$34:$A$777,$A358,СВЦЭМ!$B$34:$B$777,X$331)+'СЕТ СН'!$F$16</f>
        <v>0</v>
      </c>
      <c r="Y358" s="36">
        <f>SUMIFS(СВЦЭМ!$J$34:$J$777,СВЦЭМ!$A$34:$A$777,$A358,СВЦЭМ!$B$34:$B$777,Y$331)+'СЕТ СН'!$F$16</f>
        <v>0</v>
      </c>
    </row>
    <row r="359" spans="1:27" ht="15.75" hidden="1" x14ac:dyDescent="0.2">
      <c r="A359" s="35">
        <f t="shared" si="9"/>
        <v>43583</v>
      </c>
      <c r="B359" s="36">
        <f>SUMIFS(СВЦЭМ!$J$34:$J$777,СВЦЭМ!$A$34:$A$777,$A359,СВЦЭМ!$B$34:$B$777,B$331)+'СЕТ СН'!$F$16</f>
        <v>0</v>
      </c>
      <c r="C359" s="36">
        <f>SUMIFS(СВЦЭМ!$J$34:$J$777,СВЦЭМ!$A$34:$A$777,$A359,СВЦЭМ!$B$34:$B$777,C$331)+'СЕТ СН'!$F$16</f>
        <v>0</v>
      </c>
      <c r="D359" s="36">
        <f>SUMIFS(СВЦЭМ!$J$34:$J$777,СВЦЭМ!$A$34:$A$777,$A359,СВЦЭМ!$B$34:$B$777,D$331)+'СЕТ СН'!$F$16</f>
        <v>0</v>
      </c>
      <c r="E359" s="36">
        <f>SUMIFS(СВЦЭМ!$J$34:$J$777,СВЦЭМ!$A$34:$A$777,$A359,СВЦЭМ!$B$34:$B$777,E$331)+'СЕТ СН'!$F$16</f>
        <v>0</v>
      </c>
      <c r="F359" s="36">
        <f>SUMIFS(СВЦЭМ!$J$34:$J$777,СВЦЭМ!$A$34:$A$777,$A359,СВЦЭМ!$B$34:$B$777,F$331)+'СЕТ СН'!$F$16</f>
        <v>0</v>
      </c>
      <c r="G359" s="36">
        <f>SUMIFS(СВЦЭМ!$J$34:$J$777,СВЦЭМ!$A$34:$A$777,$A359,СВЦЭМ!$B$34:$B$777,G$331)+'СЕТ СН'!$F$16</f>
        <v>0</v>
      </c>
      <c r="H359" s="36">
        <f>SUMIFS(СВЦЭМ!$J$34:$J$777,СВЦЭМ!$A$34:$A$777,$A359,СВЦЭМ!$B$34:$B$777,H$331)+'СЕТ СН'!$F$16</f>
        <v>0</v>
      </c>
      <c r="I359" s="36">
        <f>SUMIFS(СВЦЭМ!$J$34:$J$777,СВЦЭМ!$A$34:$A$777,$A359,СВЦЭМ!$B$34:$B$777,I$331)+'СЕТ СН'!$F$16</f>
        <v>0</v>
      </c>
      <c r="J359" s="36">
        <f>SUMIFS(СВЦЭМ!$J$34:$J$777,СВЦЭМ!$A$34:$A$777,$A359,СВЦЭМ!$B$34:$B$777,J$331)+'СЕТ СН'!$F$16</f>
        <v>0</v>
      </c>
      <c r="K359" s="36">
        <f>SUMIFS(СВЦЭМ!$J$34:$J$777,СВЦЭМ!$A$34:$A$777,$A359,СВЦЭМ!$B$34:$B$777,K$331)+'СЕТ СН'!$F$16</f>
        <v>0</v>
      </c>
      <c r="L359" s="36">
        <f>SUMIFS(СВЦЭМ!$J$34:$J$777,СВЦЭМ!$A$34:$A$777,$A359,СВЦЭМ!$B$34:$B$777,L$331)+'СЕТ СН'!$F$16</f>
        <v>0</v>
      </c>
      <c r="M359" s="36">
        <f>SUMIFS(СВЦЭМ!$J$34:$J$777,СВЦЭМ!$A$34:$A$777,$A359,СВЦЭМ!$B$34:$B$777,M$331)+'СЕТ СН'!$F$16</f>
        <v>0</v>
      </c>
      <c r="N359" s="36">
        <f>SUMIFS(СВЦЭМ!$J$34:$J$777,СВЦЭМ!$A$34:$A$777,$A359,СВЦЭМ!$B$34:$B$777,N$331)+'СЕТ СН'!$F$16</f>
        <v>0</v>
      </c>
      <c r="O359" s="36">
        <f>SUMIFS(СВЦЭМ!$J$34:$J$777,СВЦЭМ!$A$34:$A$777,$A359,СВЦЭМ!$B$34:$B$777,O$331)+'СЕТ СН'!$F$16</f>
        <v>0</v>
      </c>
      <c r="P359" s="36">
        <f>SUMIFS(СВЦЭМ!$J$34:$J$777,СВЦЭМ!$A$34:$A$777,$A359,СВЦЭМ!$B$34:$B$777,P$331)+'СЕТ СН'!$F$16</f>
        <v>0</v>
      </c>
      <c r="Q359" s="36">
        <f>SUMIFS(СВЦЭМ!$J$34:$J$777,СВЦЭМ!$A$34:$A$777,$A359,СВЦЭМ!$B$34:$B$777,Q$331)+'СЕТ СН'!$F$16</f>
        <v>0</v>
      </c>
      <c r="R359" s="36">
        <f>SUMIFS(СВЦЭМ!$J$34:$J$777,СВЦЭМ!$A$34:$A$777,$A359,СВЦЭМ!$B$34:$B$777,R$331)+'СЕТ СН'!$F$16</f>
        <v>0</v>
      </c>
      <c r="S359" s="36">
        <f>SUMIFS(СВЦЭМ!$J$34:$J$777,СВЦЭМ!$A$34:$A$777,$A359,СВЦЭМ!$B$34:$B$777,S$331)+'СЕТ СН'!$F$16</f>
        <v>0</v>
      </c>
      <c r="T359" s="36">
        <f>SUMIFS(СВЦЭМ!$J$34:$J$777,СВЦЭМ!$A$34:$A$777,$A359,СВЦЭМ!$B$34:$B$777,T$331)+'СЕТ СН'!$F$16</f>
        <v>0</v>
      </c>
      <c r="U359" s="36">
        <f>SUMIFS(СВЦЭМ!$J$34:$J$777,СВЦЭМ!$A$34:$A$777,$A359,СВЦЭМ!$B$34:$B$777,U$331)+'СЕТ СН'!$F$16</f>
        <v>0</v>
      </c>
      <c r="V359" s="36">
        <f>SUMIFS(СВЦЭМ!$J$34:$J$777,СВЦЭМ!$A$34:$A$777,$A359,СВЦЭМ!$B$34:$B$777,V$331)+'СЕТ СН'!$F$16</f>
        <v>0</v>
      </c>
      <c r="W359" s="36">
        <f>SUMIFS(СВЦЭМ!$J$34:$J$777,СВЦЭМ!$A$34:$A$777,$A359,СВЦЭМ!$B$34:$B$777,W$331)+'СЕТ СН'!$F$16</f>
        <v>0</v>
      </c>
      <c r="X359" s="36">
        <f>SUMIFS(СВЦЭМ!$J$34:$J$777,СВЦЭМ!$A$34:$A$777,$A359,СВЦЭМ!$B$34:$B$777,X$331)+'СЕТ СН'!$F$16</f>
        <v>0</v>
      </c>
      <c r="Y359" s="36">
        <f>SUMIFS(СВЦЭМ!$J$34:$J$777,СВЦЭМ!$A$34:$A$777,$A359,СВЦЭМ!$B$34:$B$777,Y$331)+'СЕТ СН'!$F$16</f>
        <v>0</v>
      </c>
    </row>
    <row r="360" spans="1:27" ht="15.75" hidden="1" x14ac:dyDescent="0.2">
      <c r="A360" s="35">
        <f t="shared" si="9"/>
        <v>43584</v>
      </c>
      <c r="B360" s="36">
        <f>SUMIFS(СВЦЭМ!$J$34:$J$777,СВЦЭМ!$A$34:$A$777,$A360,СВЦЭМ!$B$34:$B$777,B$331)+'СЕТ СН'!$F$16</f>
        <v>0</v>
      </c>
      <c r="C360" s="36">
        <f>SUMIFS(СВЦЭМ!$J$34:$J$777,СВЦЭМ!$A$34:$A$777,$A360,СВЦЭМ!$B$34:$B$777,C$331)+'СЕТ СН'!$F$16</f>
        <v>0</v>
      </c>
      <c r="D360" s="36">
        <f>SUMIFS(СВЦЭМ!$J$34:$J$777,СВЦЭМ!$A$34:$A$777,$A360,СВЦЭМ!$B$34:$B$777,D$331)+'СЕТ СН'!$F$16</f>
        <v>0</v>
      </c>
      <c r="E360" s="36">
        <f>SUMIFS(СВЦЭМ!$J$34:$J$777,СВЦЭМ!$A$34:$A$777,$A360,СВЦЭМ!$B$34:$B$777,E$331)+'СЕТ СН'!$F$16</f>
        <v>0</v>
      </c>
      <c r="F360" s="36">
        <f>SUMIFS(СВЦЭМ!$J$34:$J$777,СВЦЭМ!$A$34:$A$777,$A360,СВЦЭМ!$B$34:$B$777,F$331)+'СЕТ СН'!$F$16</f>
        <v>0</v>
      </c>
      <c r="G360" s="36">
        <f>SUMIFS(СВЦЭМ!$J$34:$J$777,СВЦЭМ!$A$34:$A$777,$A360,СВЦЭМ!$B$34:$B$777,G$331)+'СЕТ СН'!$F$16</f>
        <v>0</v>
      </c>
      <c r="H360" s="36">
        <f>SUMIFS(СВЦЭМ!$J$34:$J$777,СВЦЭМ!$A$34:$A$777,$A360,СВЦЭМ!$B$34:$B$777,H$331)+'СЕТ СН'!$F$16</f>
        <v>0</v>
      </c>
      <c r="I360" s="36">
        <f>SUMIFS(СВЦЭМ!$J$34:$J$777,СВЦЭМ!$A$34:$A$777,$A360,СВЦЭМ!$B$34:$B$777,I$331)+'СЕТ СН'!$F$16</f>
        <v>0</v>
      </c>
      <c r="J360" s="36">
        <f>SUMIFS(СВЦЭМ!$J$34:$J$777,СВЦЭМ!$A$34:$A$777,$A360,СВЦЭМ!$B$34:$B$777,J$331)+'СЕТ СН'!$F$16</f>
        <v>0</v>
      </c>
      <c r="K360" s="36">
        <f>SUMIFS(СВЦЭМ!$J$34:$J$777,СВЦЭМ!$A$34:$A$777,$A360,СВЦЭМ!$B$34:$B$777,K$331)+'СЕТ СН'!$F$16</f>
        <v>0</v>
      </c>
      <c r="L360" s="36">
        <f>SUMIFS(СВЦЭМ!$J$34:$J$777,СВЦЭМ!$A$34:$A$777,$A360,СВЦЭМ!$B$34:$B$777,L$331)+'СЕТ СН'!$F$16</f>
        <v>0</v>
      </c>
      <c r="M360" s="36">
        <f>SUMIFS(СВЦЭМ!$J$34:$J$777,СВЦЭМ!$A$34:$A$777,$A360,СВЦЭМ!$B$34:$B$777,M$331)+'СЕТ СН'!$F$16</f>
        <v>0</v>
      </c>
      <c r="N360" s="36">
        <f>SUMIFS(СВЦЭМ!$J$34:$J$777,СВЦЭМ!$A$34:$A$777,$A360,СВЦЭМ!$B$34:$B$777,N$331)+'СЕТ СН'!$F$16</f>
        <v>0</v>
      </c>
      <c r="O360" s="36">
        <f>SUMIFS(СВЦЭМ!$J$34:$J$777,СВЦЭМ!$A$34:$A$777,$A360,СВЦЭМ!$B$34:$B$777,O$331)+'СЕТ СН'!$F$16</f>
        <v>0</v>
      </c>
      <c r="P360" s="36">
        <f>SUMIFS(СВЦЭМ!$J$34:$J$777,СВЦЭМ!$A$34:$A$777,$A360,СВЦЭМ!$B$34:$B$777,P$331)+'СЕТ СН'!$F$16</f>
        <v>0</v>
      </c>
      <c r="Q360" s="36">
        <f>SUMIFS(СВЦЭМ!$J$34:$J$777,СВЦЭМ!$A$34:$A$777,$A360,СВЦЭМ!$B$34:$B$777,Q$331)+'СЕТ СН'!$F$16</f>
        <v>0</v>
      </c>
      <c r="R360" s="36">
        <f>SUMIFS(СВЦЭМ!$J$34:$J$777,СВЦЭМ!$A$34:$A$777,$A360,СВЦЭМ!$B$34:$B$777,R$331)+'СЕТ СН'!$F$16</f>
        <v>0</v>
      </c>
      <c r="S360" s="36">
        <f>SUMIFS(СВЦЭМ!$J$34:$J$777,СВЦЭМ!$A$34:$A$777,$A360,СВЦЭМ!$B$34:$B$777,S$331)+'СЕТ СН'!$F$16</f>
        <v>0</v>
      </c>
      <c r="T360" s="36">
        <f>SUMIFS(СВЦЭМ!$J$34:$J$777,СВЦЭМ!$A$34:$A$777,$A360,СВЦЭМ!$B$34:$B$777,T$331)+'СЕТ СН'!$F$16</f>
        <v>0</v>
      </c>
      <c r="U360" s="36">
        <f>SUMIFS(СВЦЭМ!$J$34:$J$777,СВЦЭМ!$A$34:$A$777,$A360,СВЦЭМ!$B$34:$B$777,U$331)+'СЕТ СН'!$F$16</f>
        <v>0</v>
      </c>
      <c r="V360" s="36">
        <f>SUMIFS(СВЦЭМ!$J$34:$J$777,СВЦЭМ!$A$34:$A$777,$A360,СВЦЭМ!$B$34:$B$777,V$331)+'СЕТ СН'!$F$16</f>
        <v>0</v>
      </c>
      <c r="W360" s="36">
        <f>SUMIFS(СВЦЭМ!$J$34:$J$777,СВЦЭМ!$A$34:$A$777,$A360,СВЦЭМ!$B$34:$B$777,W$331)+'СЕТ СН'!$F$16</f>
        <v>0</v>
      </c>
      <c r="X360" s="36">
        <f>SUMIFS(СВЦЭМ!$J$34:$J$777,СВЦЭМ!$A$34:$A$777,$A360,СВЦЭМ!$B$34:$B$777,X$331)+'СЕТ СН'!$F$16</f>
        <v>0</v>
      </c>
      <c r="Y360" s="36">
        <f>SUMIFS(СВЦЭМ!$J$34:$J$777,СВЦЭМ!$A$34:$A$777,$A360,СВЦЭМ!$B$34:$B$777,Y$331)+'СЕТ СН'!$F$16</f>
        <v>0</v>
      </c>
    </row>
    <row r="361" spans="1:27" ht="15.75" hidden="1" x14ac:dyDescent="0.2">
      <c r="A361" s="35">
        <f t="shared" si="9"/>
        <v>43585</v>
      </c>
      <c r="B361" s="36">
        <f>SUMIFS(СВЦЭМ!$J$34:$J$777,СВЦЭМ!$A$34:$A$777,$A361,СВЦЭМ!$B$34:$B$777,B$331)+'СЕТ СН'!$F$16</f>
        <v>0</v>
      </c>
      <c r="C361" s="36">
        <f>SUMIFS(СВЦЭМ!$J$34:$J$777,СВЦЭМ!$A$34:$A$777,$A361,СВЦЭМ!$B$34:$B$777,C$331)+'СЕТ СН'!$F$16</f>
        <v>0</v>
      </c>
      <c r="D361" s="36">
        <f>SUMIFS(СВЦЭМ!$J$34:$J$777,СВЦЭМ!$A$34:$A$777,$A361,СВЦЭМ!$B$34:$B$777,D$331)+'СЕТ СН'!$F$16</f>
        <v>0</v>
      </c>
      <c r="E361" s="36">
        <f>SUMIFS(СВЦЭМ!$J$34:$J$777,СВЦЭМ!$A$34:$A$777,$A361,СВЦЭМ!$B$34:$B$777,E$331)+'СЕТ СН'!$F$16</f>
        <v>0</v>
      </c>
      <c r="F361" s="36">
        <f>SUMIFS(СВЦЭМ!$J$34:$J$777,СВЦЭМ!$A$34:$A$777,$A361,СВЦЭМ!$B$34:$B$777,F$331)+'СЕТ СН'!$F$16</f>
        <v>0</v>
      </c>
      <c r="G361" s="36">
        <f>SUMIFS(СВЦЭМ!$J$34:$J$777,СВЦЭМ!$A$34:$A$777,$A361,СВЦЭМ!$B$34:$B$777,G$331)+'СЕТ СН'!$F$16</f>
        <v>0</v>
      </c>
      <c r="H361" s="36">
        <f>SUMIFS(СВЦЭМ!$J$34:$J$777,СВЦЭМ!$A$34:$A$777,$A361,СВЦЭМ!$B$34:$B$777,H$331)+'СЕТ СН'!$F$16</f>
        <v>0</v>
      </c>
      <c r="I361" s="36">
        <f>SUMIFS(СВЦЭМ!$J$34:$J$777,СВЦЭМ!$A$34:$A$777,$A361,СВЦЭМ!$B$34:$B$777,I$331)+'СЕТ СН'!$F$16</f>
        <v>0</v>
      </c>
      <c r="J361" s="36">
        <f>SUMIFS(СВЦЭМ!$J$34:$J$777,СВЦЭМ!$A$34:$A$777,$A361,СВЦЭМ!$B$34:$B$777,J$331)+'СЕТ СН'!$F$16</f>
        <v>0</v>
      </c>
      <c r="K361" s="36">
        <f>SUMIFS(СВЦЭМ!$J$34:$J$777,СВЦЭМ!$A$34:$A$777,$A361,СВЦЭМ!$B$34:$B$777,K$331)+'СЕТ СН'!$F$16</f>
        <v>0</v>
      </c>
      <c r="L361" s="36">
        <f>SUMIFS(СВЦЭМ!$J$34:$J$777,СВЦЭМ!$A$34:$A$777,$A361,СВЦЭМ!$B$34:$B$777,L$331)+'СЕТ СН'!$F$16</f>
        <v>0</v>
      </c>
      <c r="M361" s="36">
        <f>SUMIFS(СВЦЭМ!$J$34:$J$777,СВЦЭМ!$A$34:$A$777,$A361,СВЦЭМ!$B$34:$B$777,M$331)+'СЕТ СН'!$F$16</f>
        <v>0</v>
      </c>
      <c r="N361" s="36">
        <f>SUMIFS(СВЦЭМ!$J$34:$J$777,СВЦЭМ!$A$34:$A$777,$A361,СВЦЭМ!$B$34:$B$777,N$331)+'СЕТ СН'!$F$16</f>
        <v>0</v>
      </c>
      <c r="O361" s="36">
        <f>SUMIFS(СВЦЭМ!$J$34:$J$777,СВЦЭМ!$A$34:$A$777,$A361,СВЦЭМ!$B$34:$B$777,O$331)+'СЕТ СН'!$F$16</f>
        <v>0</v>
      </c>
      <c r="P361" s="36">
        <f>SUMIFS(СВЦЭМ!$J$34:$J$777,СВЦЭМ!$A$34:$A$777,$A361,СВЦЭМ!$B$34:$B$777,P$331)+'СЕТ СН'!$F$16</f>
        <v>0</v>
      </c>
      <c r="Q361" s="36">
        <f>SUMIFS(СВЦЭМ!$J$34:$J$777,СВЦЭМ!$A$34:$A$777,$A361,СВЦЭМ!$B$34:$B$777,Q$331)+'СЕТ СН'!$F$16</f>
        <v>0</v>
      </c>
      <c r="R361" s="36">
        <f>SUMIFS(СВЦЭМ!$J$34:$J$777,СВЦЭМ!$A$34:$A$777,$A361,СВЦЭМ!$B$34:$B$777,R$331)+'СЕТ СН'!$F$16</f>
        <v>0</v>
      </c>
      <c r="S361" s="36">
        <f>SUMIFS(СВЦЭМ!$J$34:$J$777,СВЦЭМ!$A$34:$A$777,$A361,СВЦЭМ!$B$34:$B$777,S$331)+'СЕТ СН'!$F$16</f>
        <v>0</v>
      </c>
      <c r="T361" s="36">
        <f>SUMIFS(СВЦЭМ!$J$34:$J$777,СВЦЭМ!$A$34:$A$777,$A361,СВЦЭМ!$B$34:$B$777,T$331)+'СЕТ СН'!$F$16</f>
        <v>0</v>
      </c>
      <c r="U361" s="36">
        <f>SUMIFS(СВЦЭМ!$J$34:$J$777,СВЦЭМ!$A$34:$A$777,$A361,СВЦЭМ!$B$34:$B$777,U$331)+'СЕТ СН'!$F$16</f>
        <v>0</v>
      </c>
      <c r="V361" s="36">
        <f>SUMIFS(СВЦЭМ!$J$34:$J$777,СВЦЭМ!$A$34:$A$777,$A361,СВЦЭМ!$B$34:$B$777,V$331)+'СЕТ СН'!$F$16</f>
        <v>0</v>
      </c>
      <c r="W361" s="36">
        <f>SUMIFS(СВЦЭМ!$J$34:$J$777,СВЦЭМ!$A$34:$A$777,$A361,СВЦЭМ!$B$34:$B$777,W$331)+'СЕТ СН'!$F$16</f>
        <v>0</v>
      </c>
      <c r="X361" s="36">
        <f>SUMIFS(СВЦЭМ!$J$34:$J$777,СВЦЭМ!$A$34:$A$777,$A361,СВЦЭМ!$B$34:$B$777,X$331)+'СЕТ СН'!$F$16</f>
        <v>0</v>
      </c>
      <c r="Y361" s="36">
        <f>SUMIFS(СВЦЭМ!$J$34:$J$777,СВЦЭМ!$A$34:$A$777,$A361,СВЦЭМ!$B$34:$B$777,Y$331)+'СЕТ СН'!$F$16</f>
        <v>0</v>
      </c>
    </row>
    <row r="362" spans="1:27" ht="15.75" hidden="1" x14ac:dyDescent="0.2">
      <c r="A362" s="35">
        <f t="shared" si="9"/>
        <v>43586</v>
      </c>
      <c r="B362" s="36">
        <f>SUMIFS(СВЦЭМ!$J$34:$J$777,СВЦЭМ!$A$34:$A$777,$A362,СВЦЭМ!$B$34:$B$777,B$331)+'СЕТ СН'!$F$16</f>
        <v>0</v>
      </c>
      <c r="C362" s="36">
        <f>SUMIFS(СВЦЭМ!$J$34:$J$777,СВЦЭМ!$A$34:$A$777,$A362,СВЦЭМ!$B$34:$B$777,C$331)+'СЕТ СН'!$F$16</f>
        <v>0</v>
      </c>
      <c r="D362" s="36">
        <f>SUMIFS(СВЦЭМ!$J$34:$J$777,СВЦЭМ!$A$34:$A$777,$A362,СВЦЭМ!$B$34:$B$777,D$331)+'СЕТ СН'!$F$16</f>
        <v>0</v>
      </c>
      <c r="E362" s="36">
        <f>SUMIFS(СВЦЭМ!$J$34:$J$777,СВЦЭМ!$A$34:$A$777,$A362,СВЦЭМ!$B$34:$B$777,E$331)+'СЕТ СН'!$F$16</f>
        <v>0</v>
      </c>
      <c r="F362" s="36">
        <f>SUMIFS(СВЦЭМ!$J$34:$J$777,СВЦЭМ!$A$34:$A$777,$A362,СВЦЭМ!$B$34:$B$777,F$331)+'СЕТ СН'!$F$16</f>
        <v>0</v>
      </c>
      <c r="G362" s="36">
        <f>SUMIFS(СВЦЭМ!$J$34:$J$777,СВЦЭМ!$A$34:$A$777,$A362,СВЦЭМ!$B$34:$B$777,G$331)+'СЕТ СН'!$F$16</f>
        <v>0</v>
      </c>
      <c r="H362" s="36">
        <f>SUMIFS(СВЦЭМ!$J$34:$J$777,СВЦЭМ!$A$34:$A$777,$A362,СВЦЭМ!$B$34:$B$777,H$331)+'СЕТ СН'!$F$16</f>
        <v>0</v>
      </c>
      <c r="I362" s="36">
        <f>SUMIFS(СВЦЭМ!$J$34:$J$777,СВЦЭМ!$A$34:$A$777,$A362,СВЦЭМ!$B$34:$B$777,I$331)+'СЕТ СН'!$F$16</f>
        <v>0</v>
      </c>
      <c r="J362" s="36">
        <f>SUMIFS(СВЦЭМ!$J$34:$J$777,СВЦЭМ!$A$34:$A$777,$A362,СВЦЭМ!$B$34:$B$777,J$331)+'СЕТ СН'!$F$16</f>
        <v>0</v>
      </c>
      <c r="K362" s="36">
        <f>SUMIFS(СВЦЭМ!$J$34:$J$777,СВЦЭМ!$A$34:$A$777,$A362,СВЦЭМ!$B$34:$B$777,K$331)+'СЕТ СН'!$F$16</f>
        <v>0</v>
      </c>
      <c r="L362" s="36">
        <f>SUMIFS(СВЦЭМ!$J$34:$J$777,СВЦЭМ!$A$34:$A$777,$A362,СВЦЭМ!$B$34:$B$777,L$331)+'СЕТ СН'!$F$16</f>
        <v>0</v>
      </c>
      <c r="M362" s="36">
        <f>SUMIFS(СВЦЭМ!$J$34:$J$777,СВЦЭМ!$A$34:$A$777,$A362,СВЦЭМ!$B$34:$B$777,M$331)+'СЕТ СН'!$F$16</f>
        <v>0</v>
      </c>
      <c r="N362" s="36">
        <f>SUMIFS(СВЦЭМ!$J$34:$J$777,СВЦЭМ!$A$34:$A$777,$A362,СВЦЭМ!$B$34:$B$777,N$331)+'СЕТ СН'!$F$16</f>
        <v>0</v>
      </c>
      <c r="O362" s="36">
        <f>SUMIFS(СВЦЭМ!$J$34:$J$777,СВЦЭМ!$A$34:$A$777,$A362,СВЦЭМ!$B$34:$B$777,O$331)+'СЕТ СН'!$F$16</f>
        <v>0</v>
      </c>
      <c r="P362" s="36">
        <f>SUMIFS(СВЦЭМ!$J$34:$J$777,СВЦЭМ!$A$34:$A$777,$A362,СВЦЭМ!$B$34:$B$777,P$331)+'СЕТ СН'!$F$16</f>
        <v>0</v>
      </c>
      <c r="Q362" s="36">
        <f>SUMIFS(СВЦЭМ!$J$34:$J$777,СВЦЭМ!$A$34:$A$777,$A362,СВЦЭМ!$B$34:$B$777,Q$331)+'СЕТ СН'!$F$16</f>
        <v>0</v>
      </c>
      <c r="R362" s="36">
        <f>SUMIFS(СВЦЭМ!$J$34:$J$777,СВЦЭМ!$A$34:$A$777,$A362,СВЦЭМ!$B$34:$B$777,R$331)+'СЕТ СН'!$F$16</f>
        <v>0</v>
      </c>
      <c r="S362" s="36">
        <f>SUMIFS(СВЦЭМ!$J$34:$J$777,СВЦЭМ!$A$34:$A$777,$A362,СВЦЭМ!$B$34:$B$777,S$331)+'СЕТ СН'!$F$16</f>
        <v>0</v>
      </c>
      <c r="T362" s="36">
        <f>SUMIFS(СВЦЭМ!$J$34:$J$777,СВЦЭМ!$A$34:$A$777,$A362,СВЦЭМ!$B$34:$B$777,T$331)+'СЕТ СН'!$F$16</f>
        <v>0</v>
      </c>
      <c r="U362" s="36">
        <f>SUMIFS(СВЦЭМ!$J$34:$J$777,СВЦЭМ!$A$34:$A$777,$A362,СВЦЭМ!$B$34:$B$777,U$331)+'СЕТ СН'!$F$16</f>
        <v>0</v>
      </c>
      <c r="V362" s="36">
        <f>SUMIFS(СВЦЭМ!$J$34:$J$777,СВЦЭМ!$A$34:$A$777,$A362,СВЦЭМ!$B$34:$B$777,V$331)+'СЕТ СН'!$F$16</f>
        <v>0</v>
      </c>
      <c r="W362" s="36">
        <f>SUMIFS(СВЦЭМ!$J$34:$J$777,СВЦЭМ!$A$34:$A$777,$A362,СВЦЭМ!$B$34:$B$777,W$331)+'СЕТ СН'!$F$16</f>
        <v>0</v>
      </c>
      <c r="X362" s="36">
        <f>SUMIFS(СВЦЭМ!$J$34:$J$777,СВЦЭМ!$A$34:$A$777,$A362,СВЦЭМ!$B$34:$B$777,X$331)+'СЕТ СН'!$F$16</f>
        <v>0</v>
      </c>
      <c r="Y362" s="36">
        <f>SUMIFS(СВЦЭМ!$J$34:$J$777,СВЦЭМ!$A$34:$A$777,$A362,СВЦЭМ!$B$34:$B$777,Y$331)+'СЕТ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7"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38"/>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01.04.2019</v>
      </c>
      <c r="B367" s="36">
        <f>SUMIFS(СВЦЭМ!$K$34:$K$777,СВЦЭМ!$A$34:$A$777,$A367,СВЦЭМ!$B$34:$B$777,B$366)+'СЕТ СН'!$F$16</f>
        <v>0</v>
      </c>
      <c r="C367" s="36">
        <f>SUMIFS(СВЦЭМ!$K$34:$K$777,СВЦЭМ!$A$34:$A$777,$A367,СВЦЭМ!$B$34:$B$777,C$366)+'СЕТ СН'!$F$16</f>
        <v>0</v>
      </c>
      <c r="D367" s="36">
        <f>SUMIFS(СВЦЭМ!$K$34:$K$777,СВЦЭМ!$A$34:$A$777,$A367,СВЦЭМ!$B$34:$B$777,D$366)+'СЕТ СН'!$F$16</f>
        <v>0</v>
      </c>
      <c r="E367" s="36">
        <f>SUMIFS(СВЦЭМ!$K$34:$K$777,СВЦЭМ!$A$34:$A$777,$A367,СВЦЭМ!$B$34:$B$777,E$366)+'СЕТ СН'!$F$16</f>
        <v>0</v>
      </c>
      <c r="F367" s="36">
        <f>SUMIFS(СВЦЭМ!$K$34:$K$777,СВЦЭМ!$A$34:$A$777,$A367,СВЦЭМ!$B$34:$B$777,F$366)+'СЕТ СН'!$F$16</f>
        <v>0</v>
      </c>
      <c r="G367" s="36">
        <f>SUMIFS(СВЦЭМ!$K$34:$K$777,СВЦЭМ!$A$34:$A$777,$A367,СВЦЭМ!$B$34:$B$777,G$366)+'СЕТ СН'!$F$16</f>
        <v>0</v>
      </c>
      <c r="H367" s="36">
        <f>SUMIFS(СВЦЭМ!$K$34:$K$777,СВЦЭМ!$A$34:$A$777,$A367,СВЦЭМ!$B$34:$B$777,H$366)+'СЕТ СН'!$F$16</f>
        <v>0</v>
      </c>
      <c r="I367" s="36">
        <f>SUMIFS(СВЦЭМ!$K$34:$K$777,СВЦЭМ!$A$34:$A$777,$A367,СВЦЭМ!$B$34:$B$777,I$366)+'СЕТ СН'!$F$16</f>
        <v>0</v>
      </c>
      <c r="J367" s="36">
        <f>SUMIFS(СВЦЭМ!$K$34:$K$777,СВЦЭМ!$A$34:$A$777,$A367,СВЦЭМ!$B$34:$B$777,J$366)+'СЕТ СН'!$F$16</f>
        <v>0</v>
      </c>
      <c r="K367" s="36">
        <f>SUMIFS(СВЦЭМ!$K$34:$K$777,СВЦЭМ!$A$34:$A$777,$A367,СВЦЭМ!$B$34:$B$777,K$366)+'СЕТ СН'!$F$16</f>
        <v>0</v>
      </c>
      <c r="L367" s="36">
        <f>SUMIFS(СВЦЭМ!$K$34:$K$777,СВЦЭМ!$A$34:$A$777,$A367,СВЦЭМ!$B$34:$B$777,L$366)+'СЕТ СН'!$F$16</f>
        <v>0</v>
      </c>
      <c r="M367" s="36">
        <f>SUMIFS(СВЦЭМ!$K$34:$K$777,СВЦЭМ!$A$34:$A$777,$A367,СВЦЭМ!$B$34:$B$777,M$366)+'СЕТ СН'!$F$16</f>
        <v>0</v>
      </c>
      <c r="N367" s="36">
        <f>SUMIFS(СВЦЭМ!$K$34:$K$777,СВЦЭМ!$A$34:$A$777,$A367,СВЦЭМ!$B$34:$B$777,N$366)+'СЕТ СН'!$F$16</f>
        <v>0</v>
      </c>
      <c r="O367" s="36">
        <f>SUMIFS(СВЦЭМ!$K$34:$K$777,СВЦЭМ!$A$34:$A$777,$A367,СВЦЭМ!$B$34:$B$777,O$366)+'СЕТ СН'!$F$16</f>
        <v>0</v>
      </c>
      <c r="P367" s="36">
        <f>SUMIFS(СВЦЭМ!$K$34:$K$777,СВЦЭМ!$A$34:$A$777,$A367,СВЦЭМ!$B$34:$B$777,P$366)+'СЕТ СН'!$F$16</f>
        <v>0</v>
      </c>
      <c r="Q367" s="36">
        <f>SUMIFS(СВЦЭМ!$K$34:$K$777,СВЦЭМ!$A$34:$A$777,$A367,СВЦЭМ!$B$34:$B$777,Q$366)+'СЕТ СН'!$F$16</f>
        <v>0</v>
      </c>
      <c r="R367" s="36">
        <f>SUMIFS(СВЦЭМ!$K$34:$K$777,СВЦЭМ!$A$34:$A$777,$A367,СВЦЭМ!$B$34:$B$777,R$366)+'СЕТ СН'!$F$16</f>
        <v>0</v>
      </c>
      <c r="S367" s="36">
        <f>SUMIFS(СВЦЭМ!$K$34:$K$777,СВЦЭМ!$A$34:$A$777,$A367,СВЦЭМ!$B$34:$B$777,S$366)+'СЕТ СН'!$F$16</f>
        <v>0</v>
      </c>
      <c r="T367" s="36">
        <f>SUMIFS(СВЦЭМ!$K$34:$K$777,СВЦЭМ!$A$34:$A$777,$A367,СВЦЭМ!$B$34:$B$777,T$366)+'СЕТ СН'!$F$16</f>
        <v>0</v>
      </c>
      <c r="U367" s="36">
        <f>SUMIFS(СВЦЭМ!$K$34:$K$777,СВЦЭМ!$A$34:$A$777,$A367,СВЦЭМ!$B$34:$B$777,U$366)+'СЕТ СН'!$F$16</f>
        <v>0</v>
      </c>
      <c r="V367" s="36">
        <f>SUMIFS(СВЦЭМ!$K$34:$K$777,СВЦЭМ!$A$34:$A$777,$A367,СВЦЭМ!$B$34:$B$777,V$366)+'СЕТ СН'!$F$16</f>
        <v>0</v>
      </c>
      <c r="W367" s="36">
        <f>SUMIFS(СВЦЭМ!$K$34:$K$777,СВЦЭМ!$A$34:$A$777,$A367,СВЦЭМ!$B$34:$B$777,W$366)+'СЕТ СН'!$F$16</f>
        <v>0</v>
      </c>
      <c r="X367" s="36">
        <f>SUMIFS(СВЦЭМ!$K$34:$K$777,СВЦЭМ!$A$34:$A$777,$A367,СВЦЭМ!$B$34:$B$777,X$366)+'СЕТ СН'!$F$16</f>
        <v>0</v>
      </c>
      <c r="Y367" s="36">
        <f>SUMIFS(СВЦЭМ!$K$34:$K$777,СВЦЭМ!$A$34:$A$777,$A367,СВЦЭМ!$B$34:$B$777,Y$366)+'СЕТ СН'!$F$16</f>
        <v>0</v>
      </c>
      <c r="AA367" s="45"/>
    </row>
    <row r="368" spans="1:27" ht="15.75" hidden="1" x14ac:dyDescent="0.2">
      <c r="A368" s="35">
        <f>A367+1</f>
        <v>43557</v>
      </c>
      <c r="B368" s="36">
        <f>SUMIFS(СВЦЭМ!$K$34:$K$777,СВЦЭМ!$A$34:$A$777,$A368,СВЦЭМ!$B$34:$B$777,B$366)+'СЕТ СН'!$F$16</f>
        <v>0</v>
      </c>
      <c r="C368" s="36">
        <f>SUMIFS(СВЦЭМ!$K$34:$K$777,СВЦЭМ!$A$34:$A$777,$A368,СВЦЭМ!$B$34:$B$777,C$366)+'СЕТ СН'!$F$16</f>
        <v>0</v>
      </c>
      <c r="D368" s="36">
        <f>SUMIFS(СВЦЭМ!$K$34:$K$777,СВЦЭМ!$A$34:$A$777,$A368,СВЦЭМ!$B$34:$B$777,D$366)+'СЕТ СН'!$F$16</f>
        <v>0</v>
      </c>
      <c r="E368" s="36">
        <f>SUMIFS(СВЦЭМ!$K$34:$K$777,СВЦЭМ!$A$34:$A$777,$A368,СВЦЭМ!$B$34:$B$777,E$366)+'СЕТ СН'!$F$16</f>
        <v>0</v>
      </c>
      <c r="F368" s="36">
        <f>SUMIFS(СВЦЭМ!$K$34:$K$777,СВЦЭМ!$A$34:$A$777,$A368,СВЦЭМ!$B$34:$B$777,F$366)+'СЕТ СН'!$F$16</f>
        <v>0</v>
      </c>
      <c r="G368" s="36">
        <f>SUMIFS(СВЦЭМ!$K$34:$K$777,СВЦЭМ!$A$34:$A$777,$A368,СВЦЭМ!$B$34:$B$777,G$366)+'СЕТ СН'!$F$16</f>
        <v>0</v>
      </c>
      <c r="H368" s="36">
        <f>SUMIFS(СВЦЭМ!$K$34:$K$777,СВЦЭМ!$A$34:$A$777,$A368,СВЦЭМ!$B$34:$B$777,H$366)+'СЕТ СН'!$F$16</f>
        <v>0</v>
      </c>
      <c r="I368" s="36">
        <f>SUMIFS(СВЦЭМ!$K$34:$K$777,СВЦЭМ!$A$34:$A$777,$A368,СВЦЭМ!$B$34:$B$777,I$366)+'СЕТ СН'!$F$16</f>
        <v>0</v>
      </c>
      <c r="J368" s="36">
        <f>SUMIFS(СВЦЭМ!$K$34:$K$777,СВЦЭМ!$A$34:$A$777,$A368,СВЦЭМ!$B$34:$B$777,J$366)+'СЕТ СН'!$F$16</f>
        <v>0</v>
      </c>
      <c r="K368" s="36">
        <f>SUMIFS(СВЦЭМ!$K$34:$K$777,СВЦЭМ!$A$34:$A$777,$A368,СВЦЭМ!$B$34:$B$777,K$366)+'СЕТ СН'!$F$16</f>
        <v>0</v>
      </c>
      <c r="L368" s="36">
        <f>SUMIFS(СВЦЭМ!$K$34:$K$777,СВЦЭМ!$A$34:$A$777,$A368,СВЦЭМ!$B$34:$B$777,L$366)+'СЕТ СН'!$F$16</f>
        <v>0</v>
      </c>
      <c r="M368" s="36">
        <f>SUMIFS(СВЦЭМ!$K$34:$K$777,СВЦЭМ!$A$34:$A$777,$A368,СВЦЭМ!$B$34:$B$777,M$366)+'СЕТ СН'!$F$16</f>
        <v>0</v>
      </c>
      <c r="N368" s="36">
        <f>SUMIFS(СВЦЭМ!$K$34:$K$777,СВЦЭМ!$A$34:$A$777,$A368,СВЦЭМ!$B$34:$B$777,N$366)+'СЕТ СН'!$F$16</f>
        <v>0</v>
      </c>
      <c r="O368" s="36">
        <f>SUMIFS(СВЦЭМ!$K$34:$K$777,СВЦЭМ!$A$34:$A$777,$A368,СВЦЭМ!$B$34:$B$777,O$366)+'СЕТ СН'!$F$16</f>
        <v>0</v>
      </c>
      <c r="P368" s="36">
        <f>SUMIFS(СВЦЭМ!$K$34:$K$777,СВЦЭМ!$A$34:$A$777,$A368,СВЦЭМ!$B$34:$B$777,P$366)+'СЕТ СН'!$F$16</f>
        <v>0</v>
      </c>
      <c r="Q368" s="36">
        <f>SUMIFS(СВЦЭМ!$K$34:$K$777,СВЦЭМ!$A$34:$A$777,$A368,СВЦЭМ!$B$34:$B$777,Q$366)+'СЕТ СН'!$F$16</f>
        <v>0</v>
      </c>
      <c r="R368" s="36">
        <f>SUMIFS(СВЦЭМ!$K$34:$K$777,СВЦЭМ!$A$34:$A$777,$A368,СВЦЭМ!$B$34:$B$777,R$366)+'СЕТ СН'!$F$16</f>
        <v>0</v>
      </c>
      <c r="S368" s="36">
        <f>SUMIFS(СВЦЭМ!$K$34:$K$777,СВЦЭМ!$A$34:$A$777,$A368,СВЦЭМ!$B$34:$B$777,S$366)+'СЕТ СН'!$F$16</f>
        <v>0</v>
      </c>
      <c r="T368" s="36">
        <f>SUMIFS(СВЦЭМ!$K$34:$K$777,СВЦЭМ!$A$34:$A$777,$A368,СВЦЭМ!$B$34:$B$777,T$366)+'СЕТ СН'!$F$16</f>
        <v>0</v>
      </c>
      <c r="U368" s="36">
        <f>SUMIFS(СВЦЭМ!$K$34:$K$777,СВЦЭМ!$A$34:$A$777,$A368,СВЦЭМ!$B$34:$B$777,U$366)+'СЕТ СН'!$F$16</f>
        <v>0</v>
      </c>
      <c r="V368" s="36">
        <f>SUMIFS(СВЦЭМ!$K$34:$K$777,СВЦЭМ!$A$34:$A$777,$A368,СВЦЭМ!$B$34:$B$777,V$366)+'СЕТ СН'!$F$16</f>
        <v>0</v>
      </c>
      <c r="W368" s="36">
        <f>SUMIFS(СВЦЭМ!$K$34:$K$777,СВЦЭМ!$A$34:$A$777,$A368,СВЦЭМ!$B$34:$B$777,W$366)+'СЕТ СН'!$F$16</f>
        <v>0</v>
      </c>
      <c r="X368" s="36">
        <f>SUMIFS(СВЦЭМ!$K$34:$K$777,СВЦЭМ!$A$34:$A$777,$A368,СВЦЭМ!$B$34:$B$777,X$366)+'СЕТ СН'!$F$16</f>
        <v>0</v>
      </c>
      <c r="Y368" s="36">
        <f>SUMIFS(СВЦЭМ!$K$34:$K$777,СВЦЭМ!$A$34:$A$777,$A368,СВЦЭМ!$B$34:$B$777,Y$366)+'СЕТ СН'!$F$16</f>
        <v>0</v>
      </c>
    </row>
    <row r="369" spans="1:25" ht="15.75" hidden="1" x14ac:dyDescent="0.2">
      <c r="A369" s="35">
        <f t="shared" ref="A369:A397" si="10">A368+1</f>
        <v>43558</v>
      </c>
      <c r="B369" s="36">
        <f>SUMIFS(СВЦЭМ!$K$34:$K$777,СВЦЭМ!$A$34:$A$777,$A369,СВЦЭМ!$B$34:$B$777,B$366)+'СЕТ СН'!$F$16</f>
        <v>0</v>
      </c>
      <c r="C369" s="36">
        <f>SUMIFS(СВЦЭМ!$K$34:$K$777,СВЦЭМ!$A$34:$A$777,$A369,СВЦЭМ!$B$34:$B$777,C$366)+'СЕТ СН'!$F$16</f>
        <v>0</v>
      </c>
      <c r="D369" s="36">
        <f>SUMIFS(СВЦЭМ!$K$34:$K$777,СВЦЭМ!$A$34:$A$777,$A369,СВЦЭМ!$B$34:$B$777,D$366)+'СЕТ СН'!$F$16</f>
        <v>0</v>
      </c>
      <c r="E369" s="36">
        <f>SUMIFS(СВЦЭМ!$K$34:$K$777,СВЦЭМ!$A$34:$A$777,$A369,СВЦЭМ!$B$34:$B$777,E$366)+'СЕТ СН'!$F$16</f>
        <v>0</v>
      </c>
      <c r="F369" s="36">
        <f>SUMIFS(СВЦЭМ!$K$34:$K$777,СВЦЭМ!$A$34:$A$777,$A369,СВЦЭМ!$B$34:$B$777,F$366)+'СЕТ СН'!$F$16</f>
        <v>0</v>
      </c>
      <c r="G369" s="36">
        <f>SUMIFS(СВЦЭМ!$K$34:$K$777,СВЦЭМ!$A$34:$A$777,$A369,СВЦЭМ!$B$34:$B$777,G$366)+'СЕТ СН'!$F$16</f>
        <v>0</v>
      </c>
      <c r="H369" s="36">
        <f>SUMIFS(СВЦЭМ!$K$34:$K$777,СВЦЭМ!$A$34:$A$777,$A369,СВЦЭМ!$B$34:$B$777,H$366)+'СЕТ СН'!$F$16</f>
        <v>0</v>
      </c>
      <c r="I369" s="36">
        <f>SUMIFS(СВЦЭМ!$K$34:$K$777,СВЦЭМ!$A$34:$A$777,$A369,СВЦЭМ!$B$34:$B$777,I$366)+'СЕТ СН'!$F$16</f>
        <v>0</v>
      </c>
      <c r="J369" s="36">
        <f>SUMIFS(СВЦЭМ!$K$34:$K$777,СВЦЭМ!$A$34:$A$777,$A369,СВЦЭМ!$B$34:$B$777,J$366)+'СЕТ СН'!$F$16</f>
        <v>0</v>
      </c>
      <c r="K369" s="36">
        <f>SUMIFS(СВЦЭМ!$K$34:$K$777,СВЦЭМ!$A$34:$A$777,$A369,СВЦЭМ!$B$34:$B$777,K$366)+'СЕТ СН'!$F$16</f>
        <v>0</v>
      </c>
      <c r="L369" s="36">
        <f>SUMIFS(СВЦЭМ!$K$34:$K$777,СВЦЭМ!$A$34:$A$777,$A369,СВЦЭМ!$B$34:$B$777,L$366)+'СЕТ СН'!$F$16</f>
        <v>0</v>
      </c>
      <c r="M369" s="36">
        <f>SUMIFS(СВЦЭМ!$K$34:$K$777,СВЦЭМ!$A$34:$A$777,$A369,СВЦЭМ!$B$34:$B$777,M$366)+'СЕТ СН'!$F$16</f>
        <v>0</v>
      </c>
      <c r="N369" s="36">
        <f>SUMIFS(СВЦЭМ!$K$34:$K$777,СВЦЭМ!$A$34:$A$777,$A369,СВЦЭМ!$B$34:$B$777,N$366)+'СЕТ СН'!$F$16</f>
        <v>0</v>
      </c>
      <c r="O369" s="36">
        <f>SUMIFS(СВЦЭМ!$K$34:$K$777,СВЦЭМ!$A$34:$A$777,$A369,СВЦЭМ!$B$34:$B$777,O$366)+'СЕТ СН'!$F$16</f>
        <v>0</v>
      </c>
      <c r="P369" s="36">
        <f>SUMIFS(СВЦЭМ!$K$34:$K$777,СВЦЭМ!$A$34:$A$777,$A369,СВЦЭМ!$B$34:$B$777,P$366)+'СЕТ СН'!$F$16</f>
        <v>0</v>
      </c>
      <c r="Q369" s="36">
        <f>SUMIFS(СВЦЭМ!$K$34:$K$777,СВЦЭМ!$A$34:$A$777,$A369,СВЦЭМ!$B$34:$B$777,Q$366)+'СЕТ СН'!$F$16</f>
        <v>0</v>
      </c>
      <c r="R369" s="36">
        <f>SUMIFS(СВЦЭМ!$K$34:$K$777,СВЦЭМ!$A$34:$A$777,$A369,СВЦЭМ!$B$34:$B$777,R$366)+'СЕТ СН'!$F$16</f>
        <v>0</v>
      </c>
      <c r="S369" s="36">
        <f>SUMIFS(СВЦЭМ!$K$34:$K$777,СВЦЭМ!$A$34:$A$777,$A369,СВЦЭМ!$B$34:$B$777,S$366)+'СЕТ СН'!$F$16</f>
        <v>0</v>
      </c>
      <c r="T369" s="36">
        <f>SUMIFS(СВЦЭМ!$K$34:$K$777,СВЦЭМ!$A$34:$A$777,$A369,СВЦЭМ!$B$34:$B$777,T$366)+'СЕТ СН'!$F$16</f>
        <v>0</v>
      </c>
      <c r="U369" s="36">
        <f>SUMIFS(СВЦЭМ!$K$34:$K$777,СВЦЭМ!$A$34:$A$777,$A369,СВЦЭМ!$B$34:$B$777,U$366)+'СЕТ СН'!$F$16</f>
        <v>0</v>
      </c>
      <c r="V369" s="36">
        <f>SUMIFS(СВЦЭМ!$K$34:$K$777,СВЦЭМ!$A$34:$A$777,$A369,СВЦЭМ!$B$34:$B$777,V$366)+'СЕТ СН'!$F$16</f>
        <v>0</v>
      </c>
      <c r="W369" s="36">
        <f>SUMIFS(СВЦЭМ!$K$34:$K$777,СВЦЭМ!$A$34:$A$777,$A369,СВЦЭМ!$B$34:$B$777,W$366)+'СЕТ СН'!$F$16</f>
        <v>0</v>
      </c>
      <c r="X369" s="36">
        <f>SUMIFS(СВЦЭМ!$K$34:$K$777,СВЦЭМ!$A$34:$A$777,$A369,СВЦЭМ!$B$34:$B$777,X$366)+'СЕТ СН'!$F$16</f>
        <v>0</v>
      </c>
      <c r="Y369" s="36">
        <f>SUMIFS(СВЦЭМ!$K$34:$K$777,СВЦЭМ!$A$34:$A$777,$A369,СВЦЭМ!$B$34:$B$777,Y$366)+'СЕТ СН'!$F$16</f>
        <v>0</v>
      </c>
    </row>
    <row r="370" spans="1:25" ht="15.75" hidden="1" x14ac:dyDescent="0.2">
      <c r="A370" s="35">
        <f t="shared" si="10"/>
        <v>43559</v>
      </c>
      <c r="B370" s="36">
        <f>SUMIFS(СВЦЭМ!$K$34:$K$777,СВЦЭМ!$A$34:$A$777,$A370,СВЦЭМ!$B$34:$B$777,B$366)+'СЕТ СН'!$F$16</f>
        <v>0</v>
      </c>
      <c r="C370" s="36">
        <f>SUMIFS(СВЦЭМ!$K$34:$K$777,СВЦЭМ!$A$34:$A$777,$A370,СВЦЭМ!$B$34:$B$777,C$366)+'СЕТ СН'!$F$16</f>
        <v>0</v>
      </c>
      <c r="D370" s="36">
        <f>SUMIFS(СВЦЭМ!$K$34:$K$777,СВЦЭМ!$A$34:$A$777,$A370,СВЦЭМ!$B$34:$B$777,D$366)+'СЕТ СН'!$F$16</f>
        <v>0</v>
      </c>
      <c r="E370" s="36">
        <f>SUMIFS(СВЦЭМ!$K$34:$K$777,СВЦЭМ!$A$34:$A$777,$A370,СВЦЭМ!$B$34:$B$777,E$366)+'СЕТ СН'!$F$16</f>
        <v>0</v>
      </c>
      <c r="F370" s="36">
        <f>SUMIFS(СВЦЭМ!$K$34:$K$777,СВЦЭМ!$A$34:$A$777,$A370,СВЦЭМ!$B$34:$B$777,F$366)+'СЕТ СН'!$F$16</f>
        <v>0</v>
      </c>
      <c r="G370" s="36">
        <f>SUMIFS(СВЦЭМ!$K$34:$K$777,СВЦЭМ!$A$34:$A$777,$A370,СВЦЭМ!$B$34:$B$777,G$366)+'СЕТ СН'!$F$16</f>
        <v>0</v>
      </c>
      <c r="H370" s="36">
        <f>SUMIFS(СВЦЭМ!$K$34:$K$777,СВЦЭМ!$A$34:$A$777,$A370,СВЦЭМ!$B$34:$B$777,H$366)+'СЕТ СН'!$F$16</f>
        <v>0</v>
      </c>
      <c r="I370" s="36">
        <f>SUMIFS(СВЦЭМ!$K$34:$K$777,СВЦЭМ!$A$34:$A$777,$A370,СВЦЭМ!$B$34:$B$777,I$366)+'СЕТ СН'!$F$16</f>
        <v>0</v>
      </c>
      <c r="J370" s="36">
        <f>SUMIFS(СВЦЭМ!$K$34:$K$777,СВЦЭМ!$A$34:$A$777,$A370,СВЦЭМ!$B$34:$B$777,J$366)+'СЕТ СН'!$F$16</f>
        <v>0</v>
      </c>
      <c r="K370" s="36">
        <f>SUMIFS(СВЦЭМ!$K$34:$K$777,СВЦЭМ!$A$34:$A$777,$A370,СВЦЭМ!$B$34:$B$777,K$366)+'СЕТ СН'!$F$16</f>
        <v>0</v>
      </c>
      <c r="L370" s="36">
        <f>SUMIFS(СВЦЭМ!$K$34:$K$777,СВЦЭМ!$A$34:$A$777,$A370,СВЦЭМ!$B$34:$B$777,L$366)+'СЕТ СН'!$F$16</f>
        <v>0</v>
      </c>
      <c r="M370" s="36">
        <f>SUMIFS(СВЦЭМ!$K$34:$K$777,СВЦЭМ!$A$34:$A$777,$A370,СВЦЭМ!$B$34:$B$777,M$366)+'СЕТ СН'!$F$16</f>
        <v>0</v>
      </c>
      <c r="N370" s="36">
        <f>SUMIFS(СВЦЭМ!$K$34:$K$777,СВЦЭМ!$A$34:$A$777,$A370,СВЦЭМ!$B$34:$B$777,N$366)+'СЕТ СН'!$F$16</f>
        <v>0</v>
      </c>
      <c r="O370" s="36">
        <f>SUMIFS(СВЦЭМ!$K$34:$K$777,СВЦЭМ!$A$34:$A$777,$A370,СВЦЭМ!$B$34:$B$777,O$366)+'СЕТ СН'!$F$16</f>
        <v>0</v>
      </c>
      <c r="P370" s="36">
        <f>SUMIFS(СВЦЭМ!$K$34:$K$777,СВЦЭМ!$A$34:$A$777,$A370,СВЦЭМ!$B$34:$B$777,P$366)+'СЕТ СН'!$F$16</f>
        <v>0</v>
      </c>
      <c r="Q370" s="36">
        <f>SUMIFS(СВЦЭМ!$K$34:$K$777,СВЦЭМ!$A$34:$A$777,$A370,СВЦЭМ!$B$34:$B$777,Q$366)+'СЕТ СН'!$F$16</f>
        <v>0</v>
      </c>
      <c r="R370" s="36">
        <f>SUMIFS(СВЦЭМ!$K$34:$K$777,СВЦЭМ!$A$34:$A$777,$A370,СВЦЭМ!$B$34:$B$777,R$366)+'СЕТ СН'!$F$16</f>
        <v>0</v>
      </c>
      <c r="S370" s="36">
        <f>SUMIFS(СВЦЭМ!$K$34:$K$777,СВЦЭМ!$A$34:$A$777,$A370,СВЦЭМ!$B$34:$B$777,S$366)+'СЕТ СН'!$F$16</f>
        <v>0</v>
      </c>
      <c r="T370" s="36">
        <f>SUMIFS(СВЦЭМ!$K$34:$K$777,СВЦЭМ!$A$34:$A$777,$A370,СВЦЭМ!$B$34:$B$777,T$366)+'СЕТ СН'!$F$16</f>
        <v>0</v>
      </c>
      <c r="U370" s="36">
        <f>SUMIFS(СВЦЭМ!$K$34:$K$777,СВЦЭМ!$A$34:$A$777,$A370,СВЦЭМ!$B$34:$B$777,U$366)+'СЕТ СН'!$F$16</f>
        <v>0</v>
      </c>
      <c r="V370" s="36">
        <f>SUMIFS(СВЦЭМ!$K$34:$K$777,СВЦЭМ!$A$34:$A$777,$A370,СВЦЭМ!$B$34:$B$777,V$366)+'СЕТ СН'!$F$16</f>
        <v>0</v>
      </c>
      <c r="W370" s="36">
        <f>SUMIFS(СВЦЭМ!$K$34:$K$777,СВЦЭМ!$A$34:$A$777,$A370,СВЦЭМ!$B$34:$B$777,W$366)+'СЕТ СН'!$F$16</f>
        <v>0</v>
      </c>
      <c r="X370" s="36">
        <f>SUMIFS(СВЦЭМ!$K$34:$K$777,СВЦЭМ!$A$34:$A$777,$A370,СВЦЭМ!$B$34:$B$777,X$366)+'СЕТ СН'!$F$16</f>
        <v>0</v>
      </c>
      <c r="Y370" s="36">
        <f>SUMIFS(СВЦЭМ!$K$34:$K$777,СВЦЭМ!$A$34:$A$777,$A370,СВЦЭМ!$B$34:$B$777,Y$366)+'СЕТ СН'!$F$16</f>
        <v>0</v>
      </c>
    </row>
    <row r="371" spans="1:25" ht="15.75" hidden="1" x14ac:dyDescent="0.2">
      <c r="A371" s="35">
        <f t="shared" si="10"/>
        <v>43560</v>
      </c>
      <c r="B371" s="36">
        <f>SUMIFS(СВЦЭМ!$K$34:$K$777,СВЦЭМ!$A$34:$A$777,$A371,СВЦЭМ!$B$34:$B$777,B$366)+'СЕТ СН'!$F$16</f>
        <v>0</v>
      </c>
      <c r="C371" s="36">
        <f>SUMIFS(СВЦЭМ!$K$34:$K$777,СВЦЭМ!$A$34:$A$777,$A371,СВЦЭМ!$B$34:$B$777,C$366)+'СЕТ СН'!$F$16</f>
        <v>0</v>
      </c>
      <c r="D371" s="36">
        <f>SUMIFS(СВЦЭМ!$K$34:$K$777,СВЦЭМ!$A$34:$A$777,$A371,СВЦЭМ!$B$34:$B$777,D$366)+'СЕТ СН'!$F$16</f>
        <v>0</v>
      </c>
      <c r="E371" s="36">
        <f>SUMIFS(СВЦЭМ!$K$34:$K$777,СВЦЭМ!$A$34:$A$777,$A371,СВЦЭМ!$B$34:$B$777,E$366)+'СЕТ СН'!$F$16</f>
        <v>0</v>
      </c>
      <c r="F371" s="36">
        <f>SUMIFS(СВЦЭМ!$K$34:$K$777,СВЦЭМ!$A$34:$A$777,$A371,СВЦЭМ!$B$34:$B$777,F$366)+'СЕТ СН'!$F$16</f>
        <v>0</v>
      </c>
      <c r="G371" s="36">
        <f>SUMIFS(СВЦЭМ!$K$34:$K$777,СВЦЭМ!$A$34:$A$777,$A371,СВЦЭМ!$B$34:$B$777,G$366)+'СЕТ СН'!$F$16</f>
        <v>0</v>
      </c>
      <c r="H371" s="36">
        <f>SUMIFS(СВЦЭМ!$K$34:$K$777,СВЦЭМ!$A$34:$A$777,$A371,СВЦЭМ!$B$34:$B$777,H$366)+'СЕТ СН'!$F$16</f>
        <v>0</v>
      </c>
      <c r="I371" s="36">
        <f>SUMIFS(СВЦЭМ!$K$34:$K$777,СВЦЭМ!$A$34:$A$777,$A371,СВЦЭМ!$B$34:$B$777,I$366)+'СЕТ СН'!$F$16</f>
        <v>0</v>
      </c>
      <c r="J371" s="36">
        <f>SUMIFS(СВЦЭМ!$K$34:$K$777,СВЦЭМ!$A$34:$A$777,$A371,СВЦЭМ!$B$34:$B$777,J$366)+'СЕТ СН'!$F$16</f>
        <v>0</v>
      </c>
      <c r="K371" s="36">
        <f>SUMIFS(СВЦЭМ!$K$34:$K$777,СВЦЭМ!$A$34:$A$777,$A371,СВЦЭМ!$B$34:$B$777,K$366)+'СЕТ СН'!$F$16</f>
        <v>0</v>
      </c>
      <c r="L371" s="36">
        <f>SUMIFS(СВЦЭМ!$K$34:$K$777,СВЦЭМ!$A$34:$A$777,$A371,СВЦЭМ!$B$34:$B$777,L$366)+'СЕТ СН'!$F$16</f>
        <v>0</v>
      </c>
      <c r="M371" s="36">
        <f>SUMIFS(СВЦЭМ!$K$34:$K$777,СВЦЭМ!$A$34:$A$777,$A371,СВЦЭМ!$B$34:$B$777,M$366)+'СЕТ СН'!$F$16</f>
        <v>0</v>
      </c>
      <c r="N371" s="36">
        <f>SUMIFS(СВЦЭМ!$K$34:$K$777,СВЦЭМ!$A$34:$A$777,$A371,СВЦЭМ!$B$34:$B$777,N$366)+'СЕТ СН'!$F$16</f>
        <v>0</v>
      </c>
      <c r="O371" s="36">
        <f>SUMIFS(СВЦЭМ!$K$34:$K$777,СВЦЭМ!$A$34:$A$777,$A371,СВЦЭМ!$B$34:$B$777,O$366)+'СЕТ СН'!$F$16</f>
        <v>0</v>
      </c>
      <c r="P371" s="36">
        <f>SUMIFS(СВЦЭМ!$K$34:$K$777,СВЦЭМ!$A$34:$A$777,$A371,СВЦЭМ!$B$34:$B$777,P$366)+'СЕТ СН'!$F$16</f>
        <v>0</v>
      </c>
      <c r="Q371" s="36">
        <f>SUMIFS(СВЦЭМ!$K$34:$K$777,СВЦЭМ!$A$34:$A$777,$A371,СВЦЭМ!$B$34:$B$777,Q$366)+'СЕТ СН'!$F$16</f>
        <v>0</v>
      </c>
      <c r="R371" s="36">
        <f>SUMIFS(СВЦЭМ!$K$34:$K$777,СВЦЭМ!$A$34:$A$777,$A371,СВЦЭМ!$B$34:$B$777,R$366)+'СЕТ СН'!$F$16</f>
        <v>0</v>
      </c>
      <c r="S371" s="36">
        <f>SUMIFS(СВЦЭМ!$K$34:$K$777,СВЦЭМ!$A$34:$A$777,$A371,СВЦЭМ!$B$34:$B$777,S$366)+'СЕТ СН'!$F$16</f>
        <v>0</v>
      </c>
      <c r="T371" s="36">
        <f>SUMIFS(СВЦЭМ!$K$34:$K$777,СВЦЭМ!$A$34:$A$777,$A371,СВЦЭМ!$B$34:$B$777,T$366)+'СЕТ СН'!$F$16</f>
        <v>0</v>
      </c>
      <c r="U371" s="36">
        <f>SUMIFS(СВЦЭМ!$K$34:$K$777,СВЦЭМ!$A$34:$A$777,$A371,СВЦЭМ!$B$34:$B$777,U$366)+'СЕТ СН'!$F$16</f>
        <v>0</v>
      </c>
      <c r="V371" s="36">
        <f>SUMIFS(СВЦЭМ!$K$34:$K$777,СВЦЭМ!$A$34:$A$777,$A371,СВЦЭМ!$B$34:$B$777,V$366)+'СЕТ СН'!$F$16</f>
        <v>0</v>
      </c>
      <c r="W371" s="36">
        <f>SUMIFS(СВЦЭМ!$K$34:$K$777,СВЦЭМ!$A$34:$A$777,$A371,СВЦЭМ!$B$34:$B$777,W$366)+'СЕТ СН'!$F$16</f>
        <v>0</v>
      </c>
      <c r="X371" s="36">
        <f>SUMIFS(СВЦЭМ!$K$34:$K$777,СВЦЭМ!$A$34:$A$777,$A371,СВЦЭМ!$B$34:$B$777,X$366)+'СЕТ СН'!$F$16</f>
        <v>0</v>
      </c>
      <c r="Y371" s="36">
        <f>SUMIFS(СВЦЭМ!$K$34:$K$777,СВЦЭМ!$A$34:$A$777,$A371,СВЦЭМ!$B$34:$B$777,Y$366)+'СЕТ СН'!$F$16</f>
        <v>0</v>
      </c>
    </row>
    <row r="372" spans="1:25" ht="15.75" hidden="1" x14ac:dyDescent="0.2">
      <c r="A372" s="35">
        <f t="shared" si="10"/>
        <v>43561</v>
      </c>
      <c r="B372" s="36">
        <f>SUMIFS(СВЦЭМ!$K$34:$K$777,СВЦЭМ!$A$34:$A$777,$A372,СВЦЭМ!$B$34:$B$777,B$366)+'СЕТ СН'!$F$16</f>
        <v>0</v>
      </c>
      <c r="C372" s="36">
        <f>SUMIFS(СВЦЭМ!$K$34:$K$777,СВЦЭМ!$A$34:$A$777,$A372,СВЦЭМ!$B$34:$B$777,C$366)+'СЕТ СН'!$F$16</f>
        <v>0</v>
      </c>
      <c r="D372" s="36">
        <f>SUMIFS(СВЦЭМ!$K$34:$K$777,СВЦЭМ!$A$34:$A$777,$A372,СВЦЭМ!$B$34:$B$777,D$366)+'СЕТ СН'!$F$16</f>
        <v>0</v>
      </c>
      <c r="E372" s="36">
        <f>SUMIFS(СВЦЭМ!$K$34:$K$777,СВЦЭМ!$A$34:$A$777,$A372,СВЦЭМ!$B$34:$B$777,E$366)+'СЕТ СН'!$F$16</f>
        <v>0</v>
      </c>
      <c r="F372" s="36">
        <f>SUMIFS(СВЦЭМ!$K$34:$K$777,СВЦЭМ!$A$34:$A$777,$A372,СВЦЭМ!$B$34:$B$777,F$366)+'СЕТ СН'!$F$16</f>
        <v>0</v>
      </c>
      <c r="G372" s="36">
        <f>SUMIFS(СВЦЭМ!$K$34:$K$777,СВЦЭМ!$A$34:$A$777,$A372,СВЦЭМ!$B$34:$B$777,G$366)+'СЕТ СН'!$F$16</f>
        <v>0</v>
      </c>
      <c r="H372" s="36">
        <f>SUMIFS(СВЦЭМ!$K$34:$K$777,СВЦЭМ!$A$34:$A$777,$A372,СВЦЭМ!$B$34:$B$777,H$366)+'СЕТ СН'!$F$16</f>
        <v>0</v>
      </c>
      <c r="I372" s="36">
        <f>SUMIFS(СВЦЭМ!$K$34:$K$777,СВЦЭМ!$A$34:$A$777,$A372,СВЦЭМ!$B$34:$B$777,I$366)+'СЕТ СН'!$F$16</f>
        <v>0</v>
      </c>
      <c r="J372" s="36">
        <f>SUMIFS(СВЦЭМ!$K$34:$K$777,СВЦЭМ!$A$34:$A$777,$A372,СВЦЭМ!$B$34:$B$777,J$366)+'СЕТ СН'!$F$16</f>
        <v>0</v>
      </c>
      <c r="K372" s="36">
        <f>SUMIFS(СВЦЭМ!$K$34:$K$777,СВЦЭМ!$A$34:$A$777,$A372,СВЦЭМ!$B$34:$B$777,K$366)+'СЕТ СН'!$F$16</f>
        <v>0</v>
      </c>
      <c r="L372" s="36">
        <f>SUMIFS(СВЦЭМ!$K$34:$K$777,СВЦЭМ!$A$34:$A$777,$A372,СВЦЭМ!$B$34:$B$777,L$366)+'СЕТ СН'!$F$16</f>
        <v>0</v>
      </c>
      <c r="M372" s="36">
        <f>SUMIFS(СВЦЭМ!$K$34:$K$777,СВЦЭМ!$A$34:$A$777,$A372,СВЦЭМ!$B$34:$B$777,M$366)+'СЕТ СН'!$F$16</f>
        <v>0</v>
      </c>
      <c r="N372" s="36">
        <f>SUMIFS(СВЦЭМ!$K$34:$K$777,СВЦЭМ!$A$34:$A$777,$A372,СВЦЭМ!$B$34:$B$777,N$366)+'СЕТ СН'!$F$16</f>
        <v>0</v>
      </c>
      <c r="O372" s="36">
        <f>SUMIFS(СВЦЭМ!$K$34:$K$777,СВЦЭМ!$A$34:$A$777,$A372,СВЦЭМ!$B$34:$B$777,O$366)+'СЕТ СН'!$F$16</f>
        <v>0</v>
      </c>
      <c r="P372" s="36">
        <f>SUMIFS(СВЦЭМ!$K$34:$K$777,СВЦЭМ!$A$34:$A$777,$A372,СВЦЭМ!$B$34:$B$777,P$366)+'СЕТ СН'!$F$16</f>
        <v>0</v>
      </c>
      <c r="Q372" s="36">
        <f>SUMIFS(СВЦЭМ!$K$34:$K$777,СВЦЭМ!$A$34:$A$777,$A372,СВЦЭМ!$B$34:$B$777,Q$366)+'СЕТ СН'!$F$16</f>
        <v>0</v>
      </c>
      <c r="R372" s="36">
        <f>SUMIFS(СВЦЭМ!$K$34:$K$777,СВЦЭМ!$A$34:$A$777,$A372,СВЦЭМ!$B$34:$B$777,R$366)+'СЕТ СН'!$F$16</f>
        <v>0</v>
      </c>
      <c r="S372" s="36">
        <f>SUMIFS(СВЦЭМ!$K$34:$K$777,СВЦЭМ!$A$34:$A$777,$A372,СВЦЭМ!$B$34:$B$777,S$366)+'СЕТ СН'!$F$16</f>
        <v>0</v>
      </c>
      <c r="T372" s="36">
        <f>SUMIFS(СВЦЭМ!$K$34:$K$777,СВЦЭМ!$A$34:$A$777,$A372,СВЦЭМ!$B$34:$B$777,T$366)+'СЕТ СН'!$F$16</f>
        <v>0</v>
      </c>
      <c r="U372" s="36">
        <f>SUMIFS(СВЦЭМ!$K$34:$K$777,СВЦЭМ!$A$34:$A$777,$A372,СВЦЭМ!$B$34:$B$777,U$366)+'СЕТ СН'!$F$16</f>
        <v>0</v>
      </c>
      <c r="V372" s="36">
        <f>SUMIFS(СВЦЭМ!$K$34:$K$777,СВЦЭМ!$A$34:$A$777,$A372,СВЦЭМ!$B$34:$B$777,V$366)+'СЕТ СН'!$F$16</f>
        <v>0</v>
      </c>
      <c r="W372" s="36">
        <f>SUMIFS(СВЦЭМ!$K$34:$K$777,СВЦЭМ!$A$34:$A$777,$A372,СВЦЭМ!$B$34:$B$777,W$366)+'СЕТ СН'!$F$16</f>
        <v>0</v>
      </c>
      <c r="X372" s="36">
        <f>SUMIFS(СВЦЭМ!$K$34:$K$777,СВЦЭМ!$A$34:$A$777,$A372,СВЦЭМ!$B$34:$B$777,X$366)+'СЕТ СН'!$F$16</f>
        <v>0</v>
      </c>
      <c r="Y372" s="36">
        <f>SUMIFS(СВЦЭМ!$K$34:$K$777,СВЦЭМ!$A$34:$A$777,$A372,СВЦЭМ!$B$34:$B$777,Y$366)+'СЕТ СН'!$F$16</f>
        <v>0</v>
      </c>
    </row>
    <row r="373" spans="1:25" ht="15.75" hidden="1" x14ac:dyDescent="0.2">
      <c r="A373" s="35">
        <f t="shared" si="10"/>
        <v>43562</v>
      </c>
      <c r="B373" s="36">
        <f>SUMIFS(СВЦЭМ!$K$34:$K$777,СВЦЭМ!$A$34:$A$777,$A373,СВЦЭМ!$B$34:$B$777,B$366)+'СЕТ СН'!$F$16</f>
        <v>0</v>
      </c>
      <c r="C373" s="36">
        <f>SUMIFS(СВЦЭМ!$K$34:$K$777,СВЦЭМ!$A$34:$A$777,$A373,СВЦЭМ!$B$34:$B$777,C$366)+'СЕТ СН'!$F$16</f>
        <v>0</v>
      </c>
      <c r="D373" s="36">
        <f>SUMIFS(СВЦЭМ!$K$34:$K$777,СВЦЭМ!$A$34:$A$777,$A373,СВЦЭМ!$B$34:$B$777,D$366)+'СЕТ СН'!$F$16</f>
        <v>0</v>
      </c>
      <c r="E373" s="36">
        <f>SUMIFS(СВЦЭМ!$K$34:$K$777,СВЦЭМ!$A$34:$A$777,$A373,СВЦЭМ!$B$34:$B$777,E$366)+'СЕТ СН'!$F$16</f>
        <v>0</v>
      </c>
      <c r="F373" s="36">
        <f>SUMIFS(СВЦЭМ!$K$34:$K$777,СВЦЭМ!$A$34:$A$777,$A373,СВЦЭМ!$B$34:$B$777,F$366)+'СЕТ СН'!$F$16</f>
        <v>0</v>
      </c>
      <c r="G373" s="36">
        <f>SUMIFS(СВЦЭМ!$K$34:$K$777,СВЦЭМ!$A$34:$A$777,$A373,СВЦЭМ!$B$34:$B$777,G$366)+'СЕТ СН'!$F$16</f>
        <v>0</v>
      </c>
      <c r="H373" s="36">
        <f>SUMIFS(СВЦЭМ!$K$34:$K$777,СВЦЭМ!$A$34:$A$777,$A373,СВЦЭМ!$B$34:$B$777,H$366)+'СЕТ СН'!$F$16</f>
        <v>0</v>
      </c>
      <c r="I373" s="36">
        <f>SUMIFS(СВЦЭМ!$K$34:$K$777,СВЦЭМ!$A$34:$A$777,$A373,СВЦЭМ!$B$34:$B$777,I$366)+'СЕТ СН'!$F$16</f>
        <v>0</v>
      </c>
      <c r="J373" s="36">
        <f>SUMIFS(СВЦЭМ!$K$34:$K$777,СВЦЭМ!$A$34:$A$777,$A373,СВЦЭМ!$B$34:$B$777,J$366)+'СЕТ СН'!$F$16</f>
        <v>0</v>
      </c>
      <c r="K373" s="36">
        <f>SUMIFS(СВЦЭМ!$K$34:$K$777,СВЦЭМ!$A$34:$A$777,$A373,СВЦЭМ!$B$34:$B$777,K$366)+'СЕТ СН'!$F$16</f>
        <v>0</v>
      </c>
      <c r="L373" s="36">
        <f>SUMIFS(СВЦЭМ!$K$34:$K$777,СВЦЭМ!$A$34:$A$777,$A373,СВЦЭМ!$B$34:$B$777,L$366)+'СЕТ СН'!$F$16</f>
        <v>0</v>
      </c>
      <c r="M373" s="36">
        <f>SUMIFS(СВЦЭМ!$K$34:$K$777,СВЦЭМ!$A$34:$A$777,$A373,СВЦЭМ!$B$34:$B$777,M$366)+'СЕТ СН'!$F$16</f>
        <v>0</v>
      </c>
      <c r="N373" s="36">
        <f>SUMIFS(СВЦЭМ!$K$34:$K$777,СВЦЭМ!$A$34:$A$777,$A373,СВЦЭМ!$B$34:$B$777,N$366)+'СЕТ СН'!$F$16</f>
        <v>0</v>
      </c>
      <c r="O373" s="36">
        <f>SUMIFS(СВЦЭМ!$K$34:$K$777,СВЦЭМ!$A$34:$A$777,$A373,СВЦЭМ!$B$34:$B$777,O$366)+'СЕТ СН'!$F$16</f>
        <v>0</v>
      </c>
      <c r="P373" s="36">
        <f>SUMIFS(СВЦЭМ!$K$34:$K$777,СВЦЭМ!$A$34:$A$777,$A373,СВЦЭМ!$B$34:$B$777,P$366)+'СЕТ СН'!$F$16</f>
        <v>0</v>
      </c>
      <c r="Q373" s="36">
        <f>SUMIFS(СВЦЭМ!$K$34:$K$777,СВЦЭМ!$A$34:$A$777,$A373,СВЦЭМ!$B$34:$B$777,Q$366)+'СЕТ СН'!$F$16</f>
        <v>0</v>
      </c>
      <c r="R373" s="36">
        <f>SUMIFS(СВЦЭМ!$K$34:$K$777,СВЦЭМ!$A$34:$A$777,$A373,СВЦЭМ!$B$34:$B$777,R$366)+'СЕТ СН'!$F$16</f>
        <v>0</v>
      </c>
      <c r="S373" s="36">
        <f>SUMIFS(СВЦЭМ!$K$34:$K$777,СВЦЭМ!$A$34:$A$777,$A373,СВЦЭМ!$B$34:$B$777,S$366)+'СЕТ СН'!$F$16</f>
        <v>0</v>
      </c>
      <c r="T373" s="36">
        <f>SUMIFS(СВЦЭМ!$K$34:$K$777,СВЦЭМ!$A$34:$A$777,$A373,СВЦЭМ!$B$34:$B$777,T$366)+'СЕТ СН'!$F$16</f>
        <v>0</v>
      </c>
      <c r="U373" s="36">
        <f>SUMIFS(СВЦЭМ!$K$34:$K$777,СВЦЭМ!$A$34:$A$777,$A373,СВЦЭМ!$B$34:$B$777,U$366)+'СЕТ СН'!$F$16</f>
        <v>0</v>
      </c>
      <c r="V373" s="36">
        <f>SUMIFS(СВЦЭМ!$K$34:$K$777,СВЦЭМ!$A$34:$A$777,$A373,СВЦЭМ!$B$34:$B$777,V$366)+'СЕТ СН'!$F$16</f>
        <v>0</v>
      </c>
      <c r="W373" s="36">
        <f>SUMIFS(СВЦЭМ!$K$34:$K$777,СВЦЭМ!$A$34:$A$777,$A373,СВЦЭМ!$B$34:$B$777,W$366)+'СЕТ СН'!$F$16</f>
        <v>0</v>
      </c>
      <c r="X373" s="36">
        <f>SUMIFS(СВЦЭМ!$K$34:$K$777,СВЦЭМ!$A$34:$A$777,$A373,СВЦЭМ!$B$34:$B$777,X$366)+'СЕТ СН'!$F$16</f>
        <v>0</v>
      </c>
      <c r="Y373" s="36">
        <f>SUMIFS(СВЦЭМ!$K$34:$K$777,СВЦЭМ!$A$34:$A$777,$A373,СВЦЭМ!$B$34:$B$777,Y$366)+'СЕТ СН'!$F$16</f>
        <v>0</v>
      </c>
    </row>
    <row r="374" spans="1:25" ht="15.75" hidden="1" x14ac:dyDescent="0.2">
      <c r="A374" s="35">
        <f t="shared" si="10"/>
        <v>43563</v>
      </c>
      <c r="B374" s="36">
        <f>SUMIFS(СВЦЭМ!$K$34:$K$777,СВЦЭМ!$A$34:$A$777,$A374,СВЦЭМ!$B$34:$B$777,B$366)+'СЕТ СН'!$F$16</f>
        <v>0</v>
      </c>
      <c r="C374" s="36">
        <f>SUMIFS(СВЦЭМ!$K$34:$K$777,СВЦЭМ!$A$34:$A$777,$A374,СВЦЭМ!$B$34:$B$777,C$366)+'СЕТ СН'!$F$16</f>
        <v>0</v>
      </c>
      <c r="D374" s="36">
        <f>SUMIFS(СВЦЭМ!$K$34:$K$777,СВЦЭМ!$A$34:$A$777,$A374,СВЦЭМ!$B$34:$B$777,D$366)+'СЕТ СН'!$F$16</f>
        <v>0</v>
      </c>
      <c r="E374" s="36">
        <f>SUMIFS(СВЦЭМ!$K$34:$K$777,СВЦЭМ!$A$34:$A$777,$A374,СВЦЭМ!$B$34:$B$777,E$366)+'СЕТ СН'!$F$16</f>
        <v>0</v>
      </c>
      <c r="F374" s="36">
        <f>SUMIFS(СВЦЭМ!$K$34:$K$777,СВЦЭМ!$A$34:$A$777,$A374,СВЦЭМ!$B$34:$B$777,F$366)+'СЕТ СН'!$F$16</f>
        <v>0</v>
      </c>
      <c r="G374" s="36">
        <f>SUMIFS(СВЦЭМ!$K$34:$K$777,СВЦЭМ!$A$34:$A$777,$A374,СВЦЭМ!$B$34:$B$777,G$366)+'СЕТ СН'!$F$16</f>
        <v>0</v>
      </c>
      <c r="H374" s="36">
        <f>SUMIFS(СВЦЭМ!$K$34:$K$777,СВЦЭМ!$A$34:$A$777,$A374,СВЦЭМ!$B$34:$B$777,H$366)+'СЕТ СН'!$F$16</f>
        <v>0</v>
      </c>
      <c r="I374" s="36">
        <f>SUMIFS(СВЦЭМ!$K$34:$K$777,СВЦЭМ!$A$34:$A$777,$A374,СВЦЭМ!$B$34:$B$777,I$366)+'СЕТ СН'!$F$16</f>
        <v>0</v>
      </c>
      <c r="J374" s="36">
        <f>SUMIFS(СВЦЭМ!$K$34:$K$777,СВЦЭМ!$A$34:$A$777,$A374,СВЦЭМ!$B$34:$B$777,J$366)+'СЕТ СН'!$F$16</f>
        <v>0</v>
      </c>
      <c r="K374" s="36">
        <f>SUMIFS(СВЦЭМ!$K$34:$K$777,СВЦЭМ!$A$34:$A$777,$A374,СВЦЭМ!$B$34:$B$777,K$366)+'СЕТ СН'!$F$16</f>
        <v>0</v>
      </c>
      <c r="L374" s="36">
        <f>SUMIFS(СВЦЭМ!$K$34:$K$777,СВЦЭМ!$A$34:$A$777,$A374,СВЦЭМ!$B$34:$B$777,L$366)+'СЕТ СН'!$F$16</f>
        <v>0</v>
      </c>
      <c r="M374" s="36">
        <f>SUMIFS(СВЦЭМ!$K$34:$K$777,СВЦЭМ!$A$34:$A$777,$A374,СВЦЭМ!$B$34:$B$777,M$366)+'СЕТ СН'!$F$16</f>
        <v>0</v>
      </c>
      <c r="N374" s="36">
        <f>SUMIFS(СВЦЭМ!$K$34:$K$777,СВЦЭМ!$A$34:$A$777,$A374,СВЦЭМ!$B$34:$B$777,N$366)+'СЕТ СН'!$F$16</f>
        <v>0</v>
      </c>
      <c r="O374" s="36">
        <f>SUMIFS(СВЦЭМ!$K$34:$K$777,СВЦЭМ!$A$34:$A$777,$A374,СВЦЭМ!$B$34:$B$777,O$366)+'СЕТ СН'!$F$16</f>
        <v>0</v>
      </c>
      <c r="P374" s="36">
        <f>SUMIFS(СВЦЭМ!$K$34:$K$777,СВЦЭМ!$A$34:$A$777,$A374,СВЦЭМ!$B$34:$B$777,P$366)+'СЕТ СН'!$F$16</f>
        <v>0</v>
      </c>
      <c r="Q374" s="36">
        <f>SUMIFS(СВЦЭМ!$K$34:$K$777,СВЦЭМ!$A$34:$A$777,$A374,СВЦЭМ!$B$34:$B$777,Q$366)+'СЕТ СН'!$F$16</f>
        <v>0</v>
      </c>
      <c r="R374" s="36">
        <f>SUMIFS(СВЦЭМ!$K$34:$K$777,СВЦЭМ!$A$34:$A$777,$A374,СВЦЭМ!$B$34:$B$777,R$366)+'СЕТ СН'!$F$16</f>
        <v>0</v>
      </c>
      <c r="S374" s="36">
        <f>SUMIFS(СВЦЭМ!$K$34:$K$777,СВЦЭМ!$A$34:$A$777,$A374,СВЦЭМ!$B$34:$B$777,S$366)+'СЕТ СН'!$F$16</f>
        <v>0</v>
      </c>
      <c r="T374" s="36">
        <f>SUMIFS(СВЦЭМ!$K$34:$K$777,СВЦЭМ!$A$34:$A$777,$A374,СВЦЭМ!$B$34:$B$777,T$366)+'СЕТ СН'!$F$16</f>
        <v>0</v>
      </c>
      <c r="U374" s="36">
        <f>SUMIFS(СВЦЭМ!$K$34:$K$777,СВЦЭМ!$A$34:$A$777,$A374,СВЦЭМ!$B$34:$B$777,U$366)+'СЕТ СН'!$F$16</f>
        <v>0</v>
      </c>
      <c r="V374" s="36">
        <f>SUMIFS(СВЦЭМ!$K$34:$K$777,СВЦЭМ!$A$34:$A$777,$A374,СВЦЭМ!$B$34:$B$777,V$366)+'СЕТ СН'!$F$16</f>
        <v>0</v>
      </c>
      <c r="W374" s="36">
        <f>SUMIFS(СВЦЭМ!$K$34:$K$777,СВЦЭМ!$A$34:$A$777,$A374,СВЦЭМ!$B$34:$B$777,W$366)+'СЕТ СН'!$F$16</f>
        <v>0</v>
      </c>
      <c r="X374" s="36">
        <f>SUMIFS(СВЦЭМ!$K$34:$K$777,СВЦЭМ!$A$34:$A$777,$A374,СВЦЭМ!$B$34:$B$777,X$366)+'СЕТ СН'!$F$16</f>
        <v>0</v>
      </c>
      <c r="Y374" s="36">
        <f>SUMIFS(СВЦЭМ!$K$34:$K$777,СВЦЭМ!$A$34:$A$777,$A374,СВЦЭМ!$B$34:$B$777,Y$366)+'СЕТ СН'!$F$16</f>
        <v>0</v>
      </c>
    </row>
    <row r="375" spans="1:25" ht="15.75" hidden="1" x14ac:dyDescent="0.2">
      <c r="A375" s="35">
        <f t="shared" si="10"/>
        <v>43564</v>
      </c>
      <c r="B375" s="36">
        <f>SUMIFS(СВЦЭМ!$K$34:$K$777,СВЦЭМ!$A$34:$A$777,$A375,СВЦЭМ!$B$34:$B$777,B$366)+'СЕТ СН'!$F$16</f>
        <v>0</v>
      </c>
      <c r="C375" s="36">
        <f>SUMIFS(СВЦЭМ!$K$34:$K$777,СВЦЭМ!$A$34:$A$777,$A375,СВЦЭМ!$B$34:$B$777,C$366)+'СЕТ СН'!$F$16</f>
        <v>0</v>
      </c>
      <c r="D375" s="36">
        <f>SUMIFS(СВЦЭМ!$K$34:$K$777,СВЦЭМ!$A$34:$A$777,$A375,СВЦЭМ!$B$34:$B$777,D$366)+'СЕТ СН'!$F$16</f>
        <v>0</v>
      </c>
      <c r="E375" s="36">
        <f>SUMIFS(СВЦЭМ!$K$34:$K$777,СВЦЭМ!$A$34:$A$777,$A375,СВЦЭМ!$B$34:$B$777,E$366)+'СЕТ СН'!$F$16</f>
        <v>0</v>
      </c>
      <c r="F375" s="36">
        <f>SUMIFS(СВЦЭМ!$K$34:$K$777,СВЦЭМ!$A$34:$A$777,$A375,СВЦЭМ!$B$34:$B$777,F$366)+'СЕТ СН'!$F$16</f>
        <v>0</v>
      </c>
      <c r="G375" s="36">
        <f>SUMIFS(СВЦЭМ!$K$34:$K$777,СВЦЭМ!$A$34:$A$777,$A375,СВЦЭМ!$B$34:$B$777,G$366)+'СЕТ СН'!$F$16</f>
        <v>0</v>
      </c>
      <c r="H375" s="36">
        <f>SUMIFS(СВЦЭМ!$K$34:$K$777,СВЦЭМ!$A$34:$A$777,$A375,СВЦЭМ!$B$34:$B$777,H$366)+'СЕТ СН'!$F$16</f>
        <v>0</v>
      </c>
      <c r="I375" s="36">
        <f>SUMIFS(СВЦЭМ!$K$34:$K$777,СВЦЭМ!$A$34:$A$777,$A375,СВЦЭМ!$B$34:$B$777,I$366)+'СЕТ СН'!$F$16</f>
        <v>0</v>
      </c>
      <c r="J375" s="36">
        <f>SUMIFS(СВЦЭМ!$K$34:$K$777,СВЦЭМ!$A$34:$A$777,$A375,СВЦЭМ!$B$34:$B$777,J$366)+'СЕТ СН'!$F$16</f>
        <v>0</v>
      </c>
      <c r="K375" s="36">
        <f>SUMIFS(СВЦЭМ!$K$34:$K$777,СВЦЭМ!$A$34:$A$777,$A375,СВЦЭМ!$B$34:$B$777,K$366)+'СЕТ СН'!$F$16</f>
        <v>0</v>
      </c>
      <c r="L375" s="36">
        <f>SUMIFS(СВЦЭМ!$K$34:$K$777,СВЦЭМ!$A$34:$A$777,$A375,СВЦЭМ!$B$34:$B$777,L$366)+'СЕТ СН'!$F$16</f>
        <v>0</v>
      </c>
      <c r="M375" s="36">
        <f>SUMIFS(СВЦЭМ!$K$34:$K$777,СВЦЭМ!$A$34:$A$777,$A375,СВЦЭМ!$B$34:$B$777,M$366)+'СЕТ СН'!$F$16</f>
        <v>0</v>
      </c>
      <c r="N375" s="36">
        <f>SUMIFS(СВЦЭМ!$K$34:$K$777,СВЦЭМ!$A$34:$A$777,$A375,СВЦЭМ!$B$34:$B$777,N$366)+'СЕТ СН'!$F$16</f>
        <v>0</v>
      </c>
      <c r="O375" s="36">
        <f>SUMIFS(СВЦЭМ!$K$34:$K$777,СВЦЭМ!$A$34:$A$777,$A375,СВЦЭМ!$B$34:$B$777,O$366)+'СЕТ СН'!$F$16</f>
        <v>0</v>
      </c>
      <c r="P375" s="36">
        <f>SUMIFS(СВЦЭМ!$K$34:$K$777,СВЦЭМ!$A$34:$A$777,$A375,СВЦЭМ!$B$34:$B$777,P$366)+'СЕТ СН'!$F$16</f>
        <v>0</v>
      </c>
      <c r="Q375" s="36">
        <f>SUMIFS(СВЦЭМ!$K$34:$K$777,СВЦЭМ!$A$34:$A$777,$A375,СВЦЭМ!$B$34:$B$777,Q$366)+'СЕТ СН'!$F$16</f>
        <v>0</v>
      </c>
      <c r="R375" s="36">
        <f>SUMIFS(СВЦЭМ!$K$34:$K$777,СВЦЭМ!$A$34:$A$777,$A375,СВЦЭМ!$B$34:$B$777,R$366)+'СЕТ СН'!$F$16</f>
        <v>0</v>
      </c>
      <c r="S375" s="36">
        <f>SUMIFS(СВЦЭМ!$K$34:$K$777,СВЦЭМ!$A$34:$A$777,$A375,СВЦЭМ!$B$34:$B$777,S$366)+'СЕТ СН'!$F$16</f>
        <v>0</v>
      </c>
      <c r="T375" s="36">
        <f>SUMIFS(СВЦЭМ!$K$34:$K$777,СВЦЭМ!$A$34:$A$777,$A375,СВЦЭМ!$B$34:$B$777,T$366)+'СЕТ СН'!$F$16</f>
        <v>0</v>
      </c>
      <c r="U375" s="36">
        <f>SUMIFS(СВЦЭМ!$K$34:$K$777,СВЦЭМ!$A$34:$A$777,$A375,СВЦЭМ!$B$34:$B$777,U$366)+'СЕТ СН'!$F$16</f>
        <v>0</v>
      </c>
      <c r="V375" s="36">
        <f>SUMIFS(СВЦЭМ!$K$34:$K$777,СВЦЭМ!$A$34:$A$777,$A375,СВЦЭМ!$B$34:$B$777,V$366)+'СЕТ СН'!$F$16</f>
        <v>0</v>
      </c>
      <c r="W375" s="36">
        <f>SUMIFS(СВЦЭМ!$K$34:$K$777,СВЦЭМ!$A$34:$A$777,$A375,СВЦЭМ!$B$34:$B$777,W$366)+'СЕТ СН'!$F$16</f>
        <v>0</v>
      </c>
      <c r="X375" s="36">
        <f>SUMIFS(СВЦЭМ!$K$34:$K$777,СВЦЭМ!$A$34:$A$777,$A375,СВЦЭМ!$B$34:$B$777,X$366)+'СЕТ СН'!$F$16</f>
        <v>0</v>
      </c>
      <c r="Y375" s="36">
        <f>SUMIFS(СВЦЭМ!$K$34:$K$777,СВЦЭМ!$A$34:$A$777,$A375,СВЦЭМ!$B$34:$B$777,Y$366)+'СЕТ СН'!$F$16</f>
        <v>0</v>
      </c>
    </row>
    <row r="376" spans="1:25" ht="15.75" hidden="1" x14ac:dyDescent="0.2">
      <c r="A376" s="35">
        <f t="shared" si="10"/>
        <v>43565</v>
      </c>
      <c r="B376" s="36">
        <f>SUMIFS(СВЦЭМ!$K$34:$K$777,СВЦЭМ!$A$34:$A$777,$A376,СВЦЭМ!$B$34:$B$777,B$366)+'СЕТ СН'!$F$16</f>
        <v>0</v>
      </c>
      <c r="C376" s="36">
        <f>SUMIFS(СВЦЭМ!$K$34:$K$777,СВЦЭМ!$A$34:$A$777,$A376,СВЦЭМ!$B$34:$B$777,C$366)+'СЕТ СН'!$F$16</f>
        <v>0</v>
      </c>
      <c r="D376" s="36">
        <f>SUMIFS(СВЦЭМ!$K$34:$K$777,СВЦЭМ!$A$34:$A$777,$A376,СВЦЭМ!$B$34:$B$777,D$366)+'СЕТ СН'!$F$16</f>
        <v>0</v>
      </c>
      <c r="E376" s="36">
        <f>SUMIFS(СВЦЭМ!$K$34:$K$777,СВЦЭМ!$A$34:$A$777,$A376,СВЦЭМ!$B$34:$B$777,E$366)+'СЕТ СН'!$F$16</f>
        <v>0</v>
      </c>
      <c r="F376" s="36">
        <f>SUMIFS(СВЦЭМ!$K$34:$K$777,СВЦЭМ!$A$34:$A$777,$A376,СВЦЭМ!$B$34:$B$777,F$366)+'СЕТ СН'!$F$16</f>
        <v>0</v>
      </c>
      <c r="G376" s="36">
        <f>SUMIFS(СВЦЭМ!$K$34:$K$777,СВЦЭМ!$A$34:$A$777,$A376,СВЦЭМ!$B$34:$B$777,G$366)+'СЕТ СН'!$F$16</f>
        <v>0</v>
      </c>
      <c r="H376" s="36">
        <f>SUMIFS(СВЦЭМ!$K$34:$K$777,СВЦЭМ!$A$34:$A$777,$A376,СВЦЭМ!$B$34:$B$777,H$366)+'СЕТ СН'!$F$16</f>
        <v>0</v>
      </c>
      <c r="I376" s="36">
        <f>SUMIFS(СВЦЭМ!$K$34:$K$777,СВЦЭМ!$A$34:$A$777,$A376,СВЦЭМ!$B$34:$B$777,I$366)+'СЕТ СН'!$F$16</f>
        <v>0</v>
      </c>
      <c r="J376" s="36">
        <f>SUMIFS(СВЦЭМ!$K$34:$K$777,СВЦЭМ!$A$34:$A$777,$A376,СВЦЭМ!$B$34:$B$777,J$366)+'СЕТ СН'!$F$16</f>
        <v>0</v>
      </c>
      <c r="K376" s="36">
        <f>SUMIFS(СВЦЭМ!$K$34:$K$777,СВЦЭМ!$A$34:$A$777,$A376,СВЦЭМ!$B$34:$B$777,K$366)+'СЕТ СН'!$F$16</f>
        <v>0</v>
      </c>
      <c r="L376" s="36">
        <f>SUMIFS(СВЦЭМ!$K$34:$K$777,СВЦЭМ!$A$34:$A$777,$A376,СВЦЭМ!$B$34:$B$777,L$366)+'СЕТ СН'!$F$16</f>
        <v>0</v>
      </c>
      <c r="M376" s="36">
        <f>SUMIFS(СВЦЭМ!$K$34:$K$777,СВЦЭМ!$A$34:$A$777,$A376,СВЦЭМ!$B$34:$B$777,M$366)+'СЕТ СН'!$F$16</f>
        <v>0</v>
      </c>
      <c r="N376" s="36">
        <f>SUMIFS(СВЦЭМ!$K$34:$K$777,СВЦЭМ!$A$34:$A$777,$A376,СВЦЭМ!$B$34:$B$777,N$366)+'СЕТ СН'!$F$16</f>
        <v>0</v>
      </c>
      <c r="O376" s="36">
        <f>SUMIFS(СВЦЭМ!$K$34:$K$777,СВЦЭМ!$A$34:$A$777,$A376,СВЦЭМ!$B$34:$B$777,O$366)+'СЕТ СН'!$F$16</f>
        <v>0</v>
      </c>
      <c r="P376" s="36">
        <f>SUMIFS(СВЦЭМ!$K$34:$K$777,СВЦЭМ!$A$34:$A$777,$A376,СВЦЭМ!$B$34:$B$777,P$366)+'СЕТ СН'!$F$16</f>
        <v>0</v>
      </c>
      <c r="Q376" s="36">
        <f>SUMIFS(СВЦЭМ!$K$34:$K$777,СВЦЭМ!$A$34:$A$777,$A376,СВЦЭМ!$B$34:$B$777,Q$366)+'СЕТ СН'!$F$16</f>
        <v>0</v>
      </c>
      <c r="R376" s="36">
        <f>SUMIFS(СВЦЭМ!$K$34:$K$777,СВЦЭМ!$A$34:$A$777,$A376,СВЦЭМ!$B$34:$B$777,R$366)+'СЕТ СН'!$F$16</f>
        <v>0</v>
      </c>
      <c r="S376" s="36">
        <f>SUMIFS(СВЦЭМ!$K$34:$K$777,СВЦЭМ!$A$34:$A$777,$A376,СВЦЭМ!$B$34:$B$777,S$366)+'СЕТ СН'!$F$16</f>
        <v>0</v>
      </c>
      <c r="T376" s="36">
        <f>SUMIFS(СВЦЭМ!$K$34:$K$777,СВЦЭМ!$A$34:$A$777,$A376,СВЦЭМ!$B$34:$B$777,T$366)+'СЕТ СН'!$F$16</f>
        <v>0</v>
      </c>
      <c r="U376" s="36">
        <f>SUMIFS(СВЦЭМ!$K$34:$K$777,СВЦЭМ!$A$34:$A$777,$A376,СВЦЭМ!$B$34:$B$777,U$366)+'СЕТ СН'!$F$16</f>
        <v>0</v>
      </c>
      <c r="V376" s="36">
        <f>SUMIFS(СВЦЭМ!$K$34:$K$777,СВЦЭМ!$A$34:$A$777,$A376,СВЦЭМ!$B$34:$B$777,V$366)+'СЕТ СН'!$F$16</f>
        <v>0</v>
      </c>
      <c r="W376" s="36">
        <f>SUMIFS(СВЦЭМ!$K$34:$K$777,СВЦЭМ!$A$34:$A$777,$A376,СВЦЭМ!$B$34:$B$777,W$366)+'СЕТ СН'!$F$16</f>
        <v>0</v>
      </c>
      <c r="X376" s="36">
        <f>SUMIFS(СВЦЭМ!$K$34:$K$777,СВЦЭМ!$A$34:$A$777,$A376,СВЦЭМ!$B$34:$B$777,X$366)+'СЕТ СН'!$F$16</f>
        <v>0</v>
      </c>
      <c r="Y376" s="36">
        <f>SUMIFS(СВЦЭМ!$K$34:$K$777,СВЦЭМ!$A$34:$A$777,$A376,СВЦЭМ!$B$34:$B$777,Y$366)+'СЕТ СН'!$F$16</f>
        <v>0</v>
      </c>
    </row>
    <row r="377" spans="1:25" ht="15.75" hidden="1" x14ac:dyDescent="0.2">
      <c r="A377" s="35">
        <f t="shared" si="10"/>
        <v>43566</v>
      </c>
      <c r="B377" s="36">
        <f>SUMIFS(СВЦЭМ!$K$34:$K$777,СВЦЭМ!$A$34:$A$777,$A377,СВЦЭМ!$B$34:$B$777,B$366)+'СЕТ СН'!$F$16</f>
        <v>0</v>
      </c>
      <c r="C377" s="36">
        <f>SUMIFS(СВЦЭМ!$K$34:$K$777,СВЦЭМ!$A$34:$A$777,$A377,СВЦЭМ!$B$34:$B$777,C$366)+'СЕТ СН'!$F$16</f>
        <v>0</v>
      </c>
      <c r="D377" s="36">
        <f>SUMIFS(СВЦЭМ!$K$34:$K$777,СВЦЭМ!$A$34:$A$777,$A377,СВЦЭМ!$B$34:$B$777,D$366)+'СЕТ СН'!$F$16</f>
        <v>0</v>
      </c>
      <c r="E377" s="36">
        <f>SUMIFS(СВЦЭМ!$K$34:$K$777,СВЦЭМ!$A$34:$A$777,$A377,СВЦЭМ!$B$34:$B$777,E$366)+'СЕТ СН'!$F$16</f>
        <v>0</v>
      </c>
      <c r="F377" s="36">
        <f>SUMIFS(СВЦЭМ!$K$34:$K$777,СВЦЭМ!$A$34:$A$777,$A377,СВЦЭМ!$B$34:$B$777,F$366)+'СЕТ СН'!$F$16</f>
        <v>0</v>
      </c>
      <c r="G377" s="36">
        <f>SUMIFS(СВЦЭМ!$K$34:$K$777,СВЦЭМ!$A$34:$A$777,$A377,СВЦЭМ!$B$34:$B$777,G$366)+'СЕТ СН'!$F$16</f>
        <v>0</v>
      </c>
      <c r="H377" s="36">
        <f>SUMIFS(СВЦЭМ!$K$34:$K$777,СВЦЭМ!$A$34:$A$777,$A377,СВЦЭМ!$B$34:$B$777,H$366)+'СЕТ СН'!$F$16</f>
        <v>0</v>
      </c>
      <c r="I377" s="36">
        <f>SUMIFS(СВЦЭМ!$K$34:$K$777,СВЦЭМ!$A$34:$A$777,$A377,СВЦЭМ!$B$34:$B$777,I$366)+'СЕТ СН'!$F$16</f>
        <v>0</v>
      </c>
      <c r="J377" s="36">
        <f>SUMIFS(СВЦЭМ!$K$34:$K$777,СВЦЭМ!$A$34:$A$777,$A377,СВЦЭМ!$B$34:$B$777,J$366)+'СЕТ СН'!$F$16</f>
        <v>0</v>
      </c>
      <c r="K377" s="36">
        <f>SUMIFS(СВЦЭМ!$K$34:$K$777,СВЦЭМ!$A$34:$A$777,$A377,СВЦЭМ!$B$34:$B$777,K$366)+'СЕТ СН'!$F$16</f>
        <v>0</v>
      </c>
      <c r="L377" s="36">
        <f>SUMIFS(СВЦЭМ!$K$34:$K$777,СВЦЭМ!$A$34:$A$777,$A377,СВЦЭМ!$B$34:$B$777,L$366)+'СЕТ СН'!$F$16</f>
        <v>0</v>
      </c>
      <c r="M377" s="36">
        <f>SUMIFS(СВЦЭМ!$K$34:$K$777,СВЦЭМ!$A$34:$A$777,$A377,СВЦЭМ!$B$34:$B$777,M$366)+'СЕТ СН'!$F$16</f>
        <v>0</v>
      </c>
      <c r="N377" s="36">
        <f>SUMIFS(СВЦЭМ!$K$34:$K$777,СВЦЭМ!$A$34:$A$777,$A377,СВЦЭМ!$B$34:$B$777,N$366)+'СЕТ СН'!$F$16</f>
        <v>0</v>
      </c>
      <c r="O377" s="36">
        <f>SUMIFS(СВЦЭМ!$K$34:$K$777,СВЦЭМ!$A$34:$A$777,$A377,СВЦЭМ!$B$34:$B$777,O$366)+'СЕТ СН'!$F$16</f>
        <v>0</v>
      </c>
      <c r="P377" s="36">
        <f>SUMIFS(СВЦЭМ!$K$34:$K$777,СВЦЭМ!$A$34:$A$777,$A377,СВЦЭМ!$B$34:$B$777,P$366)+'СЕТ СН'!$F$16</f>
        <v>0</v>
      </c>
      <c r="Q377" s="36">
        <f>SUMIFS(СВЦЭМ!$K$34:$K$777,СВЦЭМ!$A$34:$A$777,$A377,СВЦЭМ!$B$34:$B$777,Q$366)+'СЕТ СН'!$F$16</f>
        <v>0</v>
      </c>
      <c r="R377" s="36">
        <f>SUMIFS(СВЦЭМ!$K$34:$K$777,СВЦЭМ!$A$34:$A$777,$A377,СВЦЭМ!$B$34:$B$777,R$366)+'СЕТ СН'!$F$16</f>
        <v>0</v>
      </c>
      <c r="S377" s="36">
        <f>SUMIFS(СВЦЭМ!$K$34:$K$777,СВЦЭМ!$A$34:$A$777,$A377,СВЦЭМ!$B$34:$B$777,S$366)+'СЕТ СН'!$F$16</f>
        <v>0</v>
      </c>
      <c r="T377" s="36">
        <f>SUMIFS(СВЦЭМ!$K$34:$K$777,СВЦЭМ!$A$34:$A$777,$A377,СВЦЭМ!$B$34:$B$777,T$366)+'СЕТ СН'!$F$16</f>
        <v>0</v>
      </c>
      <c r="U377" s="36">
        <f>SUMIFS(СВЦЭМ!$K$34:$K$777,СВЦЭМ!$A$34:$A$777,$A377,СВЦЭМ!$B$34:$B$777,U$366)+'СЕТ СН'!$F$16</f>
        <v>0</v>
      </c>
      <c r="V377" s="36">
        <f>SUMIFS(СВЦЭМ!$K$34:$K$777,СВЦЭМ!$A$34:$A$777,$A377,СВЦЭМ!$B$34:$B$777,V$366)+'СЕТ СН'!$F$16</f>
        <v>0</v>
      </c>
      <c r="W377" s="36">
        <f>SUMIFS(СВЦЭМ!$K$34:$K$777,СВЦЭМ!$A$34:$A$777,$A377,СВЦЭМ!$B$34:$B$777,W$366)+'СЕТ СН'!$F$16</f>
        <v>0</v>
      </c>
      <c r="X377" s="36">
        <f>SUMIFS(СВЦЭМ!$K$34:$K$777,СВЦЭМ!$A$34:$A$777,$A377,СВЦЭМ!$B$34:$B$777,X$366)+'СЕТ СН'!$F$16</f>
        <v>0</v>
      </c>
      <c r="Y377" s="36">
        <f>SUMIFS(СВЦЭМ!$K$34:$K$777,СВЦЭМ!$A$34:$A$777,$A377,СВЦЭМ!$B$34:$B$777,Y$366)+'СЕТ СН'!$F$16</f>
        <v>0</v>
      </c>
    </row>
    <row r="378" spans="1:25" ht="15.75" hidden="1" x14ac:dyDescent="0.2">
      <c r="A378" s="35">
        <f t="shared" si="10"/>
        <v>43567</v>
      </c>
      <c r="B378" s="36">
        <f>SUMIFS(СВЦЭМ!$K$34:$K$777,СВЦЭМ!$A$34:$A$777,$A378,СВЦЭМ!$B$34:$B$777,B$366)+'СЕТ СН'!$F$16</f>
        <v>0</v>
      </c>
      <c r="C378" s="36">
        <f>SUMIFS(СВЦЭМ!$K$34:$K$777,СВЦЭМ!$A$34:$A$777,$A378,СВЦЭМ!$B$34:$B$777,C$366)+'СЕТ СН'!$F$16</f>
        <v>0</v>
      </c>
      <c r="D378" s="36">
        <f>SUMIFS(СВЦЭМ!$K$34:$K$777,СВЦЭМ!$A$34:$A$777,$A378,СВЦЭМ!$B$34:$B$777,D$366)+'СЕТ СН'!$F$16</f>
        <v>0</v>
      </c>
      <c r="E378" s="36">
        <f>SUMIFS(СВЦЭМ!$K$34:$K$777,СВЦЭМ!$A$34:$A$777,$A378,СВЦЭМ!$B$34:$B$777,E$366)+'СЕТ СН'!$F$16</f>
        <v>0</v>
      </c>
      <c r="F378" s="36">
        <f>SUMIFS(СВЦЭМ!$K$34:$K$777,СВЦЭМ!$A$34:$A$777,$A378,СВЦЭМ!$B$34:$B$777,F$366)+'СЕТ СН'!$F$16</f>
        <v>0</v>
      </c>
      <c r="G378" s="36">
        <f>SUMIFS(СВЦЭМ!$K$34:$K$777,СВЦЭМ!$A$34:$A$777,$A378,СВЦЭМ!$B$34:$B$777,G$366)+'СЕТ СН'!$F$16</f>
        <v>0</v>
      </c>
      <c r="H378" s="36">
        <f>SUMIFS(СВЦЭМ!$K$34:$K$777,СВЦЭМ!$A$34:$A$777,$A378,СВЦЭМ!$B$34:$B$777,H$366)+'СЕТ СН'!$F$16</f>
        <v>0</v>
      </c>
      <c r="I378" s="36">
        <f>SUMIFS(СВЦЭМ!$K$34:$K$777,СВЦЭМ!$A$34:$A$777,$A378,СВЦЭМ!$B$34:$B$777,I$366)+'СЕТ СН'!$F$16</f>
        <v>0</v>
      </c>
      <c r="J378" s="36">
        <f>SUMIFS(СВЦЭМ!$K$34:$K$777,СВЦЭМ!$A$34:$A$777,$A378,СВЦЭМ!$B$34:$B$777,J$366)+'СЕТ СН'!$F$16</f>
        <v>0</v>
      </c>
      <c r="K378" s="36">
        <f>SUMIFS(СВЦЭМ!$K$34:$K$777,СВЦЭМ!$A$34:$A$777,$A378,СВЦЭМ!$B$34:$B$777,K$366)+'СЕТ СН'!$F$16</f>
        <v>0</v>
      </c>
      <c r="L378" s="36">
        <f>SUMIFS(СВЦЭМ!$K$34:$K$777,СВЦЭМ!$A$34:$A$777,$A378,СВЦЭМ!$B$34:$B$777,L$366)+'СЕТ СН'!$F$16</f>
        <v>0</v>
      </c>
      <c r="M378" s="36">
        <f>SUMIFS(СВЦЭМ!$K$34:$K$777,СВЦЭМ!$A$34:$A$777,$A378,СВЦЭМ!$B$34:$B$777,M$366)+'СЕТ СН'!$F$16</f>
        <v>0</v>
      </c>
      <c r="N378" s="36">
        <f>SUMIFS(СВЦЭМ!$K$34:$K$777,СВЦЭМ!$A$34:$A$777,$A378,СВЦЭМ!$B$34:$B$777,N$366)+'СЕТ СН'!$F$16</f>
        <v>0</v>
      </c>
      <c r="O378" s="36">
        <f>SUMIFS(СВЦЭМ!$K$34:$K$777,СВЦЭМ!$A$34:$A$777,$A378,СВЦЭМ!$B$34:$B$777,O$366)+'СЕТ СН'!$F$16</f>
        <v>0</v>
      </c>
      <c r="P378" s="36">
        <f>SUMIFS(СВЦЭМ!$K$34:$K$777,СВЦЭМ!$A$34:$A$777,$A378,СВЦЭМ!$B$34:$B$777,P$366)+'СЕТ СН'!$F$16</f>
        <v>0</v>
      </c>
      <c r="Q378" s="36">
        <f>SUMIFS(СВЦЭМ!$K$34:$K$777,СВЦЭМ!$A$34:$A$777,$A378,СВЦЭМ!$B$34:$B$777,Q$366)+'СЕТ СН'!$F$16</f>
        <v>0</v>
      </c>
      <c r="R378" s="36">
        <f>SUMIFS(СВЦЭМ!$K$34:$K$777,СВЦЭМ!$A$34:$A$777,$A378,СВЦЭМ!$B$34:$B$777,R$366)+'СЕТ СН'!$F$16</f>
        <v>0</v>
      </c>
      <c r="S378" s="36">
        <f>SUMIFS(СВЦЭМ!$K$34:$K$777,СВЦЭМ!$A$34:$A$777,$A378,СВЦЭМ!$B$34:$B$777,S$366)+'СЕТ СН'!$F$16</f>
        <v>0</v>
      </c>
      <c r="T378" s="36">
        <f>SUMIFS(СВЦЭМ!$K$34:$K$777,СВЦЭМ!$A$34:$A$777,$A378,СВЦЭМ!$B$34:$B$777,T$366)+'СЕТ СН'!$F$16</f>
        <v>0</v>
      </c>
      <c r="U378" s="36">
        <f>SUMIFS(СВЦЭМ!$K$34:$K$777,СВЦЭМ!$A$34:$A$777,$A378,СВЦЭМ!$B$34:$B$777,U$366)+'СЕТ СН'!$F$16</f>
        <v>0</v>
      </c>
      <c r="V378" s="36">
        <f>SUMIFS(СВЦЭМ!$K$34:$K$777,СВЦЭМ!$A$34:$A$777,$A378,СВЦЭМ!$B$34:$B$777,V$366)+'СЕТ СН'!$F$16</f>
        <v>0</v>
      </c>
      <c r="W378" s="36">
        <f>SUMIFS(СВЦЭМ!$K$34:$K$777,СВЦЭМ!$A$34:$A$777,$A378,СВЦЭМ!$B$34:$B$777,W$366)+'СЕТ СН'!$F$16</f>
        <v>0</v>
      </c>
      <c r="X378" s="36">
        <f>SUMIFS(СВЦЭМ!$K$34:$K$777,СВЦЭМ!$A$34:$A$777,$A378,СВЦЭМ!$B$34:$B$777,X$366)+'СЕТ СН'!$F$16</f>
        <v>0</v>
      </c>
      <c r="Y378" s="36">
        <f>SUMIFS(СВЦЭМ!$K$34:$K$777,СВЦЭМ!$A$34:$A$777,$A378,СВЦЭМ!$B$34:$B$777,Y$366)+'СЕТ СН'!$F$16</f>
        <v>0</v>
      </c>
    </row>
    <row r="379" spans="1:25" ht="15.75" hidden="1" x14ac:dyDescent="0.2">
      <c r="A379" s="35">
        <f t="shared" si="10"/>
        <v>43568</v>
      </c>
      <c r="B379" s="36">
        <f>SUMIFS(СВЦЭМ!$K$34:$K$777,СВЦЭМ!$A$34:$A$777,$A379,СВЦЭМ!$B$34:$B$777,B$366)+'СЕТ СН'!$F$16</f>
        <v>0</v>
      </c>
      <c r="C379" s="36">
        <f>SUMIFS(СВЦЭМ!$K$34:$K$777,СВЦЭМ!$A$34:$A$777,$A379,СВЦЭМ!$B$34:$B$777,C$366)+'СЕТ СН'!$F$16</f>
        <v>0</v>
      </c>
      <c r="D379" s="36">
        <f>SUMIFS(СВЦЭМ!$K$34:$K$777,СВЦЭМ!$A$34:$A$777,$A379,СВЦЭМ!$B$34:$B$777,D$366)+'СЕТ СН'!$F$16</f>
        <v>0</v>
      </c>
      <c r="E379" s="36">
        <f>SUMIFS(СВЦЭМ!$K$34:$K$777,СВЦЭМ!$A$34:$A$777,$A379,СВЦЭМ!$B$34:$B$777,E$366)+'СЕТ СН'!$F$16</f>
        <v>0</v>
      </c>
      <c r="F379" s="36">
        <f>SUMIFS(СВЦЭМ!$K$34:$K$777,СВЦЭМ!$A$34:$A$777,$A379,СВЦЭМ!$B$34:$B$777,F$366)+'СЕТ СН'!$F$16</f>
        <v>0</v>
      </c>
      <c r="G379" s="36">
        <f>SUMIFS(СВЦЭМ!$K$34:$K$777,СВЦЭМ!$A$34:$A$777,$A379,СВЦЭМ!$B$34:$B$777,G$366)+'СЕТ СН'!$F$16</f>
        <v>0</v>
      </c>
      <c r="H379" s="36">
        <f>SUMIFS(СВЦЭМ!$K$34:$K$777,СВЦЭМ!$A$34:$A$777,$A379,СВЦЭМ!$B$34:$B$777,H$366)+'СЕТ СН'!$F$16</f>
        <v>0</v>
      </c>
      <c r="I379" s="36">
        <f>SUMIFS(СВЦЭМ!$K$34:$K$777,СВЦЭМ!$A$34:$A$777,$A379,СВЦЭМ!$B$34:$B$777,I$366)+'СЕТ СН'!$F$16</f>
        <v>0</v>
      </c>
      <c r="J379" s="36">
        <f>SUMIFS(СВЦЭМ!$K$34:$K$777,СВЦЭМ!$A$34:$A$777,$A379,СВЦЭМ!$B$34:$B$777,J$366)+'СЕТ СН'!$F$16</f>
        <v>0</v>
      </c>
      <c r="K379" s="36">
        <f>SUMIFS(СВЦЭМ!$K$34:$K$777,СВЦЭМ!$A$34:$A$777,$A379,СВЦЭМ!$B$34:$B$777,K$366)+'СЕТ СН'!$F$16</f>
        <v>0</v>
      </c>
      <c r="L379" s="36">
        <f>SUMIFS(СВЦЭМ!$K$34:$K$777,СВЦЭМ!$A$34:$A$777,$A379,СВЦЭМ!$B$34:$B$777,L$366)+'СЕТ СН'!$F$16</f>
        <v>0</v>
      </c>
      <c r="M379" s="36">
        <f>SUMIFS(СВЦЭМ!$K$34:$K$777,СВЦЭМ!$A$34:$A$777,$A379,СВЦЭМ!$B$34:$B$777,M$366)+'СЕТ СН'!$F$16</f>
        <v>0</v>
      </c>
      <c r="N379" s="36">
        <f>SUMIFS(СВЦЭМ!$K$34:$K$777,СВЦЭМ!$A$34:$A$777,$A379,СВЦЭМ!$B$34:$B$777,N$366)+'СЕТ СН'!$F$16</f>
        <v>0</v>
      </c>
      <c r="O379" s="36">
        <f>SUMIFS(СВЦЭМ!$K$34:$K$777,СВЦЭМ!$A$34:$A$777,$A379,СВЦЭМ!$B$34:$B$777,O$366)+'СЕТ СН'!$F$16</f>
        <v>0</v>
      </c>
      <c r="P379" s="36">
        <f>SUMIFS(СВЦЭМ!$K$34:$K$777,СВЦЭМ!$A$34:$A$777,$A379,СВЦЭМ!$B$34:$B$777,P$366)+'СЕТ СН'!$F$16</f>
        <v>0</v>
      </c>
      <c r="Q379" s="36">
        <f>SUMIFS(СВЦЭМ!$K$34:$K$777,СВЦЭМ!$A$34:$A$777,$A379,СВЦЭМ!$B$34:$B$777,Q$366)+'СЕТ СН'!$F$16</f>
        <v>0</v>
      </c>
      <c r="R379" s="36">
        <f>SUMIFS(СВЦЭМ!$K$34:$K$777,СВЦЭМ!$A$34:$A$777,$A379,СВЦЭМ!$B$34:$B$777,R$366)+'СЕТ СН'!$F$16</f>
        <v>0</v>
      </c>
      <c r="S379" s="36">
        <f>SUMIFS(СВЦЭМ!$K$34:$K$777,СВЦЭМ!$A$34:$A$777,$A379,СВЦЭМ!$B$34:$B$777,S$366)+'СЕТ СН'!$F$16</f>
        <v>0</v>
      </c>
      <c r="T379" s="36">
        <f>SUMIFS(СВЦЭМ!$K$34:$K$777,СВЦЭМ!$A$34:$A$777,$A379,СВЦЭМ!$B$34:$B$777,T$366)+'СЕТ СН'!$F$16</f>
        <v>0</v>
      </c>
      <c r="U379" s="36">
        <f>SUMIFS(СВЦЭМ!$K$34:$K$777,СВЦЭМ!$A$34:$A$777,$A379,СВЦЭМ!$B$34:$B$777,U$366)+'СЕТ СН'!$F$16</f>
        <v>0</v>
      </c>
      <c r="V379" s="36">
        <f>SUMIFS(СВЦЭМ!$K$34:$K$777,СВЦЭМ!$A$34:$A$777,$A379,СВЦЭМ!$B$34:$B$777,V$366)+'СЕТ СН'!$F$16</f>
        <v>0</v>
      </c>
      <c r="W379" s="36">
        <f>SUMIFS(СВЦЭМ!$K$34:$K$777,СВЦЭМ!$A$34:$A$777,$A379,СВЦЭМ!$B$34:$B$777,W$366)+'СЕТ СН'!$F$16</f>
        <v>0</v>
      </c>
      <c r="X379" s="36">
        <f>SUMIFS(СВЦЭМ!$K$34:$K$777,СВЦЭМ!$A$34:$A$777,$A379,СВЦЭМ!$B$34:$B$777,X$366)+'СЕТ СН'!$F$16</f>
        <v>0</v>
      </c>
      <c r="Y379" s="36">
        <f>SUMIFS(СВЦЭМ!$K$34:$K$777,СВЦЭМ!$A$34:$A$777,$A379,СВЦЭМ!$B$34:$B$777,Y$366)+'СЕТ СН'!$F$16</f>
        <v>0</v>
      </c>
    </row>
    <row r="380" spans="1:25" ht="15.75" hidden="1" x14ac:dyDescent="0.2">
      <c r="A380" s="35">
        <f t="shared" si="10"/>
        <v>43569</v>
      </c>
      <c r="B380" s="36">
        <f>SUMIFS(СВЦЭМ!$K$34:$K$777,СВЦЭМ!$A$34:$A$777,$A380,СВЦЭМ!$B$34:$B$777,B$366)+'СЕТ СН'!$F$16</f>
        <v>0</v>
      </c>
      <c r="C380" s="36">
        <f>SUMIFS(СВЦЭМ!$K$34:$K$777,СВЦЭМ!$A$34:$A$777,$A380,СВЦЭМ!$B$34:$B$777,C$366)+'СЕТ СН'!$F$16</f>
        <v>0</v>
      </c>
      <c r="D380" s="36">
        <f>SUMIFS(СВЦЭМ!$K$34:$K$777,СВЦЭМ!$A$34:$A$777,$A380,СВЦЭМ!$B$34:$B$777,D$366)+'СЕТ СН'!$F$16</f>
        <v>0</v>
      </c>
      <c r="E380" s="36">
        <f>SUMIFS(СВЦЭМ!$K$34:$K$777,СВЦЭМ!$A$34:$A$777,$A380,СВЦЭМ!$B$34:$B$777,E$366)+'СЕТ СН'!$F$16</f>
        <v>0</v>
      </c>
      <c r="F380" s="36">
        <f>SUMIFS(СВЦЭМ!$K$34:$K$777,СВЦЭМ!$A$34:$A$777,$A380,СВЦЭМ!$B$34:$B$777,F$366)+'СЕТ СН'!$F$16</f>
        <v>0</v>
      </c>
      <c r="G380" s="36">
        <f>SUMIFS(СВЦЭМ!$K$34:$K$777,СВЦЭМ!$A$34:$A$777,$A380,СВЦЭМ!$B$34:$B$777,G$366)+'СЕТ СН'!$F$16</f>
        <v>0</v>
      </c>
      <c r="H380" s="36">
        <f>SUMIFS(СВЦЭМ!$K$34:$K$777,СВЦЭМ!$A$34:$A$777,$A380,СВЦЭМ!$B$34:$B$777,H$366)+'СЕТ СН'!$F$16</f>
        <v>0</v>
      </c>
      <c r="I380" s="36">
        <f>SUMIFS(СВЦЭМ!$K$34:$K$777,СВЦЭМ!$A$34:$A$777,$A380,СВЦЭМ!$B$34:$B$777,I$366)+'СЕТ СН'!$F$16</f>
        <v>0</v>
      </c>
      <c r="J380" s="36">
        <f>SUMIFS(СВЦЭМ!$K$34:$K$777,СВЦЭМ!$A$34:$A$777,$A380,СВЦЭМ!$B$34:$B$777,J$366)+'СЕТ СН'!$F$16</f>
        <v>0</v>
      </c>
      <c r="K380" s="36">
        <f>SUMIFS(СВЦЭМ!$K$34:$K$777,СВЦЭМ!$A$34:$A$777,$A380,СВЦЭМ!$B$34:$B$777,K$366)+'СЕТ СН'!$F$16</f>
        <v>0</v>
      </c>
      <c r="L380" s="36">
        <f>SUMIFS(СВЦЭМ!$K$34:$K$777,СВЦЭМ!$A$34:$A$777,$A380,СВЦЭМ!$B$34:$B$777,L$366)+'СЕТ СН'!$F$16</f>
        <v>0</v>
      </c>
      <c r="M380" s="36">
        <f>SUMIFS(СВЦЭМ!$K$34:$K$777,СВЦЭМ!$A$34:$A$777,$A380,СВЦЭМ!$B$34:$B$777,M$366)+'СЕТ СН'!$F$16</f>
        <v>0</v>
      </c>
      <c r="N380" s="36">
        <f>SUMIFS(СВЦЭМ!$K$34:$K$777,СВЦЭМ!$A$34:$A$777,$A380,СВЦЭМ!$B$34:$B$777,N$366)+'СЕТ СН'!$F$16</f>
        <v>0</v>
      </c>
      <c r="O380" s="36">
        <f>SUMIFS(СВЦЭМ!$K$34:$K$777,СВЦЭМ!$A$34:$A$777,$A380,СВЦЭМ!$B$34:$B$777,O$366)+'СЕТ СН'!$F$16</f>
        <v>0</v>
      </c>
      <c r="P380" s="36">
        <f>SUMIFS(СВЦЭМ!$K$34:$K$777,СВЦЭМ!$A$34:$A$777,$A380,СВЦЭМ!$B$34:$B$777,P$366)+'СЕТ СН'!$F$16</f>
        <v>0</v>
      </c>
      <c r="Q380" s="36">
        <f>SUMIFS(СВЦЭМ!$K$34:$K$777,СВЦЭМ!$A$34:$A$777,$A380,СВЦЭМ!$B$34:$B$777,Q$366)+'СЕТ СН'!$F$16</f>
        <v>0</v>
      </c>
      <c r="R380" s="36">
        <f>SUMIFS(СВЦЭМ!$K$34:$K$777,СВЦЭМ!$A$34:$A$777,$A380,СВЦЭМ!$B$34:$B$777,R$366)+'СЕТ СН'!$F$16</f>
        <v>0</v>
      </c>
      <c r="S380" s="36">
        <f>SUMIFS(СВЦЭМ!$K$34:$K$777,СВЦЭМ!$A$34:$A$777,$A380,СВЦЭМ!$B$34:$B$777,S$366)+'СЕТ СН'!$F$16</f>
        <v>0</v>
      </c>
      <c r="T380" s="36">
        <f>SUMIFS(СВЦЭМ!$K$34:$K$777,СВЦЭМ!$A$34:$A$777,$A380,СВЦЭМ!$B$34:$B$777,T$366)+'СЕТ СН'!$F$16</f>
        <v>0</v>
      </c>
      <c r="U380" s="36">
        <f>SUMIFS(СВЦЭМ!$K$34:$K$777,СВЦЭМ!$A$34:$A$777,$A380,СВЦЭМ!$B$34:$B$777,U$366)+'СЕТ СН'!$F$16</f>
        <v>0</v>
      </c>
      <c r="V380" s="36">
        <f>SUMIFS(СВЦЭМ!$K$34:$K$777,СВЦЭМ!$A$34:$A$777,$A380,СВЦЭМ!$B$34:$B$777,V$366)+'СЕТ СН'!$F$16</f>
        <v>0</v>
      </c>
      <c r="W380" s="36">
        <f>SUMIFS(СВЦЭМ!$K$34:$K$777,СВЦЭМ!$A$34:$A$777,$A380,СВЦЭМ!$B$34:$B$777,W$366)+'СЕТ СН'!$F$16</f>
        <v>0</v>
      </c>
      <c r="X380" s="36">
        <f>SUMIFS(СВЦЭМ!$K$34:$K$777,СВЦЭМ!$A$34:$A$777,$A380,СВЦЭМ!$B$34:$B$777,X$366)+'СЕТ СН'!$F$16</f>
        <v>0</v>
      </c>
      <c r="Y380" s="36">
        <f>SUMIFS(СВЦЭМ!$K$34:$K$777,СВЦЭМ!$A$34:$A$777,$A380,СВЦЭМ!$B$34:$B$777,Y$366)+'СЕТ СН'!$F$16</f>
        <v>0</v>
      </c>
    </row>
    <row r="381" spans="1:25" ht="15.75" hidden="1" x14ac:dyDescent="0.2">
      <c r="A381" s="35">
        <f t="shared" si="10"/>
        <v>43570</v>
      </c>
      <c r="B381" s="36">
        <f>SUMIFS(СВЦЭМ!$K$34:$K$777,СВЦЭМ!$A$34:$A$777,$A381,СВЦЭМ!$B$34:$B$777,B$366)+'СЕТ СН'!$F$16</f>
        <v>0</v>
      </c>
      <c r="C381" s="36">
        <f>SUMIFS(СВЦЭМ!$K$34:$K$777,СВЦЭМ!$A$34:$A$777,$A381,СВЦЭМ!$B$34:$B$777,C$366)+'СЕТ СН'!$F$16</f>
        <v>0</v>
      </c>
      <c r="D381" s="36">
        <f>SUMIFS(СВЦЭМ!$K$34:$K$777,СВЦЭМ!$A$34:$A$777,$A381,СВЦЭМ!$B$34:$B$777,D$366)+'СЕТ СН'!$F$16</f>
        <v>0</v>
      </c>
      <c r="E381" s="36">
        <f>SUMIFS(СВЦЭМ!$K$34:$K$777,СВЦЭМ!$A$34:$A$777,$A381,СВЦЭМ!$B$34:$B$777,E$366)+'СЕТ СН'!$F$16</f>
        <v>0</v>
      </c>
      <c r="F381" s="36">
        <f>SUMIFS(СВЦЭМ!$K$34:$K$777,СВЦЭМ!$A$34:$A$777,$A381,СВЦЭМ!$B$34:$B$777,F$366)+'СЕТ СН'!$F$16</f>
        <v>0</v>
      </c>
      <c r="G381" s="36">
        <f>SUMIFS(СВЦЭМ!$K$34:$K$777,СВЦЭМ!$A$34:$A$777,$A381,СВЦЭМ!$B$34:$B$777,G$366)+'СЕТ СН'!$F$16</f>
        <v>0</v>
      </c>
      <c r="H381" s="36">
        <f>SUMIFS(СВЦЭМ!$K$34:$K$777,СВЦЭМ!$A$34:$A$777,$A381,СВЦЭМ!$B$34:$B$777,H$366)+'СЕТ СН'!$F$16</f>
        <v>0</v>
      </c>
      <c r="I381" s="36">
        <f>SUMIFS(СВЦЭМ!$K$34:$K$777,СВЦЭМ!$A$34:$A$777,$A381,СВЦЭМ!$B$34:$B$777,I$366)+'СЕТ СН'!$F$16</f>
        <v>0</v>
      </c>
      <c r="J381" s="36">
        <f>SUMIFS(СВЦЭМ!$K$34:$K$777,СВЦЭМ!$A$34:$A$777,$A381,СВЦЭМ!$B$34:$B$777,J$366)+'СЕТ СН'!$F$16</f>
        <v>0</v>
      </c>
      <c r="K381" s="36">
        <f>SUMIFS(СВЦЭМ!$K$34:$K$777,СВЦЭМ!$A$34:$A$777,$A381,СВЦЭМ!$B$34:$B$777,K$366)+'СЕТ СН'!$F$16</f>
        <v>0</v>
      </c>
      <c r="L381" s="36">
        <f>SUMIFS(СВЦЭМ!$K$34:$K$777,СВЦЭМ!$A$34:$A$777,$A381,СВЦЭМ!$B$34:$B$777,L$366)+'СЕТ СН'!$F$16</f>
        <v>0</v>
      </c>
      <c r="M381" s="36">
        <f>SUMIFS(СВЦЭМ!$K$34:$K$777,СВЦЭМ!$A$34:$A$777,$A381,СВЦЭМ!$B$34:$B$777,M$366)+'СЕТ СН'!$F$16</f>
        <v>0</v>
      </c>
      <c r="N381" s="36">
        <f>SUMIFS(СВЦЭМ!$K$34:$K$777,СВЦЭМ!$A$34:$A$777,$A381,СВЦЭМ!$B$34:$B$777,N$366)+'СЕТ СН'!$F$16</f>
        <v>0</v>
      </c>
      <c r="O381" s="36">
        <f>SUMIFS(СВЦЭМ!$K$34:$K$777,СВЦЭМ!$A$34:$A$777,$A381,СВЦЭМ!$B$34:$B$777,O$366)+'СЕТ СН'!$F$16</f>
        <v>0</v>
      </c>
      <c r="P381" s="36">
        <f>SUMIFS(СВЦЭМ!$K$34:$K$777,СВЦЭМ!$A$34:$A$777,$A381,СВЦЭМ!$B$34:$B$777,P$366)+'СЕТ СН'!$F$16</f>
        <v>0</v>
      </c>
      <c r="Q381" s="36">
        <f>SUMIFS(СВЦЭМ!$K$34:$K$777,СВЦЭМ!$A$34:$A$777,$A381,СВЦЭМ!$B$34:$B$777,Q$366)+'СЕТ СН'!$F$16</f>
        <v>0</v>
      </c>
      <c r="R381" s="36">
        <f>SUMIFS(СВЦЭМ!$K$34:$K$777,СВЦЭМ!$A$34:$A$777,$A381,СВЦЭМ!$B$34:$B$777,R$366)+'СЕТ СН'!$F$16</f>
        <v>0</v>
      </c>
      <c r="S381" s="36">
        <f>SUMIFS(СВЦЭМ!$K$34:$K$777,СВЦЭМ!$A$34:$A$777,$A381,СВЦЭМ!$B$34:$B$777,S$366)+'СЕТ СН'!$F$16</f>
        <v>0</v>
      </c>
      <c r="T381" s="36">
        <f>SUMIFS(СВЦЭМ!$K$34:$K$777,СВЦЭМ!$A$34:$A$777,$A381,СВЦЭМ!$B$34:$B$777,T$366)+'СЕТ СН'!$F$16</f>
        <v>0</v>
      </c>
      <c r="U381" s="36">
        <f>SUMIFS(СВЦЭМ!$K$34:$K$777,СВЦЭМ!$A$34:$A$777,$A381,СВЦЭМ!$B$34:$B$777,U$366)+'СЕТ СН'!$F$16</f>
        <v>0</v>
      </c>
      <c r="V381" s="36">
        <f>SUMIFS(СВЦЭМ!$K$34:$K$777,СВЦЭМ!$A$34:$A$777,$A381,СВЦЭМ!$B$34:$B$777,V$366)+'СЕТ СН'!$F$16</f>
        <v>0</v>
      </c>
      <c r="W381" s="36">
        <f>SUMIFS(СВЦЭМ!$K$34:$K$777,СВЦЭМ!$A$34:$A$777,$A381,СВЦЭМ!$B$34:$B$777,W$366)+'СЕТ СН'!$F$16</f>
        <v>0</v>
      </c>
      <c r="X381" s="36">
        <f>SUMIFS(СВЦЭМ!$K$34:$K$777,СВЦЭМ!$A$34:$A$777,$A381,СВЦЭМ!$B$34:$B$777,X$366)+'СЕТ СН'!$F$16</f>
        <v>0</v>
      </c>
      <c r="Y381" s="36">
        <f>SUMIFS(СВЦЭМ!$K$34:$K$777,СВЦЭМ!$A$34:$A$777,$A381,СВЦЭМ!$B$34:$B$777,Y$366)+'СЕТ СН'!$F$16</f>
        <v>0</v>
      </c>
    </row>
    <row r="382" spans="1:25" ht="15.75" hidden="1" x14ac:dyDescent="0.2">
      <c r="A382" s="35">
        <f t="shared" si="10"/>
        <v>43571</v>
      </c>
      <c r="B382" s="36">
        <f>SUMIFS(СВЦЭМ!$K$34:$K$777,СВЦЭМ!$A$34:$A$777,$A382,СВЦЭМ!$B$34:$B$777,B$366)+'СЕТ СН'!$F$16</f>
        <v>0</v>
      </c>
      <c r="C382" s="36">
        <f>SUMIFS(СВЦЭМ!$K$34:$K$777,СВЦЭМ!$A$34:$A$777,$A382,СВЦЭМ!$B$34:$B$777,C$366)+'СЕТ СН'!$F$16</f>
        <v>0</v>
      </c>
      <c r="D382" s="36">
        <f>SUMIFS(СВЦЭМ!$K$34:$K$777,СВЦЭМ!$A$34:$A$777,$A382,СВЦЭМ!$B$34:$B$777,D$366)+'СЕТ СН'!$F$16</f>
        <v>0</v>
      </c>
      <c r="E382" s="36">
        <f>SUMIFS(СВЦЭМ!$K$34:$K$777,СВЦЭМ!$A$34:$A$777,$A382,СВЦЭМ!$B$34:$B$777,E$366)+'СЕТ СН'!$F$16</f>
        <v>0</v>
      </c>
      <c r="F382" s="36">
        <f>SUMIFS(СВЦЭМ!$K$34:$K$777,СВЦЭМ!$A$34:$A$777,$A382,СВЦЭМ!$B$34:$B$777,F$366)+'СЕТ СН'!$F$16</f>
        <v>0</v>
      </c>
      <c r="G382" s="36">
        <f>SUMIFS(СВЦЭМ!$K$34:$K$777,СВЦЭМ!$A$34:$A$777,$A382,СВЦЭМ!$B$34:$B$777,G$366)+'СЕТ СН'!$F$16</f>
        <v>0</v>
      </c>
      <c r="H382" s="36">
        <f>SUMIFS(СВЦЭМ!$K$34:$K$777,СВЦЭМ!$A$34:$A$777,$A382,СВЦЭМ!$B$34:$B$777,H$366)+'СЕТ СН'!$F$16</f>
        <v>0</v>
      </c>
      <c r="I382" s="36">
        <f>SUMIFS(СВЦЭМ!$K$34:$K$777,СВЦЭМ!$A$34:$A$777,$A382,СВЦЭМ!$B$34:$B$777,I$366)+'СЕТ СН'!$F$16</f>
        <v>0</v>
      </c>
      <c r="J382" s="36">
        <f>SUMIFS(СВЦЭМ!$K$34:$K$777,СВЦЭМ!$A$34:$A$777,$A382,СВЦЭМ!$B$34:$B$777,J$366)+'СЕТ СН'!$F$16</f>
        <v>0</v>
      </c>
      <c r="K382" s="36">
        <f>SUMIFS(СВЦЭМ!$K$34:$K$777,СВЦЭМ!$A$34:$A$777,$A382,СВЦЭМ!$B$34:$B$777,K$366)+'СЕТ СН'!$F$16</f>
        <v>0</v>
      </c>
      <c r="L382" s="36">
        <f>SUMIFS(СВЦЭМ!$K$34:$K$777,СВЦЭМ!$A$34:$A$777,$A382,СВЦЭМ!$B$34:$B$777,L$366)+'СЕТ СН'!$F$16</f>
        <v>0</v>
      </c>
      <c r="M382" s="36">
        <f>SUMIFS(СВЦЭМ!$K$34:$K$777,СВЦЭМ!$A$34:$A$777,$A382,СВЦЭМ!$B$34:$B$777,M$366)+'СЕТ СН'!$F$16</f>
        <v>0</v>
      </c>
      <c r="N382" s="36">
        <f>SUMIFS(СВЦЭМ!$K$34:$K$777,СВЦЭМ!$A$34:$A$777,$A382,СВЦЭМ!$B$34:$B$777,N$366)+'СЕТ СН'!$F$16</f>
        <v>0</v>
      </c>
      <c r="O382" s="36">
        <f>SUMIFS(СВЦЭМ!$K$34:$K$777,СВЦЭМ!$A$34:$A$777,$A382,СВЦЭМ!$B$34:$B$777,O$366)+'СЕТ СН'!$F$16</f>
        <v>0</v>
      </c>
      <c r="P382" s="36">
        <f>SUMIFS(СВЦЭМ!$K$34:$K$777,СВЦЭМ!$A$34:$A$777,$A382,СВЦЭМ!$B$34:$B$777,P$366)+'СЕТ СН'!$F$16</f>
        <v>0</v>
      </c>
      <c r="Q382" s="36">
        <f>SUMIFS(СВЦЭМ!$K$34:$K$777,СВЦЭМ!$A$34:$A$777,$A382,СВЦЭМ!$B$34:$B$777,Q$366)+'СЕТ СН'!$F$16</f>
        <v>0</v>
      </c>
      <c r="R382" s="36">
        <f>SUMIFS(СВЦЭМ!$K$34:$K$777,СВЦЭМ!$A$34:$A$777,$A382,СВЦЭМ!$B$34:$B$777,R$366)+'СЕТ СН'!$F$16</f>
        <v>0</v>
      </c>
      <c r="S382" s="36">
        <f>SUMIFS(СВЦЭМ!$K$34:$K$777,СВЦЭМ!$A$34:$A$777,$A382,СВЦЭМ!$B$34:$B$777,S$366)+'СЕТ СН'!$F$16</f>
        <v>0</v>
      </c>
      <c r="T382" s="36">
        <f>SUMIFS(СВЦЭМ!$K$34:$K$777,СВЦЭМ!$A$34:$A$777,$A382,СВЦЭМ!$B$34:$B$777,T$366)+'СЕТ СН'!$F$16</f>
        <v>0</v>
      </c>
      <c r="U382" s="36">
        <f>SUMIFS(СВЦЭМ!$K$34:$K$777,СВЦЭМ!$A$34:$A$777,$A382,СВЦЭМ!$B$34:$B$777,U$366)+'СЕТ СН'!$F$16</f>
        <v>0</v>
      </c>
      <c r="V382" s="36">
        <f>SUMIFS(СВЦЭМ!$K$34:$K$777,СВЦЭМ!$A$34:$A$777,$A382,СВЦЭМ!$B$34:$B$777,V$366)+'СЕТ СН'!$F$16</f>
        <v>0</v>
      </c>
      <c r="W382" s="36">
        <f>SUMIFS(СВЦЭМ!$K$34:$K$777,СВЦЭМ!$A$34:$A$777,$A382,СВЦЭМ!$B$34:$B$777,W$366)+'СЕТ СН'!$F$16</f>
        <v>0</v>
      </c>
      <c r="X382" s="36">
        <f>SUMIFS(СВЦЭМ!$K$34:$K$777,СВЦЭМ!$A$34:$A$777,$A382,СВЦЭМ!$B$34:$B$777,X$366)+'СЕТ СН'!$F$16</f>
        <v>0</v>
      </c>
      <c r="Y382" s="36">
        <f>SUMIFS(СВЦЭМ!$K$34:$K$777,СВЦЭМ!$A$34:$A$777,$A382,СВЦЭМ!$B$34:$B$777,Y$366)+'СЕТ СН'!$F$16</f>
        <v>0</v>
      </c>
    </row>
    <row r="383" spans="1:25" ht="15.75" hidden="1" x14ac:dyDescent="0.2">
      <c r="A383" s="35">
        <f t="shared" si="10"/>
        <v>43572</v>
      </c>
      <c r="B383" s="36">
        <f>SUMIFS(СВЦЭМ!$K$34:$K$777,СВЦЭМ!$A$34:$A$777,$A383,СВЦЭМ!$B$34:$B$777,B$366)+'СЕТ СН'!$F$16</f>
        <v>0</v>
      </c>
      <c r="C383" s="36">
        <f>SUMIFS(СВЦЭМ!$K$34:$K$777,СВЦЭМ!$A$34:$A$777,$A383,СВЦЭМ!$B$34:$B$777,C$366)+'СЕТ СН'!$F$16</f>
        <v>0</v>
      </c>
      <c r="D383" s="36">
        <f>SUMIFS(СВЦЭМ!$K$34:$K$777,СВЦЭМ!$A$34:$A$777,$A383,СВЦЭМ!$B$34:$B$777,D$366)+'СЕТ СН'!$F$16</f>
        <v>0</v>
      </c>
      <c r="E383" s="36">
        <f>SUMIFS(СВЦЭМ!$K$34:$K$777,СВЦЭМ!$A$34:$A$777,$A383,СВЦЭМ!$B$34:$B$777,E$366)+'СЕТ СН'!$F$16</f>
        <v>0</v>
      </c>
      <c r="F383" s="36">
        <f>SUMIFS(СВЦЭМ!$K$34:$K$777,СВЦЭМ!$A$34:$A$777,$A383,СВЦЭМ!$B$34:$B$777,F$366)+'СЕТ СН'!$F$16</f>
        <v>0</v>
      </c>
      <c r="G383" s="36">
        <f>SUMIFS(СВЦЭМ!$K$34:$K$777,СВЦЭМ!$A$34:$A$777,$A383,СВЦЭМ!$B$34:$B$777,G$366)+'СЕТ СН'!$F$16</f>
        <v>0</v>
      </c>
      <c r="H383" s="36">
        <f>SUMIFS(СВЦЭМ!$K$34:$K$777,СВЦЭМ!$A$34:$A$777,$A383,СВЦЭМ!$B$34:$B$777,H$366)+'СЕТ СН'!$F$16</f>
        <v>0</v>
      </c>
      <c r="I383" s="36">
        <f>SUMIFS(СВЦЭМ!$K$34:$K$777,СВЦЭМ!$A$34:$A$777,$A383,СВЦЭМ!$B$34:$B$777,I$366)+'СЕТ СН'!$F$16</f>
        <v>0</v>
      </c>
      <c r="J383" s="36">
        <f>SUMIFS(СВЦЭМ!$K$34:$K$777,СВЦЭМ!$A$34:$A$777,$A383,СВЦЭМ!$B$34:$B$777,J$366)+'СЕТ СН'!$F$16</f>
        <v>0</v>
      </c>
      <c r="K383" s="36">
        <f>SUMIFS(СВЦЭМ!$K$34:$K$777,СВЦЭМ!$A$34:$A$777,$A383,СВЦЭМ!$B$34:$B$777,K$366)+'СЕТ СН'!$F$16</f>
        <v>0</v>
      </c>
      <c r="L383" s="36">
        <f>SUMIFS(СВЦЭМ!$K$34:$K$777,СВЦЭМ!$A$34:$A$777,$A383,СВЦЭМ!$B$34:$B$777,L$366)+'СЕТ СН'!$F$16</f>
        <v>0</v>
      </c>
      <c r="M383" s="36">
        <f>SUMIFS(СВЦЭМ!$K$34:$K$777,СВЦЭМ!$A$34:$A$777,$A383,СВЦЭМ!$B$34:$B$777,M$366)+'СЕТ СН'!$F$16</f>
        <v>0</v>
      </c>
      <c r="N383" s="36">
        <f>SUMIFS(СВЦЭМ!$K$34:$K$777,СВЦЭМ!$A$34:$A$777,$A383,СВЦЭМ!$B$34:$B$777,N$366)+'СЕТ СН'!$F$16</f>
        <v>0</v>
      </c>
      <c r="O383" s="36">
        <f>SUMIFS(СВЦЭМ!$K$34:$K$777,СВЦЭМ!$A$34:$A$777,$A383,СВЦЭМ!$B$34:$B$777,O$366)+'СЕТ СН'!$F$16</f>
        <v>0</v>
      </c>
      <c r="P383" s="36">
        <f>SUMIFS(СВЦЭМ!$K$34:$K$777,СВЦЭМ!$A$34:$A$777,$A383,СВЦЭМ!$B$34:$B$777,P$366)+'СЕТ СН'!$F$16</f>
        <v>0</v>
      </c>
      <c r="Q383" s="36">
        <f>SUMIFS(СВЦЭМ!$K$34:$K$777,СВЦЭМ!$A$34:$A$777,$A383,СВЦЭМ!$B$34:$B$777,Q$366)+'СЕТ СН'!$F$16</f>
        <v>0</v>
      </c>
      <c r="R383" s="36">
        <f>SUMIFS(СВЦЭМ!$K$34:$K$777,СВЦЭМ!$A$34:$A$777,$A383,СВЦЭМ!$B$34:$B$777,R$366)+'СЕТ СН'!$F$16</f>
        <v>0</v>
      </c>
      <c r="S383" s="36">
        <f>SUMIFS(СВЦЭМ!$K$34:$K$777,СВЦЭМ!$A$34:$A$777,$A383,СВЦЭМ!$B$34:$B$777,S$366)+'СЕТ СН'!$F$16</f>
        <v>0</v>
      </c>
      <c r="T383" s="36">
        <f>SUMIFS(СВЦЭМ!$K$34:$K$777,СВЦЭМ!$A$34:$A$777,$A383,СВЦЭМ!$B$34:$B$777,T$366)+'СЕТ СН'!$F$16</f>
        <v>0</v>
      </c>
      <c r="U383" s="36">
        <f>SUMIFS(СВЦЭМ!$K$34:$K$777,СВЦЭМ!$A$34:$A$777,$A383,СВЦЭМ!$B$34:$B$777,U$366)+'СЕТ СН'!$F$16</f>
        <v>0</v>
      </c>
      <c r="V383" s="36">
        <f>SUMIFS(СВЦЭМ!$K$34:$K$777,СВЦЭМ!$A$34:$A$777,$A383,СВЦЭМ!$B$34:$B$777,V$366)+'СЕТ СН'!$F$16</f>
        <v>0</v>
      </c>
      <c r="W383" s="36">
        <f>SUMIFS(СВЦЭМ!$K$34:$K$777,СВЦЭМ!$A$34:$A$777,$A383,СВЦЭМ!$B$34:$B$777,W$366)+'СЕТ СН'!$F$16</f>
        <v>0</v>
      </c>
      <c r="X383" s="36">
        <f>SUMIFS(СВЦЭМ!$K$34:$K$777,СВЦЭМ!$A$34:$A$777,$A383,СВЦЭМ!$B$34:$B$777,X$366)+'СЕТ СН'!$F$16</f>
        <v>0</v>
      </c>
      <c r="Y383" s="36">
        <f>SUMIFS(СВЦЭМ!$K$34:$K$777,СВЦЭМ!$A$34:$A$777,$A383,СВЦЭМ!$B$34:$B$777,Y$366)+'СЕТ СН'!$F$16</f>
        <v>0</v>
      </c>
    </row>
    <row r="384" spans="1:25" ht="15.75" hidden="1" x14ac:dyDescent="0.2">
      <c r="A384" s="35">
        <f t="shared" si="10"/>
        <v>43573</v>
      </c>
      <c r="B384" s="36">
        <f>SUMIFS(СВЦЭМ!$K$34:$K$777,СВЦЭМ!$A$34:$A$777,$A384,СВЦЭМ!$B$34:$B$777,B$366)+'СЕТ СН'!$F$16</f>
        <v>0</v>
      </c>
      <c r="C384" s="36">
        <f>SUMIFS(СВЦЭМ!$K$34:$K$777,СВЦЭМ!$A$34:$A$777,$A384,СВЦЭМ!$B$34:$B$777,C$366)+'СЕТ СН'!$F$16</f>
        <v>0</v>
      </c>
      <c r="D384" s="36">
        <f>SUMIFS(СВЦЭМ!$K$34:$K$777,СВЦЭМ!$A$34:$A$777,$A384,СВЦЭМ!$B$34:$B$777,D$366)+'СЕТ СН'!$F$16</f>
        <v>0</v>
      </c>
      <c r="E384" s="36">
        <f>SUMIFS(СВЦЭМ!$K$34:$K$777,СВЦЭМ!$A$34:$A$777,$A384,СВЦЭМ!$B$34:$B$777,E$366)+'СЕТ СН'!$F$16</f>
        <v>0</v>
      </c>
      <c r="F384" s="36">
        <f>SUMIFS(СВЦЭМ!$K$34:$K$777,СВЦЭМ!$A$34:$A$777,$A384,СВЦЭМ!$B$34:$B$777,F$366)+'СЕТ СН'!$F$16</f>
        <v>0</v>
      </c>
      <c r="G384" s="36">
        <f>SUMIFS(СВЦЭМ!$K$34:$K$777,СВЦЭМ!$A$34:$A$777,$A384,СВЦЭМ!$B$34:$B$777,G$366)+'СЕТ СН'!$F$16</f>
        <v>0</v>
      </c>
      <c r="H384" s="36">
        <f>SUMIFS(СВЦЭМ!$K$34:$K$777,СВЦЭМ!$A$34:$A$777,$A384,СВЦЭМ!$B$34:$B$777,H$366)+'СЕТ СН'!$F$16</f>
        <v>0</v>
      </c>
      <c r="I384" s="36">
        <f>SUMIFS(СВЦЭМ!$K$34:$K$777,СВЦЭМ!$A$34:$A$777,$A384,СВЦЭМ!$B$34:$B$777,I$366)+'СЕТ СН'!$F$16</f>
        <v>0</v>
      </c>
      <c r="J384" s="36">
        <f>SUMIFS(СВЦЭМ!$K$34:$K$777,СВЦЭМ!$A$34:$A$777,$A384,СВЦЭМ!$B$34:$B$777,J$366)+'СЕТ СН'!$F$16</f>
        <v>0</v>
      </c>
      <c r="K384" s="36">
        <f>SUMIFS(СВЦЭМ!$K$34:$K$777,СВЦЭМ!$A$34:$A$777,$A384,СВЦЭМ!$B$34:$B$777,K$366)+'СЕТ СН'!$F$16</f>
        <v>0</v>
      </c>
      <c r="L384" s="36">
        <f>SUMIFS(СВЦЭМ!$K$34:$K$777,СВЦЭМ!$A$34:$A$777,$A384,СВЦЭМ!$B$34:$B$777,L$366)+'СЕТ СН'!$F$16</f>
        <v>0</v>
      </c>
      <c r="M384" s="36">
        <f>SUMIFS(СВЦЭМ!$K$34:$K$777,СВЦЭМ!$A$34:$A$777,$A384,СВЦЭМ!$B$34:$B$777,M$366)+'СЕТ СН'!$F$16</f>
        <v>0</v>
      </c>
      <c r="N384" s="36">
        <f>SUMIFS(СВЦЭМ!$K$34:$K$777,СВЦЭМ!$A$34:$A$777,$A384,СВЦЭМ!$B$34:$B$777,N$366)+'СЕТ СН'!$F$16</f>
        <v>0</v>
      </c>
      <c r="O384" s="36">
        <f>SUMIFS(СВЦЭМ!$K$34:$K$777,СВЦЭМ!$A$34:$A$777,$A384,СВЦЭМ!$B$34:$B$777,O$366)+'СЕТ СН'!$F$16</f>
        <v>0</v>
      </c>
      <c r="P384" s="36">
        <f>SUMIFS(СВЦЭМ!$K$34:$K$777,СВЦЭМ!$A$34:$A$777,$A384,СВЦЭМ!$B$34:$B$777,P$366)+'СЕТ СН'!$F$16</f>
        <v>0</v>
      </c>
      <c r="Q384" s="36">
        <f>SUMIFS(СВЦЭМ!$K$34:$K$777,СВЦЭМ!$A$34:$A$777,$A384,СВЦЭМ!$B$34:$B$777,Q$366)+'СЕТ СН'!$F$16</f>
        <v>0</v>
      </c>
      <c r="R384" s="36">
        <f>SUMIFS(СВЦЭМ!$K$34:$K$777,СВЦЭМ!$A$34:$A$777,$A384,СВЦЭМ!$B$34:$B$777,R$366)+'СЕТ СН'!$F$16</f>
        <v>0</v>
      </c>
      <c r="S384" s="36">
        <f>SUMIFS(СВЦЭМ!$K$34:$K$777,СВЦЭМ!$A$34:$A$777,$A384,СВЦЭМ!$B$34:$B$777,S$366)+'СЕТ СН'!$F$16</f>
        <v>0</v>
      </c>
      <c r="T384" s="36">
        <f>SUMIFS(СВЦЭМ!$K$34:$K$777,СВЦЭМ!$A$34:$A$777,$A384,СВЦЭМ!$B$34:$B$777,T$366)+'СЕТ СН'!$F$16</f>
        <v>0</v>
      </c>
      <c r="U384" s="36">
        <f>SUMIFS(СВЦЭМ!$K$34:$K$777,СВЦЭМ!$A$34:$A$777,$A384,СВЦЭМ!$B$34:$B$777,U$366)+'СЕТ СН'!$F$16</f>
        <v>0</v>
      </c>
      <c r="V384" s="36">
        <f>SUMIFS(СВЦЭМ!$K$34:$K$777,СВЦЭМ!$A$34:$A$777,$A384,СВЦЭМ!$B$34:$B$777,V$366)+'СЕТ СН'!$F$16</f>
        <v>0</v>
      </c>
      <c r="W384" s="36">
        <f>SUMIFS(СВЦЭМ!$K$34:$K$777,СВЦЭМ!$A$34:$A$777,$A384,СВЦЭМ!$B$34:$B$777,W$366)+'СЕТ СН'!$F$16</f>
        <v>0</v>
      </c>
      <c r="X384" s="36">
        <f>SUMIFS(СВЦЭМ!$K$34:$K$777,СВЦЭМ!$A$34:$A$777,$A384,СВЦЭМ!$B$34:$B$777,X$366)+'СЕТ СН'!$F$16</f>
        <v>0</v>
      </c>
      <c r="Y384" s="36">
        <f>SUMIFS(СВЦЭМ!$K$34:$K$777,СВЦЭМ!$A$34:$A$777,$A384,СВЦЭМ!$B$34:$B$777,Y$366)+'СЕТ СН'!$F$16</f>
        <v>0</v>
      </c>
    </row>
    <row r="385" spans="1:26" ht="15.75" hidden="1" x14ac:dyDescent="0.2">
      <c r="A385" s="35">
        <f t="shared" si="10"/>
        <v>43574</v>
      </c>
      <c r="B385" s="36">
        <f>SUMIFS(СВЦЭМ!$K$34:$K$777,СВЦЭМ!$A$34:$A$777,$A385,СВЦЭМ!$B$34:$B$777,B$366)+'СЕТ СН'!$F$16</f>
        <v>0</v>
      </c>
      <c r="C385" s="36">
        <f>SUMIFS(СВЦЭМ!$K$34:$K$777,СВЦЭМ!$A$34:$A$777,$A385,СВЦЭМ!$B$34:$B$777,C$366)+'СЕТ СН'!$F$16</f>
        <v>0</v>
      </c>
      <c r="D385" s="36">
        <f>SUMIFS(СВЦЭМ!$K$34:$K$777,СВЦЭМ!$A$34:$A$777,$A385,СВЦЭМ!$B$34:$B$777,D$366)+'СЕТ СН'!$F$16</f>
        <v>0</v>
      </c>
      <c r="E385" s="36">
        <f>SUMIFS(СВЦЭМ!$K$34:$K$777,СВЦЭМ!$A$34:$A$777,$A385,СВЦЭМ!$B$34:$B$777,E$366)+'СЕТ СН'!$F$16</f>
        <v>0</v>
      </c>
      <c r="F385" s="36">
        <f>SUMIFS(СВЦЭМ!$K$34:$K$777,СВЦЭМ!$A$34:$A$777,$A385,СВЦЭМ!$B$34:$B$777,F$366)+'СЕТ СН'!$F$16</f>
        <v>0</v>
      </c>
      <c r="G385" s="36">
        <f>SUMIFS(СВЦЭМ!$K$34:$K$777,СВЦЭМ!$A$34:$A$777,$A385,СВЦЭМ!$B$34:$B$777,G$366)+'СЕТ СН'!$F$16</f>
        <v>0</v>
      </c>
      <c r="H385" s="36">
        <f>SUMIFS(СВЦЭМ!$K$34:$K$777,СВЦЭМ!$A$34:$A$777,$A385,СВЦЭМ!$B$34:$B$777,H$366)+'СЕТ СН'!$F$16</f>
        <v>0</v>
      </c>
      <c r="I385" s="36">
        <f>SUMIFS(СВЦЭМ!$K$34:$K$777,СВЦЭМ!$A$34:$A$777,$A385,СВЦЭМ!$B$34:$B$777,I$366)+'СЕТ СН'!$F$16</f>
        <v>0</v>
      </c>
      <c r="J385" s="36">
        <f>SUMIFS(СВЦЭМ!$K$34:$K$777,СВЦЭМ!$A$34:$A$777,$A385,СВЦЭМ!$B$34:$B$777,J$366)+'СЕТ СН'!$F$16</f>
        <v>0</v>
      </c>
      <c r="K385" s="36">
        <f>SUMIFS(СВЦЭМ!$K$34:$K$777,СВЦЭМ!$A$34:$A$777,$A385,СВЦЭМ!$B$34:$B$777,K$366)+'СЕТ СН'!$F$16</f>
        <v>0</v>
      </c>
      <c r="L385" s="36">
        <f>SUMIFS(СВЦЭМ!$K$34:$K$777,СВЦЭМ!$A$34:$A$777,$A385,СВЦЭМ!$B$34:$B$777,L$366)+'СЕТ СН'!$F$16</f>
        <v>0</v>
      </c>
      <c r="M385" s="36">
        <f>SUMIFS(СВЦЭМ!$K$34:$K$777,СВЦЭМ!$A$34:$A$777,$A385,СВЦЭМ!$B$34:$B$777,M$366)+'СЕТ СН'!$F$16</f>
        <v>0</v>
      </c>
      <c r="N385" s="36">
        <f>SUMIFS(СВЦЭМ!$K$34:$K$777,СВЦЭМ!$A$34:$A$777,$A385,СВЦЭМ!$B$34:$B$777,N$366)+'СЕТ СН'!$F$16</f>
        <v>0</v>
      </c>
      <c r="O385" s="36">
        <f>SUMIFS(СВЦЭМ!$K$34:$K$777,СВЦЭМ!$A$34:$A$777,$A385,СВЦЭМ!$B$34:$B$777,O$366)+'СЕТ СН'!$F$16</f>
        <v>0</v>
      </c>
      <c r="P385" s="36">
        <f>SUMIFS(СВЦЭМ!$K$34:$K$777,СВЦЭМ!$A$34:$A$777,$A385,СВЦЭМ!$B$34:$B$777,P$366)+'СЕТ СН'!$F$16</f>
        <v>0</v>
      </c>
      <c r="Q385" s="36">
        <f>SUMIFS(СВЦЭМ!$K$34:$K$777,СВЦЭМ!$A$34:$A$777,$A385,СВЦЭМ!$B$34:$B$777,Q$366)+'СЕТ СН'!$F$16</f>
        <v>0</v>
      </c>
      <c r="R385" s="36">
        <f>SUMIFS(СВЦЭМ!$K$34:$K$777,СВЦЭМ!$A$34:$A$777,$A385,СВЦЭМ!$B$34:$B$777,R$366)+'СЕТ СН'!$F$16</f>
        <v>0</v>
      </c>
      <c r="S385" s="36">
        <f>SUMIFS(СВЦЭМ!$K$34:$K$777,СВЦЭМ!$A$34:$A$777,$A385,СВЦЭМ!$B$34:$B$777,S$366)+'СЕТ СН'!$F$16</f>
        <v>0</v>
      </c>
      <c r="T385" s="36">
        <f>SUMIFS(СВЦЭМ!$K$34:$K$777,СВЦЭМ!$A$34:$A$777,$A385,СВЦЭМ!$B$34:$B$777,T$366)+'СЕТ СН'!$F$16</f>
        <v>0</v>
      </c>
      <c r="U385" s="36">
        <f>SUMIFS(СВЦЭМ!$K$34:$K$777,СВЦЭМ!$A$34:$A$777,$A385,СВЦЭМ!$B$34:$B$777,U$366)+'СЕТ СН'!$F$16</f>
        <v>0</v>
      </c>
      <c r="V385" s="36">
        <f>SUMIFS(СВЦЭМ!$K$34:$K$777,СВЦЭМ!$A$34:$A$777,$A385,СВЦЭМ!$B$34:$B$777,V$366)+'СЕТ СН'!$F$16</f>
        <v>0</v>
      </c>
      <c r="W385" s="36">
        <f>SUMIFS(СВЦЭМ!$K$34:$K$777,СВЦЭМ!$A$34:$A$777,$A385,СВЦЭМ!$B$34:$B$777,W$366)+'СЕТ СН'!$F$16</f>
        <v>0</v>
      </c>
      <c r="X385" s="36">
        <f>SUMIFS(СВЦЭМ!$K$34:$K$777,СВЦЭМ!$A$34:$A$777,$A385,СВЦЭМ!$B$34:$B$777,X$366)+'СЕТ СН'!$F$16</f>
        <v>0</v>
      </c>
      <c r="Y385" s="36">
        <f>SUMIFS(СВЦЭМ!$K$34:$K$777,СВЦЭМ!$A$34:$A$777,$A385,СВЦЭМ!$B$34:$B$777,Y$366)+'СЕТ СН'!$F$16</f>
        <v>0</v>
      </c>
    </row>
    <row r="386" spans="1:26" ht="15.75" hidden="1" x14ac:dyDescent="0.2">
      <c r="A386" s="35">
        <f t="shared" si="10"/>
        <v>43575</v>
      </c>
      <c r="B386" s="36">
        <f>SUMIFS(СВЦЭМ!$K$34:$K$777,СВЦЭМ!$A$34:$A$777,$A386,СВЦЭМ!$B$34:$B$777,B$366)+'СЕТ СН'!$F$16</f>
        <v>0</v>
      </c>
      <c r="C386" s="36">
        <f>SUMIFS(СВЦЭМ!$K$34:$K$777,СВЦЭМ!$A$34:$A$777,$A386,СВЦЭМ!$B$34:$B$777,C$366)+'СЕТ СН'!$F$16</f>
        <v>0</v>
      </c>
      <c r="D386" s="36">
        <f>SUMIFS(СВЦЭМ!$K$34:$K$777,СВЦЭМ!$A$34:$A$777,$A386,СВЦЭМ!$B$34:$B$777,D$366)+'СЕТ СН'!$F$16</f>
        <v>0</v>
      </c>
      <c r="E386" s="36">
        <f>SUMIFS(СВЦЭМ!$K$34:$K$777,СВЦЭМ!$A$34:$A$777,$A386,СВЦЭМ!$B$34:$B$777,E$366)+'СЕТ СН'!$F$16</f>
        <v>0</v>
      </c>
      <c r="F386" s="36">
        <f>SUMIFS(СВЦЭМ!$K$34:$K$777,СВЦЭМ!$A$34:$A$777,$A386,СВЦЭМ!$B$34:$B$777,F$366)+'СЕТ СН'!$F$16</f>
        <v>0</v>
      </c>
      <c r="G386" s="36">
        <f>SUMIFS(СВЦЭМ!$K$34:$K$777,СВЦЭМ!$A$34:$A$777,$A386,СВЦЭМ!$B$34:$B$777,G$366)+'СЕТ СН'!$F$16</f>
        <v>0</v>
      </c>
      <c r="H386" s="36">
        <f>SUMIFS(СВЦЭМ!$K$34:$K$777,СВЦЭМ!$A$34:$A$777,$A386,СВЦЭМ!$B$34:$B$777,H$366)+'СЕТ СН'!$F$16</f>
        <v>0</v>
      </c>
      <c r="I386" s="36">
        <f>SUMIFS(СВЦЭМ!$K$34:$K$777,СВЦЭМ!$A$34:$A$777,$A386,СВЦЭМ!$B$34:$B$777,I$366)+'СЕТ СН'!$F$16</f>
        <v>0</v>
      </c>
      <c r="J386" s="36">
        <f>SUMIFS(СВЦЭМ!$K$34:$K$777,СВЦЭМ!$A$34:$A$777,$A386,СВЦЭМ!$B$34:$B$777,J$366)+'СЕТ СН'!$F$16</f>
        <v>0</v>
      </c>
      <c r="K386" s="36">
        <f>SUMIFS(СВЦЭМ!$K$34:$K$777,СВЦЭМ!$A$34:$A$777,$A386,СВЦЭМ!$B$34:$B$777,K$366)+'СЕТ СН'!$F$16</f>
        <v>0</v>
      </c>
      <c r="L386" s="36">
        <f>SUMIFS(СВЦЭМ!$K$34:$K$777,СВЦЭМ!$A$34:$A$777,$A386,СВЦЭМ!$B$34:$B$777,L$366)+'СЕТ СН'!$F$16</f>
        <v>0</v>
      </c>
      <c r="M386" s="36">
        <f>SUMIFS(СВЦЭМ!$K$34:$K$777,СВЦЭМ!$A$34:$A$777,$A386,СВЦЭМ!$B$34:$B$777,M$366)+'СЕТ СН'!$F$16</f>
        <v>0</v>
      </c>
      <c r="N386" s="36">
        <f>SUMIFS(СВЦЭМ!$K$34:$K$777,СВЦЭМ!$A$34:$A$777,$A386,СВЦЭМ!$B$34:$B$777,N$366)+'СЕТ СН'!$F$16</f>
        <v>0</v>
      </c>
      <c r="O386" s="36">
        <f>SUMIFS(СВЦЭМ!$K$34:$K$777,СВЦЭМ!$A$34:$A$777,$A386,СВЦЭМ!$B$34:$B$777,O$366)+'СЕТ СН'!$F$16</f>
        <v>0</v>
      </c>
      <c r="P386" s="36">
        <f>SUMIFS(СВЦЭМ!$K$34:$K$777,СВЦЭМ!$A$34:$A$777,$A386,СВЦЭМ!$B$34:$B$777,P$366)+'СЕТ СН'!$F$16</f>
        <v>0</v>
      </c>
      <c r="Q386" s="36">
        <f>SUMIFS(СВЦЭМ!$K$34:$K$777,СВЦЭМ!$A$34:$A$777,$A386,СВЦЭМ!$B$34:$B$777,Q$366)+'СЕТ СН'!$F$16</f>
        <v>0</v>
      </c>
      <c r="R386" s="36">
        <f>SUMIFS(СВЦЭМ!$K$34:$K$777,СВЦЭМ!$A$34:$A$777,$A386,СВЦЭМ!$B$34:$B$777,R$366)+'СЕТ СН'!$F$16</f>
        <v>0</v>
      </c>
      <c r="S386" s="36">
        <f>SUMIFS(СВЦЭМ!$K$34:$K$777,СВЦЭМ!$A$34:$A$777,$A386,СВЦЭМ!$B$34:$B$777,S$366)+'СЕТ СН'!$F$16</f>
        <v>0</v>
      </c>
      <c r="T386" s="36">
        <f>SUMIFS(СВЦЭМ!$K$34:$K$777,СВЦЭМ!$A$34:$A$777,$A386,СВЦЭМ!$B$34:$B$777,T$366)+'СЕТ СН'!$F$16</f>
        <v>0</v>
      </c>
      <c r="U386" s="36">
        <f>SUMIFS(СВЦЭМ!$K$34:$K$777,СВЦЭМ!$A$34:$A$777,$A386,СВЦЭМ!$B$34:$B$777,U$366)+'СЕТ СН'!$F$16</f>
        <v>0</v>
      </c>
      <c r="V386" s="36">
        <f>SUMIFS(СВЦЭМ!$K$34:$K$777,СВЦЭМ!$A$34:$A$777,$A386,СВЦЭМ!$B$34:$B$777,V$366)+'СЕТ СН'!$F$16</f>
        <v>0</v>
      </c>
      <c r="W386" s="36">
        <f>SUMIFS(СВЦЭМ!$K$34:$K$777,СВЦЭМ!$A$34:$A$777,$A386,СВЦЭМ!$B$34:$B$777,W$366)+'СЕТ СН'!$F$16</f>
        <v>0</v>
      </c>
      <c r="X386" s="36">
        <f>SUMIFS(СВЦЭМ!$K$34:$K$777,СВЦЭМ!$A$34:$A$777,$A386,СВЦЭМ!$B$34:$B$777,X$366)+'СЕТ СН'!$F$16</f>
        <v>0</v>
      </c>
      <c r="Y386" s="36">
        <f>SUMIFS(СВЦЭМ!$K$34:$K$777,СВЦЭМ!$A$34:$A$777,$A386,СВЦЭМ!$B$34:$B$777,Y$366)+'СЕТ СН'!$F$16</f>
        <v>0</v>
      </c>
    </row>
    <row r="387" spans="1:26" ht="15.75" hidden="1" x14ac:dyDescent="0.2">
      <c r="A387" s="35">
        <f t="shared" si="10"/>
        <v>43576</v>
      </c>
      <c r="B387" s="36">
        <f>SUMIFS(СВЦЭМ!$K$34:$K$777,СВЦЭМ!$A$34:$A$777,$A387,СВЦЭМ!$B$34:$B$777,B$366)+'СЕТ СН'!$F$16</f>
        <v>0</v>
      </c>
      <c r="C387" s="36">
        <f>SUMIFS(СВЦЭМ!$K$34:$K$777,СВЦЭМ!$A$34:$A$777,$A387,СВЦЭМ!$B$34:$B$777,C$366)+'СЕТ СН'!$F$16</f>
        <v>0</v>
      </c>
      <c r="D387" s="36">
        <f>SUMIFS(СВЦЭМ!$K$34:$K$777,СВЦЭМ!$A$34:$A$777,$A387,СВЦЭМ!$B$34:$B$777,D$366)+'СЕТ СН'!$F$16</f>
        <v>0</v>
      </c>
      <c r="E387" s="36">
        <f>SUMIFS(СВЦЭМ!$K$34:$K$777,СВЦЭМ!$A$34:$A$777,$A387,СВЦЭМ!$B$34:$B$777,E$366)+'СЕТ СН'!$F$16</f>
        <v>0</v>
      </c>
      <c r="F387" s="36">
        <f>SUMIFS(СВЦЭМ!$K$34:$K$777,СВЦЭМ!$A$34:$A$777,$A387,СВЦЭМ!$B$34:$B$777,F$366)+'СЕТ СН'!$F$16</f>
        <v>0</v>
      </c>
      <c r="G387" s="36">
        <f>SUMIFS(СВЦЭМ!$K$34:$K$777,СВЦЭМ!$A$34:$A$777,$A387,СВЦЭМ!$B$34:$B$777,G$366)+'СЕТ СН'!$F$16</f>
        <v>0</v>
      </c>
      <c r="H387" s="36">
        <f>SUMIFS(СВЦЭМ!$K$34:$K$777,СВЦЭМ!$A$34:$A$777,$A387,СВЦЭМ!$B$34:$B$777,H$366)+'СЕТ СН'!$F$16</f>
        <v>0</v>
      </c>
      <c r="I387" s="36">
        <f>SUMIFS(СВЦЭМ!$K$34:$K$777,СВЦЭМ!$A$34:$A$777,$A387,СВЦЭМ!$B$34:$B$777,I$366)+'СЕТ СН'!$F$16</f>
        <v>0</v>
      </c>
      <c r="J387" s="36">
        <f>SUMIFS(СВЦЭМ!$K$34:$K$777,СВЦЭМ!$A$34:$A$777,$A387,СВЦЭМ!$B$34:$B$777,J$366)+'СЕТ СН'!$F$16</f>
        <v>0</v>
      </c>
      <c r="K387" s="36">
        <f>SUMIFS(СВЦЭМ!$K$34:$K$777,СВЦЭМ!$A$34:$A$777,$A387,СВЦЭМ!$B$34:$B$777,K$366)+'СЕТ СН'!$F$16</f>
        <v>0</v>
      </c>
      <c r="L387" s="36">
        <f>SUMIFS(СВЦЭМ!$K$34:$K$777,СВЦЭМ!$A$34:$A$777,$A387,СВЦЭМ!$B$34:$B$777,L$366)+'СЕТ СН'!$F$16</f>
        <v>0</v>
      </c>
      <c r="M387" s="36">
        <f>SUMIFS(СВЦЭМ!$K$34:$K$777,СВЦЭМ!$A$34:$A$777,$A387,СВЦЭМ!$B$34:$B$777,M$366)+'СЕТ СН'!$F$16</f>
        <v>0</v>
      </c>
      <c r="N387" s="36">
        <f>SUMIFS(СВЦЭМ!$K$34:$K$777,СВЦЭМ!$A$34:$A$777,$A387,СВЦЭМ!$B$34:$B$777,N$366)+'СЕТ СН'!$F$16</f>
        <v>0</v>
      </c>
      <c r="O387" s="36">
        <f>SUMIFS(СВЦЭМ!$K$34:$K$777,СВЦЭМ!$A$34:$A$777,$A387,СВЦЭМ!$B$34:$B$777,O$366)+'СЕТ СН'!$F$16</f>
        <v>0</v>
      </c>
      <c r="P387" s="36">
        <f>SUMIFS(СВЦЭМ!$K$34:$K$777,СВЦЭМ!$A$34:$A$777,$A387,СВЦЭМ!$B$34:$B$777,P$366)+'СЕТ СН'!$F$16</f>
        <v>0</v>
      </c>
      <c r="Q387" s="36">
        <f>SUMIFS(СВЦЭМ!$K$34:$K$777,СВЦЭМ!$A$34:$A$777,$A387,СВЦЭМ!$B$34:$B$777,Q$366)+'СЕТ СН'!$F$16</f>
        <v>0</v>
      </c>
      <c r="R387" s="36">
        <f>SUMIFS(СВЦЭМ!$K$34:$K$777,СВЦЭМ!$A$34:$A$777,$A387,СВЦЭМ!$B$34:$B$777,R$366)+'СЕТ СН'!$F$16</f>
        <v>0</v>
      </c>
      <c r="S387" s="36">
        <f>SUMIFS(СВЦЭМ!$K$34:$K$777,СВЦЭМ!$A$34:$A$777,$A387,СВЦЭМ!$B$34:$B$777,S$366)+'СЕТ СН'!$F$16</f>
        <v>0</v>
      </c>
      <c r="T387" s="36">
        <f>SUMIFS(СВЦЭМ!$K$34:$K$777,СВЦЭМ!$A$34:$A$777,$A387,СВЦЭМ!$B$34:$B$777,T$366)+'СЕТ СН'!$F$16</f>
        <v>0</v>
      </c>
      <c r="U387" s="36">
        <f>SUMIFS(СВЦЭМ!$K$34:$K$777,СВЦЭМ!$A$34:$A$777,$A387,СВЦЭМ!$B$34:$B$777,U$366)+'СЕТ СН'!$F$16</f>
        <v>0</v>
      </c>
      <c r="V387" s="36">
        <f>SUMIFS(СВЦЭМ!$K$34:$K$777,СВЦЭМ!$A$34:$A$777,$A387,СВЦЭМ!$B$34:$B$777,V$366)+'СЕТ СН'!$F$16</f>
        <v>0</v>
      </c>
      <c r="W387" s="36">
        <f>SUMIFS(СВЦЭМ!$K$34:$K$777,СВЦЭМ!$A$34:$A$777,$A387,СВЦЭМ!$B$34:$B$777,W$366)+'СЕТ СН'!$F$16</f>
        <v>0</v>
      </c>
      <c r="X387" s="36">
        <f>SUMIFS(СВЦЭМ!$K$34:$K$777,СВЦЭМ!$A$34:$A$777,$A387,СВЦЭМ!$B$34:$B$777,X$366)+'СЕТ СН'!$F$16</f>
        <v>0</v>
      </c>
      <c r="Y387" s="36">
        <f>SUMIFS(СВЦЭМ!$K$34:$K$777,СВЦЭМ!$A$34:$A$777,$A387,СВЦЭМ!$B$34:$B$777,Y$366)+'СЕТ СН'!$F$16</f>
        <v>0</v>
      </c>
    </row>
    <row r="388" spans="1:26" ht="15.75" hidden="1" x14ac:dyDescent="0.2">
      <c r="A388" s="35">
        <f t="shared" si="10"/>
        <v>43577</v>
      </c>
      <c r="B388" s="36">
        <f>SUMIFS(СВЦЭМ!$K$34:$K$777,СВЦЭМ!$A$34:$A$777,$A388,СВЦЭМ!$B$34:$B$777,B$366)+'СЕТ СН'!$F$16</f>
        <v>0</v>
      </c>
      <c r="C388" s="36">
        <f>SUMIFS(СВЦЭМ!$K$34:$K$777,СВЦЭМ!$A$34:$A$777,$A388,СВЦЭМ!$B$34:$B$777,C$366)+'СЕТ СН'!$F$16</f>
        <v>0</v>
      </c>
      <c r="D388" s="36">
        <f>SUMIFS(СВЦЭМ!$K$34:$K$777,СВЦЭМ!$A$34:$A$777,$A388,СВЦЭМ!$B$34:$B$777,D$366)+'СЕТ СН'!$F$16</f>
        <v>0</v>
      </c>
      <c r="E388" s="36">
        <f>SUMIFS(СВЦЭМ!$K$34:$K$777,СВЦЭМ!$A$34:$A$777,$A388,СВЦЭМ!$B$34:$B$777,E$366)+'СЕТ СН'!$F$16</f>
        <v>0</v>
      </c>
      <c r="F388" s="36">
        <f>SUMIFS(СВЦЭМ!$K$34:$K$777,СВЦЭМ!$A$34:$A$777,$A388,СВЦЭМ!$B$34:$B$777,F$366)+'СЕТ СН'!$F$16</f>
        <v>0</v>
      </c>
      <c r="G388" s="36">
        <f>SUMIFS(СВЦЭМ!$K$34:$K$777,СВЦЭМ!$A$34:$A$777,$A388,СВЦЭМ!$B$34:$B$777,G$366)+'СЕТ СН'!$F$16</f>
        <v>0</v>
      </c>
      <c r="H388" s="36">
        <f>SUMIFS(СВЦЭМ!$K$34:$K$777,СВЦЭМ!$A$34:$A$777,$A388,СВЦЭМ!$B$34:$B$777,H$366)+'СЕТ СН'!$F$16</f>
        <v>0</v>
      </c>
      <c r="I388" s="36">
        <f>SUMIFS(СВЦЭМ!$K$34:$K$777,СВЦЭМ!$A$34:$A$777,$A388,СВЦЭМ!$B$34:$B$777,I$366)+'СЕТ СН'!$F$16</f>
        <v>0</v>
      </c>
      <c r="J388" s="36">
        <f>SUMIFS(СВЦЭМ!$K$34:$K$777,СВЦЭМ!$A$34:$A$777,$A388,СВЦЭМ!$B$34:$B$777,J$366)+'СЕТ СН'!$F$16</f>
        <v>0</v>
      </c>
      <c r="K388" s="36">
        <f>SUMIFS(СВЦЭМ!$K$34:$K$777,СВЦЭМ!$A$34:$A$777,$A388,СВЦЭМ!$B$34:$B$777,K$366)+'СЕТ СН'!$F$16</f>
        <v>0</v>
      </c>
      <c r="L388" s="36">
        <f>SUMIFS(СВЦЭМ!$K$34:$K$777,СВЦЭМ!$A$34:$A$777,$A388,СВЦЭМ!$B$34:$B$777,L$366)+'СЕТ СН'!$F$16</f>
        <v>0</v>
      </c>
      <c r="M388" s="36">
        <f>SUMIFS(СВЦЭМ!$K$34:$K$777,СВЦЭМ!$A$34:$A$777,$A388,СВЦЭМ!$B$34:$B$777,M$366)+'СЕТ СН'!$F$16</f>
        <v>0</v>
      </c>
      <c r="N388" s="36">
        <f>SUMIFS(СВЦЭМ!$K$34:$K$777,СВЦЭМ!$A$34:$A$777,$A388,СВЦЭМ!$B$34:$B$777,N$366)+'СЕТ СН'!$F$16</f>
        <v>0</v>
      </c>
      <c r="O388" s="36">
        <f>SUMIFS(СВЦЭМ!$K$34:$K$777,СВЦЭМ!$A$34:$A$777,$A388,СВЦЭМ!$B$34:$B$777,O$366)+'СЕТ СН'!$F$16</f>
        <v>0</v>
      </c>
      <c r="P388" s="36">
        <f>SUMIFS(СВЦЭМ!$K$34:$K$777,СВЦЭМ!$A$34:$A$777,$A388,СВЦЭМ!$B$34:$B$777,P$366)+'СЕТ СН'!$F$16</f>
        <v>0</v>
      </c>
      <c r="Q388" s="36">
        <f>SUMIFS(СВЦЭМ!$K$34:$K$777,СВЦЭМ!$A$34:$A$777,$A388,СВЦЭМ!$B$34:$B$777,Q$366)+'СЕТ СН'!$F$16</f>
        <v>0</v>
      </c>
      <c r="R388" s="36">
        <f>SUMIFS(СВЦЭМ!$K$34:$K$777,СВЦЭМ!$A$34:$A$777,$A388,СВЦЭМ!$B$34:$B$777,R$366)+'СЕТ СН'!$F$16</f>
        <v>0</v>
      </c>
      <c r="S388" s="36">
        <f>SUMIFS(СВЦЭМ!$K$34:$K$777,СВЦЭМ!$A$34:$A$777,$A388,СВЦЭМ!$B$34:$B$777,S$366)+'СЕТ СН'!$F$16</f>
        <v>0</v>
      </c>
      <c r="T388" s="36">
        <f>SUMIFS(СВЦЭМ!$K$34:$K$777,СВЦЭМ!$A$34:$A$777,$A388,СВЦЭМ!$B$34:$B$777,T$366)+'СЕТ СН'!$F$16</f>
        <v>0</v>
      </c>
      <c r="U388" s="36">
        <f>SUMIFS(СВЦЭМ!$K$34:$K$777,СВЦЭМ!$A$34:$A$777,$A388,СВЦЭМ!$B$34:$B$777,U$366)+'СЕТ СН'!$F$16</f>
        <v>0</v>
      </c>
      <c r="V388" s="36">
        <f>SUMIFS(СВЦЭМ!$K$34:$K$777,СВЦЭМ!$A$34:$A$777,$A388,СВЦЭМ!$B$34:$B$777,V$366)+'СЕТ СН'!$F$16</f>
        <v>0</v>
      </c>
      <c r="W388" s="36">
        <f>SUMIFS(СВЦЭМ!$K$34:$K$777,СВЦЭМ!$A$34:$A$777,$A388,СВЦЭМ!$B$34:$B$777,W$366)+'СЕТ СН'!$F$16</f>
        <v>0</v>
      </c>
      <c r="X388" s="36">
        <f>SUMIFS(СВЦЭМ!$K$34:$K$777,СВЦЭМ!$A$34:$A$777,$A388,СВЦЭМ!$B$34:$B$777,X$366)+'СЕТ СН'!$F$16</f>
        <v>0</v>
      </c>
      <c r="Y388" s="36">
        <f>SUMIFS(СВЦЭМ!$K$34:$K$777,СВЦЭМ!$A$34:$A$777,$A388,СВЦЭМ!$B$34:$B$777,Y$366)+'СЕТ СН'!$F$16</f>
        <v>0</v>
      </c>
    </row>
    <row r="389" spans="1:26" ht="15.75" hidden="1" x14ac:dyDescent="0.2">
      <c r="A389" s="35">
        <f t="shared" si="10"/>
        <v>43578</v>
      </c>
      <c r="B389" s="36">
        <f>SUMIFS(СВЦЭМ!$K$34:$K$777,СВЦЭМ!$A$34:$A$777,$A389,СВЦЭМ!$B$34:$B$777,B$366)+'СЕТ СН'!$F$16</f>
        <v>0</v>
      </c>
      <c r="C389" s="36">
        <f>SUMIFS(СВЦЭМ!$K$34:$K$777,СВЦЭМ!$A$34:$A$777,$A389,СВЦЭМ!$B$34:$B$777,C$366)+'СЕТ СН'!$F$16</f>
        <v>0</v>
      </c>
      <c r="D389" s="36">
        <f>SUMIFS(СВЦЭМ!$K$34:$K$777,СВЦЭМ!$A$34:$A$777,$A389,СВЦЭМ!$B$34:$B$777,D$366)+'СЕТ СН'!$F$16</f>
        <v>0</v>
      </c>
      <c r="E389" s="36">
        <f>SUMIFS(СВЦЭМ!$K$34:$K$777,СВЦЭМ!$A$34:$A$777,$A389,СВЦЭМ!$B$34:$B$777,E$366)+'СЕТ СН'!$F$16</f>
        <v>0</v>
      </c>
      <c r="F389" s="36">
        <f>SUMIFS(СВЦЭМ!$K$34:$K$777,СВЦЭМ!$A$34:$A$777,$A389,СВЦЭМ!$B$34:$B$777,F$366)+'СЕТ СН'!$F$16</f>
        <v>0</v>
      </c>
      <c r="G389" s="36">
        <f>SUMIFS(СВЦЭМ!$K$34:$K$777,СВЦЭМ!$A$34:$A$777,$A389,СВЦЭМ!$B$34:$B$777,G$366)+'СЕТ СН'!$F$16</f>
        <v>0</v>
      </c>
      <c r="H389" s="36">
        <f>SUMIFS(СВЦЭМ!$K$34:$K$777,СВЦЭМ!$A$34:$A$777,$A389,СВЦЭМ!$B$34:$B$777,H$366)+'СЕТ СН'!$F$16</f>
        <v>0</v>
      </c>
      <c r="I389" s="36">
        <f>SUMIFS(СВЦЭМ!$K$34:$K$777,СВЦЭМ!$A$34:$A$777,$A389,СВЦЭМ!$B$34:$B$777,I$366)+'СЕТ СН'!$F$16</f>
        <v>0</v>
      </c>
      <c r="J389" s="36">
        <f>SUMIFS(СВЦЭМ!$K$34:$K$777,СВЦЭМ!$A$34:$A$777,$A389,СВЦЭМ!$B$34:$B$777,J$366)+'СЕТ СН'!$F$16</f>
        <v>0</v>
      </c>
      <c r="K389" s="36">
        <f>SUMIFS(СВЦЭМ!$K$34:$K$777,СВЦЭМ!$A$34:$A$777,$A389,СВЦЭМ!$B$34:$B$777,K$366)+'СЕТ СН'!$F$16</f>
        <v>0</v>
      </c>
      <c r="L389" s="36">
        <f>SUMIFS(СВЦЭМ!$K$34:$K$777,СВЦЭМ!$A$34:$A$777,$A389,СВЦЭМ!$B$34:$B$777,L$366)+'СЕТ СН'!$F$16</f>
        <v>0</v>
      </c>
      <c r="M389" s="36">
        <f>SUMIFS(СВЦЭМ!$K$34:$K$777,СВЦЭМ!$A$34:$A$777,$A389,СВЦЭМ!$B$34:$B$777,M$366)+'СЕТ СН'!$F$16</f>
        <v>0</v>
      </c>
      <c r="N389" s="36">
        <f>SUMIFS(СВЦЭМ!$K$34:$K$777,СВЦЭМ!$A$34:$A$777,$A389,СВЦЭМ!$B$34:$B$777,N$366)+'СЕТ СН'!$F$16</f>
        <v>0</v>
      </c>
      <c r="O389" s="36">
        <f>SUMIFS(СВЦЭМ!$K$34:$K$777,СВЦЭМ!$A$34:$A$777,$A389,СВЦЭМ!$B$34:$B$777,O$366)+'СЕТ СН'!$F$16</f>
        <v>0</v>
      </c>
      <c r="P389" s="36">
        <f>SUMIFS(СВЦЭМ!$K$34:$K$777,СВЦЭМ!$A$34:$A$777,$A389,СВЦЭМ!$B$34:$B$777,P$366)+'СЕТ СН'!$F$16</f>
        <v>0</v>
      </c>
      <c r="Q389" s="36">
        <f>SUMIFS(СВЦЭМ!$K$34:$K$777,СВЦЭМ!$A$34:$A$777,$A389,СВЦЭМ!$B$34:$B$777,Q$366)+'СЕТ СН'!$F$16</f>
        <v>0</v>
      </c>
      <c r="R389" s="36">
        <f>SUMIFS(СВЦЭМ!$K$34:$K$777,СВЦЭМ!$A$34:$A$777,$A389,СВЦЭМ!$B$34:$B$777,R$366)+'СЕТ СН'!$F$16</f>
        <v>0</v>
      </c>
      <c r="S389" s="36">
        <f>SUMIFS(СВЦЭМ!$K$34:$K$777,СВЦЭМ!$A$34:$A$777,$A389,СВЦЭМ!$B$34:$B$777,S$366)+'СЕТ СН'!$F$16</f>
        <v>0</v>
      </c>
      <c r="T389" s="36">
        <f>SUMIFS(СВЦЭМ!$K$34:$K$777,СВЦЭМ!$A$34:$A$777,$A389,СВЦЭМ!$B$34:$B$777,T$366)+'СЕТ СН'!$F$16</f>
        <v>0</v>
      </c>
      <c r="U389" s="36">
        <f>SUMIFS(СВЦЭМ!$K$34:$K$777,СВЦЭМ!$A$34:$A$777,$A389,СВЦЭМ!$B$34:$B$777,U$366)+'СЕТ СН'!$F$16</f>
        <v>0</v>
      </c>
      <c r="V389" s="36">
        <f>SUMIFS(СВЦЭМ!$K$34:$K$777,СВЦЭМ!$A$34:$A$777,$A389,СВЦЭМ!$B$34:$B$777,V$366)+'СЕТ СН'!$F$16</f>
        <v>0</v>
      </c>
      <c r="W389" s="36">
        <f>SUMIFS(СВЦЭМ!$K$34:$K$777,СВЦЭМ!$A$34:$A$777,$A389,СВЦЭМ!$B$34:$B$777,W$366)+'СЕТ СН'!$F$16</f>
        <v>0</v>
      </c>
      <c r="X389" s="36">
        <f>SUMIFS(СВЦЭМ!$K$34:$K$777,СВЦЭМ!$A$34:$A$777,$A389,СВЦЭМ!$B$34:$B$777,X$366)+'СЕТ СН'!$F$16</f>
        <v>0</v>
      </c>
      <c r="Y389" s="36">
        <f>SUMIFS(СВЦЭМ!$K$34:$K$777,СВЦЭМ!$A$34:$A$777,$A389,СВЦЭМ!$B$34:$B$777,Y$366)+'СЕТ СН'!$F$16</f>
        <v>0</v>
      </c>
    </row>
    <row r="390" spans="1:26" ht="15.75" hidden="1" x14ac:dyDescent="0.2">
      <c r="A390" s="35">
        <f t="shared" si="10"/>
        <v>43579</v>
      </c>
      <c r="B390" s="36">
        <f>SUMIFS(СВЦЭМ!$K$34:$K$777,СВЦЭМ!$A$34:$A$777,$A390,СВЦЭМ!$B$34:$B$777,B$366)+'СЕТ СН'!$F$16</f>
        <v>0</v>
      </c>
      <c r="C390" s="36">
        <f>SUMIFS(СВЦЭМ!$K$34:$K$777,СВЦЭМ!$A$34:$A$777,$A390,СВЦЭМ!$B$34:$B$777,C$366)+'СЕТ СН'!$F$16</f>
        <v>0</v>
      </c>
      <c r="D390" s="36">
        <f>SUMIFS(СВЦЭМ!$K$34:$K$777,СВЦЭМ!$A$34:$A$777,$A390,СВЦЭМ!$B$34:$B$777,D$366)+'СЕТ СН'!$F$16</f>
        <v>0</v>
      </c>
      <c r="E390" s="36">
        <f>SUMIFS(СВЦЭМ!$K$34:$K$777,СВЦЭМ!$A$34:$A$777,$A390,СВЦЭМ!$B$34:$B$777,E$366)+'СЕТ СН'!$F$16</f>
        <v>0</v>
      </c>
      <c r="F390" s="36">
        <f>SUMIFS(СВЦЭМ!$K$34:$K$777,СВЦЭМ!$A$34:$A$777,$A390,СВЦЭМ!$B$34:$B$777,F$366)+'СЕТ СН'!$F$16</f>
        <v>0</v>
      </c>
      <c r="G390" s="36">
        <f>SUMIFS(СВЦЭМ!$K$34:$K$777,СВЦЭМ!$A$34:$A$777,$A390,СВЦЭМ!$B$34:$B$777,G$366)+'СЕТ СН'!$F$16</f>
        <v>0</v>
      </c>
      <c r="H390" s="36">
        <f>SUMIFS(СВЦЭМ!$K$34:$K$777,СВЦЭМ!$A$34:$A$777,$A390,СВЦЭМ!$B$34:$B$777,H$366)+'СЕТ СН'!$F$16</f>
        <v>0</v>
      </c>
      <c r="I390" s="36">
        <f>SUMIFS(СВЦЭМ!$K$34:$K$777,СВЦЭМ!$A$34:$A$777,$A390,СВЦЭМ!$B$34:$B$777,I$366)+'СЕТ СН'!$F$16</f>
        <v>0</v>
      </c>
      <c r="J390" s="36">
        <f>SUMIFS(СВЦЭМ!$K$34:$K$777,СВЦЭМ!$A$34:$A$777,$A390,СВЦЭМ!$B$34:$B$777,J$366)+'СЕТ СН'!$F$16</f>
        <v>0</v>
      </c>
      <c r="K390" s="36">
        <f>SUMIFS(СВЦЭМ!$K$34:$K$777,СВЦЭМ!$A$34:$A$777,$A390,СВЦЭМ!$B$34:$B$777,K$366)+'СЕТ СН'!$F$16</f>
        <v>0</v>
      </c>
      <c r="L390" s="36">
        <f>SUMIFS(СВЦЭМ!$K$34:$K$777,СВЦЭМ!$A$34:$A$777,$A390,СВЦЭМ!$B$34:$B$777,L$366)+'СЕТ СН'!$F$16</f>
        <v>0</v>
      </c>
      <c r="M390" s="36">
        <f>SUMIFS(СВЦЭМ!$K$34:$K$777,СВЦЭМ!$A$34:$A$777,$A390,СВЦЭМ!$B$34:$B$777,M$366)+'СЕТ СН'!$F$16</f>
        <v>0</v>
      </c>
      <c r="N390" s="36">
        <f>SUMIFS(СВЦЭМ!$K$34:$K$777,СВЦЭМ!$A$34:$A$777,$A390,СВЦЭМ!$B$34:$B$777,N$366)+'СЕТ СН'!$F$16</f>
        <v>0</v>
      </c>
      <c r="O390" s="36">
        <f>SUMIFS(СВЦЭМ!$K$34:$K$777,СВЦЭМ!$A$34:$A$777,$A390,СВЦЭМ!$B$34:$B$777,O$366)+'СЕТ СН'!$F$16</f>
        <v>0</v>
      </c>
      <c r="P390" s="36">
        <f>SUMIFS(СВЦЭМ!$K$34:$K$777,СВЦЭМ!$A$34:$A$777,$A390,СВЦЭМ!$B$34:$B$777,P$366)+'СЕТ СН'!$F$16</f>
        <v>0</v>
      </c>
      <c r="Q390" s="36">
        <f>SUMIFS(СВЦЭМ!$K$34:$K$777,СВЦЭМ!$A$34:$A$777,$A390,СВЦЭМ!$B$34:$B$777,Q$366)+'СЕТ СН'!$F$16</f>
        <v>0</v>
      </c>
      <c r="R390" s="36">
        <f>SUMIFS(СВЦЭМ!$K$34:$K$777,СВЦЭМ!$A$34:$A$777,$A390,СВЦЭМ!$B$34:$B$777,R$366)+'СЕТ СН'!$F$16</f>
        <v>0</v>
      </c>
      <c r="S390" s="36">
        <f>SUMIFS(СВЦЭМ!$K$34:$K$777,СВЦЭМ!$A$34:$A$777,$A390,СВЦЭМ!$B$34:$B$777,S$366)+'СЕТ СН'!$F$16</f>
        <v>0</v>
      </c>
      <c r="T390" s="36">
        <f>SUMIFS(СВЦЭМ!$K$34:$K$777,СВЦЭМ!$A$34:$A$777,$A390,СВЦЭМ!$B$34:$B$777,T$366)+'СЕТ СН'!$F$16</f>
        <v>0</v>
      </c>
      <c r="U390" s="36">
        <f>SUMIFS(СВЦЭМ!$K$34:$K$777,СВЦЭМ!$A$34:$A$777,$A390,СВЦЭМ!$B$34:$B$777,U$366)+'СЕТ СН'!$F$16</f>
        <v>0</v>
      </c>
      <c r="V390" s="36">
        <f>SUMIFS(СВЦЭМ!$K$34:$K$777,СВЦЭМ!$A$34:$A$777,$A390,СВЦЭМ!$B$34:$B$777,V$366)+'СЕТ СН'!$F$16</f>
        <v>0</v>
      </c>
      <c r="W390" s="36">
        <f>SUMIFS(СВЦЭМ!$K$34:$K$777,СВЦЭМ!$A$34:$A$777,$A390,СВЦЭМ!$B$34:$B$777,W$366)+'СЕТ СН'!$F$16</f>
        <v>0</v>
      </c>
      <c r="X390" s="36">
        <f>SUMIFS(СВЦЭМ!$K$34:$K$777,СВЦЭМ!$A$34:$A$777,$A390,СВЦЭМ!$B$34:$B$777,X$366)+'СЕТ СН'!$F$16</f>
        <v>0</v>
      </c>
      <c r="Y390" s="36">
        <f>SUMIFS(СВЦЭМ!$K$34:$K$777,СВЦЭМ!$A$34:$A$777,$A390,СВЦЭМ!$B$34:$B$777,Y$366)+'СЕТ СН'!$F$16</f>
        <v>0</v>
      </c>
    </row>
    <row r="391" spans="1:26" ht="15.75" hidden="1" x14ac:dyDescent="0.2">
      <c r="A391" s="35">
        <f t="shared" si="10"/>
        <v>43580</v>
      </c>
      <c r="B391" s="36">
        <f>SUMIFS(СВЦЭМ!$K$34:$K$777,СВЦЭМ!$A$34:$A$777,$A391,СВЦЭМ!$B$34:$B$777,B$366)+'СЕТ СН'!$F$16</f>
        <v>0</v>
      </c>
      <c r="C391" s="36">
        <f>SUMIFS(СВЦЭМ!$K$34:$K$777,СВЦЭМ!$A$34:$A$777,$A391,СВЦЭМ!$B$34:$B$777,C$366)+'СЕТ СН'!$F$16</f>
        <v>0</v>
      </c>
      <c r="D391" s="36">
        <f>SUMIFS(СВЦЭМ!$K$34:$K$777,СВЦЭМ!$A$34:$A$777,$A391,СВЦЭМ!$B$34:$B$777,D$366)+'СЕТ СН'!$F$16</f>
        <v>0</v>
      </c>
      <c r="E391" s="36">
        <f>SUMIFS(СВЦЭМ!$K$34:$K$777,СВЦЭМ!$A$34:$A$777,$A391,СВЦЭМ!$B$34:$B$777,E$366)+'СЕТ СН'!$F$16</f>
        <v>0</v>
      </c>
      <c r="F391" s="36">
        <f>SUMIFS(СВЦЭМ!$K$34:$K$777,СВЦЭМ!$A$34:$A$777,$A391,СВЦЭМ!$B$34:$B$777,F$366)+'СЕТ СН'!$F$16</f>
        <v>0</v>
      </c>
      <c r="G391" s="36">
        <f>SUMIFS(СВЦЭМ!$K$34:$K$777,СВЦЭМ!$A$34:$A$777,$A391,СВЦЭМ!$B$34:$B$777,G$366)+'СЕТ СН'!$F$16</f>
        <v>0</v>
      </c>
      <c r="H391" s="36">
        <f>SUMIFS(СВЦЭМ!$K$34:$K$777,СВЦЭМ!$A$34:$A$777,$A391,СВЦЭМ!$B$34:$B$777,H$366)+'СЕТ СН'!$F$16</f>
        <v>0</v>
      </c>
      <c r="I391" s="36">
        <f>SUMIFS(СВЦЭМ!$K$34:$K$777,СВЦЭМ!$A$34:$A$777,$A391,СВЦЭМ!$B$34:$B$777,I$366)+'СЕТ СН'!$F$16</f>
        <v>0</v>
      </c>
      <c r="J391" s="36">
        <f>SUMIFS(СВЦЭМ!$K$34:$K$777,СВЦЭМ!$A$34:$A$777,$A391,СВЦЭМ!$B$34:$B$777,J$366)+'СЕТ СН'!$F$16</f>
        <v>0</v>
      </c>
      <c r="K391" s="36">
        <f>SUMIFS(СВЦЭМ!$K$34:$K$777,СВЦЭМ!$A$34:$A$777,$A391,СВЦЭМ!$B$34:$B$777,K$366)+'СЕТ СН'!$F$16</f>
        <v>0</v>
      </c>
      <c r="L391" s="36">
        <f>SUMIFS(СВЦЭМ!$K$34:$K$777,СВЦЭМ!$A$34:$A$777,$A391,СВЦЭМ!$B$34:$B$777,L$366)+'СЕТ СН'!$F$16</f>
        <v>0</v>
      </c>
      <c r="M391" s="36">
        <f>SUMIFS(СВЦЭМ!$K$34:$K$777,СВЦЭМ!$A$34:$A$777,$A391,СВЦЭМ!$B$34:$B$777,M$366)+'СЕТ СН'!$F$16</f>
        <v>0</v>
      </c>
      <c r="N391" s="36">
        <f>SUMIFS(СВЦЭМ!$K$34:$K$777,СВЦЭМ!$A$34:$A$777,$A391,СВЦЭМ!$B$34:$B$777,N$366)+'СЕТ СН'!$F$16</f>
        <v>0</v>
      </c>
      <c r="O391" s="36">
        <f>SUMIFS(СВЦЭМ!$K$34:$K$777,СВЦЭМ!$A$34:$A$777,$A391,СВЦЭМ!$B$34:$B$777,O$366)+'СЕТ СН'!$F$16</f>
        <v>0</v>
      </c>
      <c r="P391" s="36">
        <f>SUMIFS(СВЦЭМ!$K$34:$K$777,СВЦЭМ!$A$34:$A$777,$A391,СВЦЭМ!$B$34:$B$777,P$366)+'СЕТ СН'!$F$16</f>
        <v>0</v>
      </c>
      <c r="Q391" s="36">
        <f>SUMIFS(СВЦЭМ!$K$34:$K$777,СВЦЭМ!$A$34:$A$777,$A391,СВЦЭМ!$B$34:$B$777,Q$366)+'СЕТ СН'!$F$16</f>
        <v>0</v>
      </c>
      <c r="R391" s="36">
        <f>SUMIFS(СВЦЭМ!$K$34:$K$777,СВЦЭМ!$A$34:$A$777,$A391,СВЦЭМ!$B$34:$B$777,R$366)+'СЕТ СН'!$F$16</f>
        <v>0</v>
      </c>
      <c r="S391" s="36">
        <f>SUMIFS(СВЦЭМ!$K$34:$K$777,СВЦЭМ!$A$34:$A$777,$A391,СВЦЭМ!$B$34:$B$777,S$366)+'СЕТ СН'!$F$16</f>
        <v>0</v>
      </c>
      <c r="T391" s="36">
        <f>SUMIFS(СВЦЭМ!$K$34:$K$777,СВЦЭМ!$A$34:$A$777,$A391,СВЦЭМ!$B$34:$B$777,T$366)+'СЕТ СН'!$F$16</f>
        <v>0</v>
      </c>
      <c r="U391" s="36">
        <f>SUMIFS(СВЦЭМ!$K$34:$K$777,СВЦЭМ!$A$34:$A$777,$A391,СВЦЭМ!$B$34:$B$777,U$366)+'СЕТ СН'!$F$16</f>
        <v>0</v>
      </c>
      <c r="V391" s="36">
        <f>SUMIFS(СВЦЭМ!$K$34:$K$777,СВЦЭМ!$A$34:$A$777,$A391,СВЦЭМ!$B$34:$B$777,V$366)+'СЕТ СН'!$F$16</f>
        <v>0</v>
      </c>
      <c r="W391" s="36">
        <f>SUMIFS(СВЦЭМ!$K$34:$K$777,СВЦЭМ!$A$34:$A$777,$A391,СВЦЭМ!$B$34:$B$777,W$366)+'СЕТ СН'!$F$16</f>
        <v>0</v>
      </c>
      <c r="X391" s="36">
        <f>SUMIFS(СВЦЭМ!$K$34:$K$777,СВЦЭМ!$A$34:$A$777,$A391,СВЦЭМ!$B$34:$B$777,X$366)+'СЕТ СН'!$F$16</f>
        <v>0</v>
      </c>
      <c r="Y391" s="36">
        <f>SUMIFS(СВЦЭМ!$K$34:$K$777,СВЦЭМ!$A$34:$A$777,$A391,СВЦЭМ!$B$34:$B$777,Y$366)+'СЕТ СН'!$F$16</f>
        <v>0</v>
      </c>
    </row>
    <row r="392" spans="1:26" ht="15.75" hidden="1" x14ac:dyDescent="0.2">
      <c r="A392" s="35">
        <f t="shared" si="10"/>
        <v>43581</v>
      </c>
      <c r="B392" s="36">
        <f>SUMIFS(СВЦЭМ!$K$34:$K$777,СВЦЭМ!$A$34:$A$777,$A392,СВЦЭМ!$B$34:$B$777,B$366)+'СЕТ СН'!$F$16</f>
        <v>0</v>
      </c>
      <c r="C392" s="36">
        <f>SUMIFS(СВЦЭМ!$K$34:$K$777,СВЦЭМ!$A$34:$A$777,$A392,СВЦЭМ!$B$34:$B$777,C$366)+'СЕТ СН'!$F$16</f>
        <v>0</v>
      </c>
      <c r="D392" s="36">
        <f>SUMIFS(СВЦЭМ!$K$34:$K$777,СВЦЭМ!$A$34:$A$777,$A392,СВЦЭМ!$B$34:$B$777,D$366)+'СЕТ СН'!$F$16</f>
        <v>0</v>
      </c>
      <c r="E392" s="36">
        <f>SUMIFS(СВЦЭМ!$K$34:$K$777,СВЦЭМ!$A$34:$A$777,$A392,СВЦЭМ!$B$34:$B$777,E$366)+'СЕТ СН'!$F$16</f>
        <v>0</v>
      </c>
      <c r="F392" s="36">
        <f>SUMIFS(СВЦЭМ!$K$34:$K$777,СВЦЭМ!$A$34:$A$777,$A392,СВЦЭМ!$B$34:$B$777,F$366)+'СЕТ СН'!$F$16</f>
        <v>0</v>
      </c>
      <c r="G392" s="36">
        <f>SUMIFS(СВЦЭМ!$K$34:$K$777,СВЦЭМ!$A$34:$A$777,$A392,СВЦЭМ!$B$34:$B$777,G$366)+'СЕТ СН'!$F$16</f>
        <v>0</v>
      </c>
      <c r="H392" s="36">
        <f>SUMIFS(СВЦЭМ!$K$34:$K$777,СВЦЭМ!$A$34:$A$777,$A392,СВЦЭМ!$B$34:$B$777,H$366)+'СЕТ СН'!$F$16</f>
        <v>0</v>
      </c>
      <c r="I392" s="36">
        <f>SUMIFS(СВЦЭМ!$K$34:$K$777,СВЦЭМ!$A$34:$A$777,$A392,СВЦЭМ!$B$34:$B$777,I$366)+'СЕТ СН'!$F$16</f>
        <v>0</v>
      </c>
      <c r="J392" s="36">
        <f>SUMIFS(СВЦЭМ!$K$34:$K$777,СВЦЭМ!$A$34:$A$777,$A392,СВЦЭМ!$B$34:$B$777,J$366)+'СЕТ СН'!$F$16</f>
        <v>0</v>
      </c>
      <c r="K392" s="36">
        <f>SUMIFS(СВЦЭМ!$K$34:$K$777,СВЦЭМ!$A$34:$A$777,$A392,СВЦЭМ!$B$34:$B$777,K$366)+'СЕТ СН'!$F$16</f>
        <v>0</v>
      </c>
      <c r="L392" s="36">
        <f>SUMIFS(СВЦЭМ!$K$34:$K$777,СВЦЭМ!$A$34:$A$777,$A392,СВЦЭМ!$B$34:$B$777,L$366)+'СЕТ СН'!$F$16</f>
        <v>0</v>
      </c>
      <c r="M392" s="36">
        <f>SUMIFS(СВЦЭМ!$K$34:$K$777,СВЦЭМ!$A$34:$A$777,$A392,СВЦЭМ!$B$34:$B$777,M$366)+'СЕТ СН'!$F$16</f>
        <v>0</v>
      </c>
      <c r="N392" s="36">
        <f>SUMIFS(СВЦЭМ!$K$34:$K$777,СВЦЭМ!$A$34:$A$777,$A392,СВЦЭМ!$B$34:$B$777,N$366)+'СЕТ СН'!$F$16</f>
        <v>0</v>
      </c>
      <c r="O392" s="36">
        <f>SUMIFS(СВЦЭМ!$K$34:$K$777,СВЦЭМ!$A$34:$A$777,$A392,СВЦЭМ!$B$34:$B$777,O$366)+'СЕТ СН'!$F$16</f>
        <v>0</v>
      </c>
      <c r="P392" s="36">
        <f>SUMIFS(СВЦЭМ!$K$34:$K$777,СВЦЭМ!$A$34:$A$777,$A392,СВЦЭМ!$B$34:$B$777,P$366)+'СЕТ СН'!$F$16</f>
        <v>0</v>
      </c>
      <c r="Q392" s="36">
        <f>SUMIFS(СВЦЭМ!$K$34:$K$777,СВЦЭМ!$A$34:$A$777,$A392,СВЦЭМ!$B$34:$B$777,Q$366)+'СЕТ СН'!$F$16</f>
        <v>0</v>
      </c>
      <c r="R392" s="36">
        <f>SUMIFS(СВЦЭМ!$K$34:$K$777,СВЦЭМ!$A$34:$A$777,$A392,СВЦЭМ!$B$34:$B$777,R$366)+'СЕТ СН'!$F$16</f>
        <v>0</v>
      </c>
      <c r="S392" s="36">
        <f>SUMIFS(СВЦЭМ!$K$34:$K$777,СВЦЭМ!$A$34:$A$777,$A392,СВЦЭМ!$B$34:$B$777,S$366)+'СЕТ СН'!$F$16</f>
        <v>0</v>
      </c>
      <c r="T392" s="36">
        <f>SUMIFS(СВЦЭМ!$K$34:$K$777,СВЦЭМ!$A$34:$A$777,$A392,СВЦЭМ!$B$34:$B$777,T$366)+'СЕТ СН'!$F$16</f>
        <v>0</v>
      </c>
      <c r="U392" s="36">
        <f>SUMIFS(СВЦЭМ!$K$34:$K$777,СВЦЭМ!$A$34:$A$777,$A392,СВЦЭМ!$B$34:$B$777,U$366)+'СЕТ СН'!$F$16</f>
        <v>0</v>
      </c>
      <c r="V392" s="36">
        <f>SUMIFS(СВЦЭМ!$K$34:$K$777,СВЦЭМ!$A$34:$A$777,$A392,СВЦЭМ!$B$34:$B$777,V$366)+'СЕТ СН'!$F$16</f>
        <v>0</v>
      </c>
      <c r="W392" s="36">
        <f>SUMIFS(СВЦЭМ!$K$34:$K$777,СВЦЭМ!$A$34:$A$777,$A392,СВЦЭМ!$B$34:$B$777,W$366)+'СЕТ СН'!$F$16</f>
        <v>0</v>
      </c>
      <c r="X392" s="36">
        <f>SUMIFS(СВЦЭМ!$K$34:$K$777,СВЦЭМ!$A$34:$A$777,$A392,СВЦЭМ!$B$34:$B$777,X$366)+'СЕТ СН'!$F$16</f>
        <v>0</v>
      </c>
      <c r="Y392" s="36">
        <f>SUMIFS(СВЦЭМ!$K$34:$K$777,СВЦЭМ!$A$34:$A$777,$A392,СВЦЭМ!$B$34:$B$777,Y$366)+'СЕТ СН'!$F$16</f>
        <v>0</v>
      </c>
    </row>
    <row r="393" spans="1:26" ht="15.75" hidden="1" x14ac:dyDescent="0.2">
      <c r="A393" s="35">
        <f t="shared" si="10"/>
        <v>43582</v>
      </c>
      <c r="B393" s="36">
        <f>SUMIFS(СВЦЭМ!$K$34:$K$777,СВЦЭМ!$A$34:$A$777,$A393,СВЦЭМ!$B$34:$B$777,B$366)+'СЕТ СН'!$F$16</f>
        <v>0</v>
      </c>
      <c r="C393" s="36">
        <f>SUMIFS(СВЦЭМ!$K$34:$K$777,СВЦЭМ!$A$34:$A$777,$A393,СВЦЭМ!$B$34:$B$777,C$366)+'СЕТ СН'!$F$16</f>
        <v>0</v>
      </c>
      <c r="D393" s="36">
        <f>SUMIFS(СВЦЭМ!$K$34:$K$777,СВЦЭМ!$A$34:$A$777,$A393,СВЦЭМ!$B$34:$B$777,D$366)+'СЕТ СН'!$F$16</f>
        <v>0</v>
      </c>
      <c r="E393" s="36">
        <f>SUMIFS(СВЦЭМ!$K$34:$K$777,СВЦЭМ!$A$34:$A$777,$A393,СВЦЭМ!$B$34:$B$777,E$366)+'СЕТ СН'!$F$16</f>
        <v>0</v>
      </c>
      <c r="F393" s="36">
        <f>SUMIFS(СВЦЭМ!$K$34:$K$777,СВЦЭМ!$A$34:$A$777,$A393,СВЦЭМ!$B$34:$B$777,F$366)+'СЕТ СН'!$F$16</f>
        <v>0</v>
      </c>
      <c r="G393" s="36">
        <f>SUMIFS(СВЦЭМ!$K$34:$K$777,СВЦЭМ!$A$34:$A$777,$A393,СВЦЭМ!$B$34:$B$777,G$366)+'СЕТ СН'!$F$16</f>
        <v>0</v>
      </c>
      <c r="H393" s="36">
        <f>SUMIFS(СВЦЭМ!$K$34:$K$777,СВЦЭМ!$A$34:$A$777,$A393,СВЦЭМ!$B$34:$B$777,H$366)+'СЕТ СН'!$F$16</f>
        <v>0</v>
      </c>
      <c r="I393" s="36">
        <f>SUMIFS(СВЦЭМ!$K$34:$K$777,СВЦЭМ!$A$34:$A$777,$A393,СВЦЭМ!$B$34:$B$777,I$366)+'СЕТ СН'!$F$16</f>
        <v>0</v>
      </c>
      <c r="J393" s="36">
        <f>SUMIFS(СВЦЭМ!$K$34:$K$777,СВЦЭМ!$A$34:$A$777,$A393,СВЦЭМ!$B$34:$B$777,J$366)+'СЕТ СН'!$F$16</f>
        <v>0</v>
      </c>
      <c r="K393" s="36">
        <f>SUMIFS(СВЦЭМ!$K$34:$K$777,СВЦЭМ!$A$34:$A$777,$A393,СВЦЭМ!$B$34:$B$777,K$366)+'СЕТ СН'!$F$16</f>
        <v>0</v>
      </c>
      <c r="L393" s="36">
        <f>SUMIFS(СВЦЭМ!$K$34:$K$777,СВЦЭМ!$A$34:$A$777,$A393,СВЦЭМ!$B$34:$B$777,L$366)+'СЕТ СН'!$F$16</f>
        <v>0</v>
      </c>
      <c r="M393" s="36">
        <f>SUMIFS(СВЦЭМ!$K$34:$K$777,СВЦЭМ!$A$34:$A$777,$A393,СВЦЭМ!$B$34:$B$777,M$366)+'СЕТ СН'!$F$16</f>
        <v>0</v>
      </c>
      <c r="N393" s="36">
        <f>SUMIFS(СВЦЭМ!$K$34:$K$777,СВЦЭМ!$A$34:$A$777,$A393,СВЦЭМ!$B$34:$B$777,N$366)+'СЕТ СН'!$F$16</f>
        <v>0</v>
      </c>
      <c r="O393" s="36">
        <f>SUMIFS(СВЦЭМ!$K$34:$K$777,СВЦЭМ!$A$34:$A$777,$A393,СВЦЭМ!$B$34:$B$777,O$366)+'СЕТ СН'!$F$16</f>
        <v>0</v>
      </c>
      <c r="P393" s="36">
        <f>SUMIFS(СВЦЭМ!$K$34:$K$777,СВЦЭМ!$A$34:$A$777,$A393,СВЦЭМ!$B$34:$B$777,P$366)+'СЕТ СН'!$F$16</f>
        <v>0</v>
      </c>
      <c r="Q393" s="36">
        <f>SUMIFS(СВЦЭМ!$K$34:$K$777,СВЦЭМ!$A$34:$A$777,$A393,СВЦЭМ!$B$34:$B$777,Q$366)+'СЕТ СН'!$F$16</f>
        <v>0</v>
      </c>
      <c r="R393" s="36">
        <f>SUMIFS(СВЦЭМ!$K$34:$K$777,СВЦЭМ!$A$34:$A$777,$A393,СВЦЭМ!$B$34:$B$777,R$366)+'СЕТ СН'!$F$16</f>
        <v>0</v>
      </c>
      <c r="S393" s="36">
        <f>SUMIFS(СВЦЭМ!$K$34:$K$777,СВЦЭМ!$A$34:$A$777,$A393,СВЦЭМ!$B$34:$B$777,S$366)+'СЕТ СН'!$F$16</f>
        <v>0</v>
      </c>
      <c r="T393" s="36">
        <f>SUMIFS(СВЦЭМ!$K$34:$K$777,СВЦЭМ!$A$34:$A$777,$A393,СВЦЭМ!$B$34:$B$777,T$366)+'СЕТ СН'!$F$16</f>
        <v>0</v>
      </c>
      <c r="U393" s="36">
        <f>SUMIFS(СВЦЭМ!$K$34:$K$777,СВЦЭМ!$A$34:$A$777,$A393,СВЦЭМ!$B$34:$B$777,U$366)+'СЕТ СН'!$F$16</f>
        <v>0</v>
      </c>
      <c r="V393" s="36">
        <f>SUMIFS(СВЦЭМ!$K$34:$K$777,СВЦЭМ!$A$34:$A$777,$A393,СВЦЭМ!$B$34:$B$777,V$366)+'СЕТ СН'!$F$16</f>
        <v>0</v>
      </c>
      <c r="W393" s="36">
        <f>SUMIFS(СВЦЭМ!$K$34:$K$777,СВЦЭМ!$A$34:$A$777,$A393,СВЦЭМ!$B$34:$B$777,W$366)+'СЕТ СН'!$F$16</f>
        <v>0</v>
      </c>
      <c r="X393" s="36">
        <f>SUMIFS(СВЦЭМ!$K$34:$K$777,СВЦЭМ!$A$34:$A$777,$A393,СВЦЭМ!$B$34:$B$777,X$366)+'СЕТ СН'!$F$16</f>
        <v>0</v>
      </c>
      <c r="Y393" s="36">
        <f>SUMIFS(СВЦЭМ!$K$34:$K$777,СВЦЭМ!$A$34:$A$777,$A393,СВЦЭМ!$B$34:$B$777,Y$366)+'СЕТ СН'!$F$16</f>
        <v>0</v>
      </c>
    </row>
    <row r="394" spans="1:26" ht="15.75" hidden="1" x14ac:dyDescent="0.2">
      <c r="A394" s="35">
        <f t="shared" si="10"/>
        <v>43583</v>
      </c>
      <c r="B394" s="36">
        <f>SUMIFS(СВЦЭМ!$K$34:$K$777,СВЦЭМ!$A$34:$A$777,$A394,СВЦЭМ!$B$34:$B$777,B$366)+'СЕТ СН'!$F$16</f>
        <v>0</v>
      </c>
      <c r="C394" s="36">
        <f>SUMIFS(СВЦЭМ!$K$34:$K$777,СВЦЭМ!$A$34:$A$777,$A394,СВЦЭМ!$B$34:$B$777,C$366)+'СЕТ СН'!$F$16</f>
        <v>0</v>
      </c>
      <c r="D394" s="36">
        <f>SUMIFS(СВЦЭМ!$K$34:$K$777,СВЦЭМ!$A$34:$A$777,$A394,СВЦЭМ!$B$34:$B$777,D$366)+'СЕТ СН'!$F$16</f>
        <v>0</v>
      </c>
      <c r="E394" s="36">
        <f>SUMIFS(СВЦЭМ!$K$34:$K$777,СВЦЭМ!$A$34:$A$777,$A394,СВЦЭМ!$B$34:$B$777,E$366)+'СЕТ СН'!$F$16</f>
        <v>0</v>
      </c>
      <c r="F394" s="36">
        <f>SUMIFS(СВЦЭМ!$K$34:$K$777,СВЦЭМ!$A$34:$A$777,$A394,СВЦЭМ!$B$34:$B$777,F$366)+'СЕТ СН'!$F$16</f>
        <v>0</v>
      </c>
      <c r="G394" s="36">
        <f>SUMIFS(СВЦЭМ!$K$34:$K$777,СВЦЭМ!$A$34:$A$777,$A394,СВЦЭМ!$B$34:$B$777,G$366)+'СЕТ СН'!$F$16</f>
        <v>0</v>
      </c>
      <c r="H394" s="36">
        <f>SUMIFS(СВЦЭМ!$K$34:$K$777,СВЦЭМ!$A$34:$A$777,$A394,СВЦЭМ!$B$34:$B$777,H$366)+'СЕТ СН'!$F$16</f>
        <v>0</v>
      </c>
      <c r="I394" s="36">
        <f>SUMIFS(СВЦЭМ!$K$34:$K$777,СВЦЭМ!$A$34:$A$777,$A394,СВЦЭМ!$B$34:$B$777,I$366)+'СЕТ СН'!$F$16</f>
        <v>0</v>
      </c>
      <c r="J394" s="36">
        <f>SUMIFS(СВЦЭМ!$K$34:$K$777,СВЦЭМ!$A$34:$A$777,$A394,СВЦЭМ!$B$34:$B$777,J$366)+'СЕТ СН'!$F$16</f>
        <v>0</v>
      </c>
      <c r="K394" s="36">
        <f>SUMIFS(СВЦЭМ!$K$34:$K$777,СВЦЭМ!$A$34:$A$777,$A394,СВЦЭМ!$B$34:$B$777,K$366)+'СЕТ СН'!$F$16</f>
        <v>0</v>
      </c>
      <c r="L394" s="36">
        <f>SUMIFS(СВЦЭМ!$K$34:$K$777,СВЦЭМ!$A$34:$A$777,$A394,СВЦЭМ!$B$34:$B$777,L$366)+'СЕТ СН'!$F$16</f>
        <v>0</v>
      </c>
      <c r="M394" s="36">
        <f>SUMIFS(СВЦЭМ!$K$34:$K$777,СВЦЭМ!$A$34:$A$777,$A394,СВЦЭМ!$B$34:$B$777,M$366)+'СЕТ СН'!$F$16</f>
        <v>0</v>
      </c>
      <c r="N394" s="36">
        <f>SUMIFS(СВЦЭМ!$K$34:$K$777,СВЦЭМ!$A$34:$A$777,$A394,СВЦЭМ!$B$34:$B$777,N$366)+'СЕТ СН'!$F$16</f>
        <v>0</v>
      </c>
      <c r="O394" s="36">
        <f>SUMIFS(СВЦЭМ!$K$34:$K$777,СВЦЭМ!$A$34:$A$777,$A394,СВЦЭМ!$B$34:$B$777,O$366)+'СЕТ СН'!$F$16</f>
        <v>0</v>
      </c>
      <c r="P394" s="36">
        <f>SUMIFS(СВЦЭМ!$K$34:$K$777,СВЦЭМ!$A$34:$A$777,$A394,СВЦЭМ!$B$34:$B$777,P$366)+'СЕТ СН'!$F$16</f>
        <v>0</v>
      </c>
      <c r="Q394" s="36">
        <f>SUMIFS(СВЦЭМ!$K$34:$K$777,СВЦЭМ!$A$34:$A$777,$A394,СВЦЭМ!$B$34:$B$777,Q$366)+'СЕТ СН'!$F$16</f>
        <v>0</v>
      </c>
      <c r="R394" s="36">
        <f>SUMIFS(СВЦЭМ!$K$34:$K$777,СВЦЭМ!$A$34:$A$777,$A394,СВЦЭМ!$B$34:$B$777,R$366)+'СЕТ СН'!$F$16</f>
        <v>0</v>
      </c>
      <c r="S394" s="36">
        <f>SUMIFS(СВЦЭМ!$K$34:$K$777,СВЦЭМ!$A$34:$A$777,$A394,СВЦЭМ!$B$34:$B$777,S$366)+'СЕТ СН'!$F$16</f>
        <v>0</v>
      </c>
      <c r="T394" s="36">
        <f>SUMIFS(СВЦЭМ!$K$34:$K$777,СВЦЭМ!$A$34:$A$777,$A394,СВЦЭМ!$B$34:$B$777,T$366)+'СЕТ СН'!$F$16</f>
        <v>0</v>
      </c>
      <c r="U394" s="36">
        <f>SUMIFS(СВЦЭМ!$K$34:$K$777,СВЦЭМ!$A$34:$A$777,$A394,СВЦЭМ!$B$34:$B$777,U$366)+'СЕТ СН'!$F$16</f>
        <v>0</v>
      </c>
      <c r="V394" s="36">
        <f>SUMIFS(СВЦЭМ!$K$34:$K$777,СВЦЭМ!$A$34:$A$777,$A394,СВЦЭМ!$B$34:$B$777,V$366)+'СЕТ СН'!$F$16</f>
        <v>0</v>
      </c>
      <c r="W394" s="36">
        <f>SUMIFS(СВЦЭМ!$K$34:$K$777,СВЦЭМ!$A$34:$A$777,$A394,СВЦЭМ!$B$34:$B$777,W$366)+'СЕТ СН'!$F$16</f>
        <v>0</v>
      </c>
      <c r="X394" s="36">
        <f>SUMIFS(СВЦЭМ!$K$34:$K$777,СВЦЭМ!$A$34:$A$777,$A394,СВЦЭМ!$B$34:$B$777,X$366)+'СЕТ СН'!$F$16</f>
        <v>0</v>
      </c>
      <c r="Y394" s="36">
        <f>SUMIFS(СВЦЭМ!$K$34:$K$777,СВЦЭМ!$A$34:$A$777,$A394,СВЦЭМ!$B$34:$B$777,Y$366)+'СЕТ СН'!$F$16</f>
        <v>0</v>
      </c>
    </row>
    <row r="395" spans="1:26" ht="15.75" hidden="1" x14ac:dyDescent="0.2">
      <c r="A395" s="35">
        <f t="shared" si="10"/>
        <v>43584</v>
      </c>
      <c r="B395" s="36">
        <f>SUMIFS(СВЦЭМ!$K$34:$K$777,СВЦЭМ!$A$34:$A$777,$A395,СВЦЭМ!$B$34:$B$777,B$366)+'СЕТ СН'!$F$16</f>
        <v>0</v>
      </c>
      <c r="C395" s="36">
        <f>SUMIFS(СВЦЭМ!$K$34:$K$777,СВЦЭМ!$A$34:$A$777,$A395,СВЦЭМ!$B$34:$B$777,C$366)+'СЕТ СН'!$F$16</f>
        <v>0</v>
      </c>
      <c r="D395" s="36">
        <f>SUMIFS(СВЦЭМ!$K$34:$K$777,СВЦЭМ!$A$34:$A$777,$A395,СВЦЭМ!$B$34:$B$777,D$366)+'СЕТ СН'!$F$16</f>
        <v>0</v>
      </c>
      <c r="E395" s="36">
        <f>SUMIFS(СВЦЭМ!$K$34:$K$777,СВЦЭМ!$A$34:$A$777,$A395,СВЦЭМ!$B$34:$B$777,E$366)+'СЕТ СН'!$F$16</f>
        <v>0</v>
      </c>
      <c r="F395" s="36">
        <f>SUMIFS(СВЦЭМ!$K$34:$K$777,СВЦЭМ!$A$34:$A$777,$A395,СВЦЭМ!$B$34:$B$777,F$366)+'СЕТ СН'!$F$16</f>
        <v>0</v>
      </c>
      <c r="G395" s="36">
        <f>SUMIFS(СВЦЭМ!$K$34:$K$777,СВЦЭМ!$A$34:$A$777,$A395,СВЦЭМ!$B$34:$B$777,G$366)+'СЕТ СН'!$F$16</f>
        <v>0</v>
      </c>
      <c r="H395" s="36">
        <f>SUMIFS(СВЦЭМ!$K$34:$K$777,СВЦЭМ!$A$34:$A$777,$A395,СВЦЭМ!$B$34:$B$777,H$366)+'СЕТ СН'!$F$16</f>
        <v>0</v>
      </c>
      <c r="I395" s="36">
        <f>SUMIFS(СВЦЭМ!$K$34:$K$777,СВЦЭМ!$A$34:$A$777,$A395,СВЦЭМ!$B$34:$B$777,I$366)+'СЕТ СН'!$F$16</f>
        <v>0</v>
      </c>
      <c r="J395" s="36">
        <f>SUMIFS(СВЦЭМ!$K$34:$K$777,СВЦЭМ!$A$34:$A$777,$A395,СВЦЭМ!$B$34:$B$777,J$366)+'СЕТ СН'!$F$16</f>
        <v>0</v>
      </c>
      <c r="K395" s="36">
        <f>SUMIFS(СВЦЭМ!$K$34:$K$777,СВЦЭМ!$A$34:$A$777,$A395,СВЦЭМ!$B$34:$B$777,K$366)+'СЕТ СН'!$F$16</f>
        <v>0</v>
      </c>
      <c r="L395" s="36">
        <f>SUMIFS(СВЦЭМ!$K$34:$K$777,СВЦЭМ!$A$34:$A$777,$A395,СВЦЭМ!$B$34:$B$777,L$366)+'СЕТ СН'!$F$16</f>
        <v>0</v>
      </c>
      <c r="M395" s="36">
        <f>SUMIFS(СВЦЭМ!$K$34:$K$777,СВЦЭМ!$A$34:$A$777,$A395,СВЦЭМ!$B$34:$B$777,M$366)+'СЕТ СН'!$F$16</f>
        <v>0</v>
      </c>
      <c r="N395" s="36">
        <f>SUMIFS(СВЦЭМ!$K$34:$K$777,СВЦЭМ!$A$34:$A$777,$A395,СВЦЭМ!$B$34:$B$777,N$366)+'СЕТ СН'!$F$16</f>
        <v>0</v>
      </c>
      <c r="O395" s="36">
        <f>SUMIFS(СВЦЭМ!$K$34:$K$777,СВЦЭМ!$A$34:$A$777,$A395,СВЦЭМ!$B$34:$B$777,O$366)+'СЕТ СН'!$F$16</f>
        <v>0</v>
      </c>
      <c r="P395" s="36">
        <f>SUMIFS(СВЦЭМ!$K$34:$K$777,СВЦЭМ!$A$34:$A$777,$A395,СВЦЭМ!$B$34:$B$777,P$366)+'СЕТ СН'!$F$16</f>
        <v>0</v>
      </c>
      <c r="Q395" s="36">
        <f>SUMIFS(СВЦЭМ!$K$34:$K$777,СВЦЭМ!$A$34:$A$777,$A395,СВЦЭМ!$B$34:$B$777,Q$366)+'СЕТ СН'!$F$16</f>
        <v>0</v>
      </c>
      <c r="R395" s="36">
        <f>SUMIFS(СВЦЭМ!$K$34:$K$777,СВЦЭМ!$A$34:$A$777,$A395,СВЦЭМ!$B$34:$B$777,R$366)+'СЕТ СН'!$F$16</f>
        <v>0</v>
      </c>
      <c r="S395" s="36">
        <f>SUMIFS(СВЦЭМ!$K$34:$K$777,СВЦЭМ!$A$34:$A$777,$A395,СВЦЭМ!$B$34:$B$777,S$366)+'СЕТ СН'!$F$16</f>
        <v>0</v>
      </c>
      <c r="T395" s="36">
        <f>SUMIFS(СВЦЭМ!$K$34:$K$777,СВЦЭМ!$A$34:$A$777,$A395,СВЦЭМ!$B$34:$B$777,T$366)+'СЕТ СН'!$F$16</f>
        <v>0</v>
      </c>
      <c r="U395" s="36">
        <f>SUMIFS(СВЦЭМ!$K$34:$K$777,СВЦЭМ!$A$34:$A$777,$A395,СВЦЭМ!$B$34:$B$777,U$366)+'СЕТ СН'!$F$16</f>
        <v>0</v>
      </c>
      <c r="V395" s="36">
        <f>SUMIFS(СВЦЭМ!$K$34:$K$777,СВЦЭМ!$A$34:$A$777,$A395,СВЦЭМ!$B$34:$B$777,V$366)+'СЕТ СН'!$F$16</f>
        <v>0</v>
      </c>
      <c r="W395" s="36">
        <f>SUMIFS(СВЦЭМ!$K$34:$K$777,СВЦЭМ!$A$34:$A$777,$A395,СВЦЭМ!$B$34:$B$777,W$366)+'СЕТ СН'!$F$16</f>
        <v>0</v>
      </c>
      <c r="X395" s="36">
        <f>SUMIFS(СВЦЭМ!$K$34:$K$777,СВЦЭМ!$A$34:$A$777,$A395,СВЦЭМ!$B$34:$B$777,X$366)+'СЕТ СН'!$F$16</f>
        <v>0</v>
      </c>
      <c r="Y395" s="36">
        <f>SUMIFS(СВЦЭМ!$K$34:$K$777,СВЦЭМ!$A$34:$A$777,$A395,СВЦЭМ!$B$34:$B$777,Y$366)+'СЕТ СН'!$F$16</f>
        <v>0</v>
      </c>
    </row>
    <row r="396" spans="1:26" ht="15.75" hidden="1" x14ac:dyDescent="0.2">
      <c r="A396" s="35">
        <f t="shared" si="10"/>
        <v>43585</v>
      </c>
      <c r="B396" s="36">
        <f>SUMIFS(СВЦЭМ!$K$34:$K$777,СВЦЭМ!$A$34:$A$777,$A396,СВЦЭМ!$B$34:$B$777,B$366)+'СЕТ СН'!$F$16</f>
        <v>0</v>
      </c>
      <c r="C396" s="36">
        <f>SUMIFS(СВЦЭМ!$K$34:$K$777,СВЦЭМ!$A$34:$A$777,$A396,СВЦЭМ!$B$34:$B$777,C$366)+'СЕТ СН'!$F$16</f>
        <v>0</v>
      </c>
      <c r="D396" s="36">
        <f>SUMIFS(СВЦЭМ!$K$34:$K$777,СВЦЭМ!$A$34:$A$777,$A396,СВЦЭМ!$B$34:$B$777,D$366)+'СЕТ СН'!$F$16</f>
        <v>0</v>
      </c>
      <c r="E396" s="36">
        <f>SUMIFS(СВЦЭМ!$K$34:$K$777,СВЦЭМ!$A$34:$A$777,$A396,СВЦЭМ!$B$34:$B$777,E$366)+'СЕТ СН'!$F$16</f>
        <v>0</v>
      </c>
      <c r="F396" s="36">
        <f>SUMIFS(СВЦЭМ!$K$34:$K$777,СВЦЭМ!$A$34:$A$777,$A396,СВЦЭМ!$B$34:$B$777,F$366)+'СЕТ СН'!$F$16</f>
        <v>0</v>
      </c>
      <c r="G396" s="36">
        <f>SUMIFS(СВЦЭМ!$K$34:$K$777,СВЦЭМ!$A$34:$A$777,$A396,СВЦЭМ!$B$34:$B$777,G$366)+'СЕТ СН'!$F$16</f>
        <v>0</v>
      </c>
      <c r="H396" s="36">
        <f>SUMIFS(СВЦЭМ!$K$34:$K$777,СВЦЭМ!$A$34:$A$777,$A396,СВЦЭМ!$B$34:$B$777,H$366)+'СЕТ СН'!$F$16</f>
        <v>0</v>
      </c>
      <c r="I396" s="36">
        <f>SUMIFS(СВЦЭМ!$K$34:$K$777,СВЦЭМ!$A$34:$A$777,$A396,СВЦЭМ!$B$34:$B$777,I$366)+'СЕТ СН'!$F$16</f>
        <v>0</v>
      </c>
      <c r="J396" s="36">
        <f>SUMIFS(СВЦЭМ!$K$34:$K$777,СВЦЭМ!$A$34:$A$777,$A396,СВЦЭМ!$B$34:$B$777,J$366)+'СЕТ СН'!$F$16</f>
        <v>0</v>
      </c>
      <c r="K396" s="36">
        <f>SUMIFS(СВЦЭМ!$K$34:$K$777,СВЦЭМ!$A$34:$A$777,$A396,СВЦЭМ!$B$34:$B$777,K$366)+'СЕТ СН'!$F$16</f>
        <v>0</v>
      </c>
      <c r="L396" s="36">
        <f>SUMIFS(СВЦЭМ!$K$34:$K$777,СВЦЭМ!$A$34:$A$777,$A396,СВЦЭМ!$B$34:$B$777,L$366)+'СЕТ СН'!$F$16</f>
        <v>0</v>
      </c>
      <c r="M396" s="36">
        <f>SUMIFS(СВЦЭМ!$K$34:$K$777,СВЦЭМ!$A$34:$A$777,$A396,СВЦЭМ!$B$34:$B$777,M$366)+'СЕТ СН'!$F$16</f>
        <v>0</v>
      </c>
      <c r="N396" s="36">
        <f>SUMIFS(СВЦЭМ!$K$34:$K$777,СВЦЭМ!$A$34:$A$777,$A396,СВЦЭМ!$B$34:$B$777,N$366)+'СЕТ СН'!$F$16</f>
        <v>0</v>
      </c>
      <c r="O396" s="36">
        <f>SUMIFS(СВЦЭМ!$K$34:$K$777,СВЦЭМ!$A$34:$A$777,$A396,СВЦЭМ!$B$34:$B$777,O$366)+'СЕТ СН'!$F$16</f>
        <v>0</v>
      </c>
      <c r="P396" s="36">
        <f>SUMIFS(СВЦЭМ!$K$34:$K$777,СВЦЭМ!$A$34:$A$777,$A396,СВЦЭМ!$B$34:$B$777,P$366)+'СЕТ СН'!$F$16</f>
        <v>0</v>
      </c>
      <c r="Q396" s="36">
        <f>SUMIFS(СВЦЭМ!$K$34:$K$777,СВЦЭМ!$A$34:$A$777,$A396,СВЦЭМ!$B$34:$B$777,Q$366)+'СЕТ СН'!$F$16</f>
        <v>0</v>
      </c>
      <c r="R396" s="36">
        <f>SUMIFS(СВЦЭМ!$K$34:$K$777,СВЦЭМ!$A$34:$A$777,$A396,СВЦЭМ!$B$34:$B$777,R$366)+'СЕТ СН'!$F$16</f>
        <v>0</v>
      </c>
      <c r="S396" s="36">
        <f>SUMIFS(СВЦЭМ!$K$34:$K$777,СВЦЭМ!$A$34:$A$777,$A396,СВЦЭМ!$B$34:$B$777,S$366)+'СЕТ СН'!$F$16</f>
        <v>0</v>
      </c>
      <c r="T396" s="36">
        <f>SUMIFS(СВЦЭМ!$K$34:$K$777,СВЦЭМ!$A$34:$A$777,$A396,СВЦЭМ!$B$34:$B$777,T$366)+'СЕТ СН'!$F$16</f>
        <v>0</v>
      </c>
      <c r="U396" s="36">
        <f>SUMIFS(СВЦЭМ!$K$34:$K$777,СВЦЭМ!$A$34:$A$777,$A396,СВЦЭМ!$B$34:$B$777,U$366)+'СЕТ СН'!$F$16</f>
        <v>0</v>
      </c>
      <c r="V396" s="36">
        <f>SUMIFS(СВЦЭМ!$K$34:$K$777,СВЦЭМ!$A$34:$A$777,$A396,СВЦЭМ!$B$34:$B$777,V$366)+'СЕТ СН'!$F$16</f>
        <v>0</v>
      </c>
      <c r="W396" s="36">
        <f>SUMIFS(СВЦЭМ!$K$34:$K$777,СВЦЭМ!$A$34:$A$777,$A396,СВЦЭМ!$B$34:$B$777,W$366)+'СЕТ СН'!$F$16</f>
        <v>0</v>
      </c>
      <c r="X396" s="36">
        <f>SUMIFS(СВЦЭМ!$K$34:$K$777,СВЦЭМ!$A$34:$A$777,$A396,СВЦЭМ!$B$34:$B$777,X$366)+'СЕТ СН'!$F$16</f>
        <v>0</v>
      </c>
      <c r="Y396" s="36">
        <f>SUMIFS(СВЦЭМ!$K$34:$K$777,СВЦЭМ!$A$34:$A$777,$A396,СВЦЭМ!$B$34:$B$777,Y$366)+'СЕТ СН'!$F$16</f>
        <v>0</v>
      </c>
    </row>
    <row r="397" spans="1:26" ht="15.75" hidden="1" x14ac:dyDescent="0.2">
      <c r="A397" s="35">
        <f t="shared" si="10"/>
        <v>43586</v>
      </c>
      <c r="B397" s="36">
        <f>SUMIFS(СВЦЭМ!$K$34:$K$777,СВЦЭМ!$A$34:$A$777,$A397,СВЦЭМ!$B$34:$B$777,B$366)+'СЕТ СН'!$F$16</f>
        <v>0</v>
      </c>
      <c r="C397" s="36">
        <f>SUMIFS(СВЦЭМ!$K$34:$K$777,СВЦЭМ!$A$34:$A$777,$A397,СВЦЭМ!$B$34:$B$777,C$366)+'СЕТ СН'!$F$16</f>
        <v>0</v>
      </c>
      <c r="D397" s="36">
        <f>SUMIFS(СВЦЭМ!$K$34:$K$777,СВЦЭМ!$A$34:$A$777,$A397,СВЦЭМ!$B$34:$B$777,D$366)+'СЕТ СН'!$F$16</f>
        <v>0</v>
      </c>
      <c r="E397" s="36">
        <f>SUMIFS(СВЦЭМ!$K$34:$K$777,СВЦЭМ!$A$34:$A$777,$A397,СВЦЭМ!$B$34:$B$777,E$366)+'СЕТ СН'!$F$16</f>
        <v>0</v>
      </c>
      <c r="F397" s="36">
        <f>SUMIFS(СВЦЭМ!$K$34:$K$777,СВЦЭМ!$A$34:$A$777,$A397,СВЦЭМ!$B$34:$B$777,F$366)+'СЕТ СН'!$F$16</f>
        <v>0</v>
      </c>
      <c r="G397" s="36">
        <f>SUMIFS(СВЦЭМ!$K$34:$K$777,СВЦЭМ!$A$34:$A$777,$A397,СВЦЭМ!$B$34:$B$777,G$366)+'СЕТ СН'!$F$16</f>
        <v>0</v>
      </c>
      <c r="H397" s="36">
        <f>SUMIFS(СВЦЭМ!$K$34:$K$777,СВЦЭМ!$A$34:$A$777,$A397,СВЦЭМ!$B$34:$B$777,H$366)+'СЕТ СН'!$F$16</f>
        <v>0</v>
      </c>
      <c r="I397" s="36">
        <f>SUMIFS(СВЦЭМ!$K$34:$K$777,СВЦЭМ!$A$34:$A$777,$A397,СВЦЭМ!$B$34:$B$777,I$366)+'СЕТ СН'!$F$16</f>
        <v>0</v>
      </c>
      <c r="J397" s="36">
        <f>SUMIFS(СВЦЭМ!$K$34:$K$777,СВЦЭМ!$A$34:$A$777,$A397,СВЦЭМ!$B$34:$B$777,J$366)+'СЕТ СН'!$F$16</f>
        <v>0</v>
      </c>
      <c r="K397" s="36">
        <f>SUMIFS(СВЦЭМ!$K$34:$K$777,СВЦЭМ!$A$34:$A$777,$A397,СВЦЭМ!$B$34:$B$777,K$366)+'СЕТ СН'!$F$16</f>
        <v>0</v>
      </c>
      <c r="L397" s="36">
        <f>SUMIFS(СВЦЭМ!$K$34:$K$777,СВЦЭМ!$A$34:$A$777,$A397,СВЦЭМ!$B$34:$B$777,L$366)+'СЕТ СН'!$F$16</f>
        <v>0</v>
      </c>
      <c r="M397" s="36">
        <f>SUMIFS(СВЦЭМ!$K$34:$K$777,СВЦЭМ!$A$34:$A$777,$A397,СВЦЭМ!$B$34:$B$777,M$366)+'СЕТ СН'!$F$16</f>
        <v>0</v>
      </c>
      <c r="N397" s="36">
        <f>SUMIFS(СВЦЭМ!$K$34:$K$777,СВЦЭМ!$A$34:$A$777,$A397,СВЦЭМ!$B$34:$B$777,N$366)+'СЕТ СН'!$F$16</f>
        <v>0</v>
      </c>
      <c r="O397" s="36">
        <f>SUMIFS(СВЦЭМ!$K$34:$K$777,СВЦЭМ!$A$34:$A$777,$A397,СВЦЭМ!$B$34:$B$777,O$366)+'СЕТ СН'!$F$16</f>
        <v>0</v>
      </c>
      <c r="P397" s="36">
        <f>SUMIFS(СВЦЭМ!$K$34:$K$777,СВЦЭМ!$A$34:$A$777,$A397,СВЦЭМ!$B$34:$B$777,P$366)+'СЕТ СН'!$F$16</f>
        <v>0</v>
      </c>
      <c r="Q397" s="36">
        <f>SUMIFS(СВЦЭМ!$K$34:$K$777,СВЦЭМ!$A$34:$A$777,$A397,СВЦЭМ!$B$34:$B$777,Q$366)+'СЕТ СН'!$F$16</f>
        <v>0</v>
      </c>
      <c r="R397" s="36">
        <f>SUMIFS(СВЦЭМ!$K$34:$K$777,СВЦЭМ!$A$34:$A$777,$A397,СВЦЭМ!$B$34:$B$777,R$366)+'СЕТ СН'!$F$16</f>
        <v>0</v>
      </c>
      <c r="S397" s="36">
        <f>SUMIFS(СВЦЭМ!$K$34:$K$777,СВЦЭМ!$A$34:$A$777,$A397,СВЦЭМ!$B$34:$B$777,S$366)+'СЕТ СН'!$F$16</f>
        <v>0</v>
      </c>
      <c r="T397" s="36">
        <f>SUMIFS(СВЦЭМ!$K$34:$K$777,СВЦЭМ!$A$34:$A$777,$A397,СВЦЭМ!$B$34:$B$777,T$366)+'СЕТ СН'!$F$16</f>
        <v>0</v>
      </c>
      <c r="U397" s="36">
        <f>SUMIFS(СВЦЭМ!$K$34:$K$777,СВЦЭМ!$A$34:$A$777,$A397,СВЦЭМ!$B$34:$B$777,U$366)+'СЕТ СН'!$F$16</f>
        <v>0</v>
      </c>
      <c r="V397" s="36">
        <f>SUMIFS(СВЦЭМ!$K$34:$K$777,СВЦЭМ!$A$34:$A$777,$A397,СВЦЭМ!$B$34:$B$777,V$366)+'СЕТ СН'!$F$16</f>
        <v>0</v>
      </c>
      <c r="W397" s="36">
        <f>SUMIFS(СВЦЭМ!$K$34:$K$777,СВЦЭМ!$A$34:$A$777,$A397,СВЦЭМ!$B$34:$B$777,W$366)+'СЕТ СН'!$F$16</f>
        <v>0</v>
      </c>
      <c r="X397" s="36">
        <f>SUMIFS(СВЦЭМ!$K$34:$K$777,СВЦЭМ!$A$34:$A$777,$A397,СВЦЭМ!$B$34:$B$777,X$366)+'СЕТ СН'!$F$16</f>
        <v>0</v>
      </c>
      <c r="Y397" s="36">
        <f>SUMIFS(СВЦЭМ!$K$34:$K$777,СВЦЭМ!$A$34:$A$777,$A397,СВЦЭМ!$B$34:$B$777,Y$366)+'СЕТ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7"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38"/>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01.04.2019</v>
      </c>
      <c r="B402" s="36">
        <f>SUMIFS(СВЦЭМ!$L$34:$L$777,СВЦЭМ!$A$34:$A$777,$A402,СВЦЭМ!$B$34:$B$777,B$401)+'СЕТ СН'!$F$16</f>
        <v>0</v>
      </c>
      <c r="C402" s="36">
        <f>SUMIFS(СВЦЭМ!$L$34:$L$777,СВЦЭМ!$A$34:$A$777,$A402,СВЦЭМ!$B$34:$B$777,C$401)+'СЕТ СН'!$F$16</f>
        <v>0</v>
      </c>
      <c r="D402" s="36">
        <f>SUMIFS(СВЦЭМ!$L$34:$L$777,СВЦЭМ!$A$34:$A$777,$A402,СВЦЭМ!$B$34:$B$777,D$401)+'СЕТ СН'!$F$16</f>
        <v>0</v>
      </c>
      <c r="E402" s="36">
        <f>SUMIFS(СВЦЭМ!$L$34:$L$777,СВЦЭМ!$A$34:$A$777,$A402,СВЦЭМ!$B$34:$B$777,E$401)+'СЕТ СН'!$F$16</f>
        <v>0</v>
      </c>
      <c r="F402" s="36">
        <f>SUMIFS(СВЦЭМ!$L$34:$L$777,СВЦЭМ!$A$34:$A$777,$A402,СВЦЭМ!$B$34:$B$777,F$401)+'СЕТ СН'!$F$16</f>
        <v>0</v>
      </c>
      <c r="G402" s="36">
        <f>SUMIFS(СВЦЭМ!$L$34:$L$777,СВЦЭМ!$A$34:$A$777,$A402,СВЦЭМ!$B$34:$B$777,G$401)+'СЕТ СН'!$F$16</f>
        <v>0</v>
      </c>
      <c r="H402" s="36">
        <f>SUMIFS(СВЦЭМ!$L$34:$L$777,СВЦЭМ!$A$34:$A$777,$A402,СВЦЭМ!$B$34:$B$777,H$401)+'СЕТ СН'!$F$16</f>
        <v>0</v>
      </c>
      <c r="I402" s="36">
        <f>SUMIFS(СВЦЭМ!$L$34:$L$777,СВЦЭМ!$A$34:$A$777,$A402,СВЦЭМ!$B$34:$B$777,I$401)+'СЕТ СН'!$F$16</f>
        <v>0</v>
      </c>
      <c r="J402" s="36">
        <f>SUMIFS(СВЦЭМ!$L$34:$L$777,СВЦЭМ!$A$34:$A$777,$A402,СВЦЭМ!$B$34:$B$777,J$401)+'СЕТ СН'!$F$16</f>
        <v>0</v>
      </c>
      <c r="K402" s="36">
        <f>SUMIFS(СВЦЭМ!$L$34:$L$777,СВЦЭМ!$A$34:$A$777,$A402,СВЦЭМ!$B$34:$B$777,K$401)+'СЕТ СН'!$F$16</f>
        <v>0</v>
      </c>
      <c r="L402" s="36">
        <f>SUMIFS(СВЦЭМ!$L$34:$L$777,СВЦЭМ!$A$34:$A$777,$A402,СВЦЭМ!$B$34:$B$777,L$401)+'СЕТ СН'!$F$16</f>
        <v>0</v>
      </c>
      <c r="M402" s="36">
        <f>SUMIFS(СВЦЭМ!$L$34:$L$777,СВЦЭМ!$A$34:$A$777,$A402,СВЦЭМ!$B$34:$B$777,M$401)+'СЕТ СН'!$F$16</f>
        <v>0</v>
      </c>
      <c r="N402" s="36">
        <f>SUMIFS(СВЦЭМ!$L$34:$L$777,СВЦЭМ!$A$34:$A$777,$A402,СВЦЭМ!$B$34:$B$777,N$401)+'СЕТ СН'!$F$16</f>
        <v>0</v>
      </c>
      <c r="O402" s="36">
        <f>SUMIFS(СВЦЭМ!$L$34:$L$777,СВЦЭМ!$A$34:$A$777,$A402,СВЦЭМ!$B$34:$B$777,O$401)+'СЕТ СН'!$F$16</f>
        <v>0</v>
      </c>
      <c r="P402" s="36">
        <f>SUMIFS(СВЦЭМ!$L$34:$L$777,СВЦЭМ!$A$34:$A$777,$A402,СВЦЭМ!$B$34:$B$777,P$401)+'СЕТ СН'!$F$16</f>
        <v>0</v>
      </c>
      <c r="Q402" s="36">
        <f>SUMIFS(СВЦЭМ!$L$34:$L$777,СВЦЭМ!$A$34:$A$777,$A402,СВЦЭМ!$B$34:$B$777,Q$401)+'СЕТ СН'!$F$16</f>
        <v>0</v>
      </c>
      <c r="R402" s="36">
        <f>SUMIFS(СВЦЭМ!$L$34:$L$777,СВЦЭМ!$A$34:$A$777,$A402,СВЦЭМ!$B$34:$B$777,R$401)+'СЕТ СН'!$F$16</f>
        <v>0</v>
      </c>
      <c r="S402" s="36">
        <f>SUMIFS(СВЦЭМ!$L$34:$L$777,СВЦЭМ!$A$34:$A$777,$A402,СВЦЭМ!$B$34:$B$777,S$401)+'СЕТ СН'!$F$16</f>
        <v>0</v>
      </c>
      <c r="T402" s="36">
        <f>SUMIFS(СВЦЭМ!$L$34:$L$777,СВЦЭМ!$A$34:$A$777,$A402,СВЦЭМ!$B$34:$B$777,T$401)+'СЕТ СН'!$F$16</f>
        <v>0</v>
      </c>
      <c r="U402" s="36">
        <f>SUMIFS(СВЦЭМ!$L$34:$L$777,СВЦЭМ!$A$34:$A$777,$A402,СВЦЭМ!$B$34:$B$777,U$401)+'СЕТ СН'!$F$16</f>
        <v>0</v>
      </c>
      <c r="V402" s="36">
        <f>SUMIFS(СВЦЭМ!$L$34:$L$777,СВЦЭМ!$A$34:$A$777,$A402,СВЦЭМ!$B$34:$B$777,V$401)+'СЕТ СН'!$F$16</f>
        <v>0</v>
      </c>
      <c r="W402" s="36">
        <f>SUMIFS(СВЦЭМ!$L$34:$L$777,СВЦЭМ!$A$34:$A$777,$A402,СВЦЭМ!$B$34:$B$777,W$401)+'СЕТ СН'!$F$16</f>
        <v>0</v>
      </c>
      <c r="X402" s="36">
        <f>SUMIFS(СВЦЭМ!$L$34:$L$777,СВЦЭМ!$A$34:$A$777,$A402,СВЦЭМ!$B$34:$B$777,X$401)+'СЕТ СН'!$F$16</f>
        <v>0</v>
      </c>
      <c r="Y402" s="36">
        <f>SUMIFS(СВЦЭМ!$L$34:$L$777,СВЦЭМ!$A$34:$A$777,$A402,СВЦЭМ!$B$34:$B$777,Y$401)+'СЕТ СН'!$F$16</f>
        <v>0</v>
      </c>
      <c r="AA402" s="45"/>
    </row>
    <row r="403" spans="1:27" ht="15.75" hidden="1" x14ac:dyDescent="0.2">
      <c r="A403" s="35">
        <f>A402+1</f>
        <v>43557</v>
      </c>
      <c r="B403" s="36">
        <f>SUMIFS(СВЦЭМ!$L$34:$L$777,СВЦЭМ!$A$34:$A$777,$A403,СВЦЭМ!$B$34:$B$777,B$401)+'СЕТ СН'!$F$16</f>
        <v>0</v>
      </c>
      <c r="C403" s="36">
        <f>SUMIFS(СВЦЭМ!$L$34:$L$777,СВЦЭМ!$A$34:$A$777,$A403,СВЦЭМ!$B$34:$B$777,C$401)+'СЕТ СН'!$F$16</f>
        <v>0</v>
      </c>
      <c r="D403" s="36">
        <f>SUMIFS(СВЦЭМ!$L$34:$L$777,СВЦЭМ!$A$34:$A$777,$A403,СВЦЭМ!$B$34:$B$777,D$401)+'СЕТ СН'!$F$16</f>
        <v>0</v>
      </c>
      <c r="E403" s="36">
        <f>SUMIFS(СВЦЭМ!$L$34:$L$777,СВЦЭМ!$A$34:$A$777,$A403,СВЦЭМ!$B$34:$B$777,E$401)+'СЕТ СН'!$F$16</f>
        <v>0</v>
      </c>
      <c r="F403" s="36">
        <f>SUMIFS(СВЦЭМ!$L$34:$L$777,СВЦЭМ!$A$34:$A$777,$A403,СВЦЭМ!$B$34:$B$777,F$401)+'СЕТ СН'!$F$16</f>
        <v>0</v>
      </c>
      <c r="G403" s="36">
        <f>SUMIFS(СВЦЭМ!$L$34:$L$777,СВЦЭМ!$A$34:$A$777,$A403,СВЦЭМ!$B$34:$B$777,G$401)+'СЕТ СН'!$F$16</f>
        <v>0</v>
      </c>
      <c r="H403" s="36">
        <f>SUMIFS(СВЦЭМ!$L$34:$L$777,СВЦЭМ!$A$34:$A$777,$A403,СВЦЭМ!$B$34:$B$777,H$401)+'СЕТ СН'!$F$16</f>
        <v>0</v>
      </c>
      <c r="I403" s="36">
        <f>SUMIFS(СВЦЭМ!$L$34:$L$777,СВЦЭМ!$A$34:$A$777,$A403,СВЦЭМ!$B$34:$B$777,I$401)+'СЕТ СН'!$F$16</f>
        <v>0</v>
      </c>
      <c r="J403" s="36">
        <f>SUMIFS(СВЦЭМ!$L$34:$L$777,СВЦЭМ!$A$34:$A$777,$A403,СВЦЭМ!$B$34:$B$777,J$401)+'СЕТ СН'!$F$16</f>
        <v>0</v>
      </c>
      <c r="K403" s="36">
        <f>SUMIFS(СВЦЭМ!$L$34:$L$777,СВЦЭМ!$A$34:$A$777,$A403,СВЦЭМ!$B$34:$B$777,K$401)+'СЕТ СН'!$F$16</f>
        <v>0</v>
      </c>
      <c r="L403" s="36">
        <f>SUMIFS(СВЦЭМ!$L$34:$L$777,СВЦЭМ!$A$34:$A$777,$A403,СВЦЭМ!$B$34:$B$777,L$401)+'СЕТ СН'!$F$16</f>
        <v>0</v>
      </c>
      <c r="M403" s="36">
        <f>SUMIFS(СВЦЭМ!$L$34:$L$777,СВЦЭМ!$A$34:$A$777,$A403,СВЦЭМ!$B$34:$B$777,M$401)+'СЕТ СН'!$F$16</f>
        <v>0</v>
      </c>
      <c r="N403" s="36">
        <f>SUMIFS(СВЦЭМ!$L$34:$L$777,СВЦЭМ!$A$34:$A$777,$A403,СВЦЭМ!$B$34:$B$777,N$401)+'СЕТ СН'!$F$16</f>
        <v>0</v>
      </c>
      <c r="O403" s="36">
        <f>SUMIFS(СВЦЭМ!$L$34:$L$777,СВЦЭМ!$A$34:$A$777,$A403,СВЦЭМ!$B$34:$B$777,O$401)+'СЕТ СН'!$F$16</f>
        <v>0</v>
      </c>
      <c r="P403" s="36">
        <f>SUMIFS(СВЦЭМ!$L$34:$L$777,СВЦЭМ!$A$34:$A$777,$A403,СВЦЭМ!$B$34:$B$777,P$401)+'СЕТ СН'!$F$16</f>
        <v>0</v>
      </c>
      <c r="Q403" s="36">
        <f>SUMIFS(СВЦЭМ!$L$34:$L$777,СВЦЭМ!$A$34:$A$777,$A403,СВЦЭМ!$B$34:$B$777,Q$401)+'СЕТ СН'!$F$16</f>
        <v>0</v>
      </c>
      <c r="R403" s="36">
        <f>SUMIFS(СВЦЭМ!$L$34:$L$777,СВЦЭМ!$A$34:$A$777,$A403,СВЦЭМ!$B$34:$B$777,R$401)+'СЕТ СН'!$F$16</f>
        <v>0</v>
      </c>
      <c r="S403" s="36">
        <f>SUMIFS(СВЦЭМ!$L$34:$L$777,СВЦЭМ!$A$34:$A$777,$A403,СВЦЭМ!$B$34:$B$777,S$401)+'СЕТ СН'!$F$16</f>
        <v>0</v>
      </c>
      <c r="T403" s="36">
        <f>SUMIFS(СВЦЭМ!$L$34:$L$777,СВЦЭМ!$A$34:$A$777,$A403,СВЦЭМ!$B$34:$B$777,T$401)+'СЕТ СН'!$F$16</f>
        <v>0</v>
      </c>
      <c r="U403" s="36">
        <f>SUMIFS(СВЦЭМ!$L$34:$L$777,СВЦЭМ!$A$34:$A$777,$A403,СВЦЭМ!$B$34:$B$777,U$401)+'СЕТ СН'!$F$16</f>
        <v>0</v>
      </c>
      <c r="V403" s="36">
        <f>SUMIFS(СВЦЭМ!$L$34:$L$777,СВЦЭМ!$A$34:$A$777,$A403,СВЦЭМ!$B$34:$B$777,V$401)+'СЕТ СН'!$F$16</f>
        <v>0</v>
      </c>
      <c r="W403" s="36">
        <f>SUMIFS(СВЦЭМ!$L$34:$L$777,СВЦЭМ!$A$34:$A$777,$A403,СВЦЭМ!$B$34:$B$777,W$401)+'СЕТ СН'!$F$16</f>
        <v>0</v>
      </c>
      <c r="X403" s="36">
        <f>SUMIFS(СВЦЭМ!$L$34:$L$777,СВЦЭМ!$A$34:$A$777,$A403,СВЦЭМ!$B$34:$B$777,X$401)+'СЕТ СН'!$F$16</f>
        <v>0</v>
      </c>
      <c r="Y403" s="36">
        <f>SUMIFS(СВЦЭМ!$L$34:$L$777,СВЦЭМ!$A$34:$A$777,$A403,СВЦЭМ!$B$34:$B$777,Y$401)+'СЕТ СН'!$F$16</f>
        <v>0</v>
      </c>
    </row>
    <row r="404" spans="1:27" ht="15.75" hidden="1" x14ac:dyDescent="0.2">
      <c r="A404" s="35">
        <f t="shared" ref="A404:A432" si="11">A403+1</f>
        <v>43558</v>
      </c>
      <c r="B404" s="36">
        <f>SUMIFS(СВЦЭМ!$L$34:$L$777,СВЦЭМ!$A$34:$A$777,$A404,СВЦЭМ!$B$34:$B$777,B$401)+'СЕТ СН'!$F$16</f>
        <v>0</v>
      </c>
      <c r="C404" s="36">
        <f>SUMIFS(СВЦЭМ!$L$34:$L$777,СВЦЭМ!$A$34:$A$777,$A404,СВЦЭМ!$B$34:$B$777,C$401)+'СЕТ СН'!$F$16</f>
        <v>0</v>
      </c>
      <c r="D404" s="36">
        <f>SUMIFS(СВЦЭМ!$L$34:$L$777,СВЦЭМ!$A$34:$A$777,$A404,СВЦЭМ!$B$34:$B$777,D$401)+'СЕТ СН'!$F$16</f>
        <v>0</v>
      </c>
      <c r="E404" s="36">
        <f>SUMIFS(СВЦЭМ!$L$34:$L$777,СВЦЭМ!$A$34:$A$777,$A404,СВЦЭМ!$B$34:$B$777,E$401)+'СЕТ СН'!$F$16</f>
        <v>0</v>
      </c>
      <c r="F404" s="36">
        <f>SUMIFS(СВЦЭМ!$L$34:$L$777,СВЦЭМ!$A$34:$A$777,$A404,СВЦЭМ!$B$34:$B$777,F$401)+'СЕТ СН'!$F$16</f>
        <v>0</v>
      </c>
      <c r="G404" s="36">
        <f>SUMIFS(СВЦЭМ!$L$34:$L$777,СВЦЭМ!$A$34:$A$777,$A404,СВЦЭМ!$B$34:$B$777,G$401)+'СЕТ СН'!$F$16</f>
        <v>0</v>
      </c>
      <c r="H404" s="36">
        <f>SUMIFS(СВЦЭМ!$L$34:$L$777,СВЦЭМ!$A$34:$A$777,$A404,СВЦЭМ!$B$34:$B$777,H$401)+'СЕТ СН'!$F$16</f>
        <v>0</v>
      </c>
      <c r="I404" s="36">
        <f>SUMIFS(СВЦЭМ!$L$34:$L$777,СВЦЭМ!$A$34:$A$777,$A404,СВЦЭМ!$B$34:$B$777,I$401)+'СЕТ СН'!$F$16</f>
        <v>0</v>
      </c>
      <c r="J404" s="36">
        <f>SUMIFS(СВЦЭМ!$L$34:$L$777,СВЦЭМ!$A$34:$A$777,$A404,СВЦЭМ!$B$34:$B$777,J$401)+'СЕТ СН'!$F$16</f>
        <v>0</v>
      </c>
      <c r="K404" s="36">
        <f>SUMIFS(СВЦЭМ!$L$34:$L$777,СВЦЭМ!$A$34:$A$777,$A404,СВЦЭМ!$B$34:$B$777,K$401)+'СЕТ СН'!$F$16</f>
        <v>0</v>
      </c>
      <c r="L404" s="36">
        <f>SUMIFS(СВЦЭМ!$L$34:$L$777,СВЦЭМ!$A$34:$A$777,$A404,СВЦЭМ!$B$34:$B$777,L$401)+'СЕТ СН'!$F$16</f>
        <v>0</v>
      </c>
      <c r="M404" s="36">
        <f>SUMIFS(СВЦЭМ!$L$34:$L$777,СВЦЭМ!$A$34:$A$777,$A404,СВЦЭМ!$B$34:$B$777,M$401)+'СЕТ СН'!$F$16</f>
        <v>0</v>
      </c>
      <c r="N404" s="36">
        <f>SUMIFS(СВЦЭМ!$L$34:$L$777,СВЦЭМ!$A$34:$A$777,$A404,СВЦЭМ!$B$34:$B$777,N$401)+'СЕТ СН'!$F$16</f>
        <v>0</v>
      </c>
      <c r="O404" s="36">
        <f>SUMIFS(СВЦЭМ!$L$34:$L$777,СВЦЭМ!$A$34:$A$777,$A404,СВЦЭМ!$B$34:$B$777,O$401)+'СЕТ СН'!$F$16</f>
        <v>0</v>
      </c>
      <c r="P404" s="36">
        <f>SUMIFS(СВЦЭМ!$L$34:$L$777,СВЦЭМ!$A$34:$A$777,$A404,СВЦЭМ!$B$34:$B$777,P$401)+'СЕТ СН'!$F$16</f>
        <v>0</v>
      </c>
      <c r="Q404" s="36">
        <f>SUMIFS(СВЦЭМ!$L$34:$L$777,СВЦЭМ!$A$34:$A$777,$A404,СВЦЭМ!$B$34:$B$777,Q$401)+'СЕТ СН'!$F$16</f>
        <v>0</v>
      </c>
      <c r="R404" s="36">
        <f>SUMIFS(СВЦЭМ!$L$34:$L$777,СВЦЭМ!$A$34:$A$777,$A404,СВЦЭМ!$B$34:$B$777,R$401)+'СЕТ СН'!$F$16</f>
        <v>0</v>
      </c>
      <c r="S404" s="36">
        <f>SUMIFS(СВЦЭМ!$L$34:$L$777,СВЦЭМ!$A$34:$A$777,$A404,СВЦЭМ!$B$34:$B$777,S$401)+'СЕТ СН'!$F$16</f>
        <v>0</v>
      </c>
      <c r="T404" s="36">
        <f>SUMIFS(СВЦЭМ!$L$34:$L$777,СВЦЭМ!$A$34:$A$777,$A404,СВЦЭМ!$B$34:$B$777,T$401)+'СЕТ СН'!$F$16</f>
        <v>0</v>
      </c>
      <c r="U404" s="36">
        <f>SUMIFS(СВЦЭМ!$L$34:$L$777,СВЦЭМ!$A$34:$A$777,$A404,СВЦЭМ!$B$34:$B$777,U$401)+'СЕТ СН'!$F$16</f>
        <v>0</v>
      </c>
      <c r="V404" s="36">
        <f>SUMIFS(СВЦЭМ!$L$34:$L$777,СВЦЭМ!$A$34:$A$777,$A404,СВЦЭМ!$B$34:$B$777,V$401)+'СЕТ СН'!$F$16</f>
        <v>0</v>
      </c>
      <c r="W404" s="36">
        <f>SUMIFS(СВЦЭМ!$L$34:$L$777,СВЦЭМ!$A$34:$A$777,$A404,СВЦЭМ!$B$34:$B$777,W$401)+'СЕТ СН'!$F$16</f>
        <v>0</v>
      </c>
      <c r="X404" s="36">
        <f>SUMIFS(СВЦЭМ!$L$34:$L$777,СВЦЭМ!$A$34:$A$777,$A404,СВЦЭМ!$B$34:$B$777,X$401)+'СЕТ СН'!$F$16</f>
        <v>0</v>
      </c>
      <c r="Y404" s="36">
        <f>SUMIFS(СВЦЭМ!$L$34:$L$777,СВЦЭМ!$A$34:$A$777,$A404,СВЦЭМ!$B$34:$B$777,Y$401)+'СЕТ СН'!$F$16</f>
        <v>0</v>
      </c>
    </row>
    <row r="405" spans="1:27" ht="15.75" hidden="1" x14ac:dyDescent="0.2">
      <c r="A405" s="35">
        <f t="shared" si="11"/>
        <v>43559</v>
      </c>
      <c r="B405" s="36">
        <f>SUMIFS(СВЦЭМ!$L$34:$L$777,СВЦЭМ!$A$34:$A$777,$A405,СВЦЭМ!$B$34:$B$777,B$401)+'СЕТ СН'!$F$16</f>
        <v>0</v>
      </c>
      <c r="C405" s="36">
        <f>SUMIFS(СВЦЭМ!$L$34:$L$777,СВЦЭМ!$A$34:$A$777,$A405,СВЦЭМ!$B$34:$B$777,C$401)+'СЕТ СН'!$F$16</f>
        <v>0</v>
      </c>
      <c r="D405" s="36">
        <f>SUMIFS(СВЦЭМ!$L$34:$L$777,СВЦЭМ!$A$34:$A$777,$A405,СВЦЭМ!$B$34:$B$777,D$401)+'СЕТ СН'!$F$16</f>
        <v>0</v>
      </c>
      <c r="E405" s="36">
        <f>SUMIFS(СВЦЭМ!$L$34:$L$777,СВЦЭМ!$A$34:$A$777,$A405,СВЦЭМ!$B$34:$B$777,E$401)+'СЕТ СН'!$F$16</f>
        <v>0</v>
      </c>
      <c r="F405" s="36">
        <f>SUMIFS(СВЦЭМ!$L$34:$L$777,СВЦЭМ!$A$34:$A$777,$A405,СВЦЭМ!$B$34:$B$777,F$401)+'СЕТ СН'!$F$16</f>
        <v>0</v>
      </c>
      <c r="G405" s="36">
        <f>SUMIFS(СВЦЭМ!$L$34:$L$777,СВЦЭМ!$A$34:$A$777,$A405,СВЦЭМ!$B$34:$B$777,G$401)+'СЕТ СН'!$F$16</f>
        <v>0</v>
      </c>
      <c r="H405" s="36">
        <f>SUMIFS(СВЦЭМ!$L$34:$L$777,СВЦЭМ!$A$34:$A$777,$A405,СВЦЭМ!$B$34:$B$777,H$401)+'СЕТ СН'!$F$16</f>
        <v>0</v>
      </c>
      <c r="I405" s="36">
        <f>SUMIFS(СВЦЭМ!$L$34:$L$777,СВЦЭМ!$A$34:$A$777,$A405,СВЦЭМ!$B$34:$B$777,I$401)+'СЕТ СН'!$F$16</f>
        <v>0</v>
      </c>
      <c r="J405" s="36">
        <f>SUMIFS(СВЦЭМ!$L$34:$L$777,СВЦЭМ!$A$34:$A$777,$A405,СВЦЭМ!$B$34:$B$777,J$401)+'СЕТ СН'!$F$16</f>
        <v>0</v>
      </c>
      <c r="K405" s="36">
        <f>SUMIFS(СВЦЭМ!$L$34:$L$777,СВЦЭМ!$A$34:$A$777,$A405,СВЦЭМ!$B$34:$B$777,K$401)+'СЕТ СН'!$F$16</f>
        <v>0</v>
      </c>
      <c r="L405" s="36">
        <f>SUMIFS(СВЦЭМ!$L$34:$L$777,СВЦЭМ!$A$34:$A$777,$A405,СВЦЭМ!$B$34:$B$777,L$401)+'СЕТ СН'!$F$16</f>
        <v>0</v>
      </c>
      <c r="M405" s="36">
        <f>SUMIFS(СВЦЭМ!$L$34:$L$777,СВЦЭМ!$A$34:$A$777,$A405,СВЦЭМ!$B$34:$B$777,M$401)+'СЕТ СН'!$F$16</f>
        <v>0</v>
      </c>
      <c r="N405" s="36">
        <f>SUMIFS(СВЦЭМ!$L$34:$L$777,СВЦЭМ!$A$34:$A$777,$A405,СВЦЭМ!$B$34:$B$777,N$401)+'СЕТ СН'!$F$16</f>
        <v>0</v>
      </c>
      <c r="O405" s="36">
        <f>SUMIFS(СВЦЭМ!$L$34:$L$777,СВЦЭМ!$A$34:$A$777,$A405,СВЦЭМ!$B$34:$B$777,O$401)+'СЕТ СН'!$F$16</f>
        <v>0</v>
      </c>
      <c r="P405" s="36">
        <f>SUMIFS(СВЦЭМ!$L$34:$L$777,СВЦЭМ!$A$34:$A$777,$A405,СВЦЭМ!$B$34:$B$777,P$401)+'СЕТ СН'!$F$16</f>
        <v>0</v>
      </c>
      <c r="Q405" s="36">
        <f>SUMIFS(СВЦЭМ!$L$34:$L$777,СВЦЭМ!$A$34:$A$777,$A405,СВЦЭМ!$B$34:$B$777,Q$401)+'СЕТ СН'!$F$16</f>
        <v>0</v>
      </c>
      <c r="R405" s="36">
        <f>SUMIFS(СВЦЭМ!$L$34:$L$777,СВЦЭМ!$A$34:$A$777,$A405,СВЦЭМ!$B$34:$B$777,R$401)+'СЕТ СН'!$F$16</f>
        <v>0</v>
      </c>
      <c r="S405" s="36">
        <f>SUMIFS(СВЦЭМ!$L$34:$L$777,СВЦЭМ!$A$34:$A$777,$A405,СВЦЭМ!$B$34:$B$777,S$401)+'СЕТ СН'!$F$16</f>
        <v>0</v>
      </c>
      <c r="T405" s="36">
        <f>SUMIFS(СВЦЭМ!$L$34:$L$777,СВЦЭМ!$A$34:$A$777,$A405,СВЦЭМ!$B$34:$B$777,T$401)+'СЕТ СН'!$F$16</f>
        <v>0</v>
      </c>
      <c r="U405" s="36">
        <f>SUMIFS(СВЦЭМ!$L$34:$L$777,СВЦЭМ!$A$34:$A$777,$A405,СВЦЭМ!$B$34:$B$777,U$401)+'СЕТ СН'!$F$16</f>
        <v>0</v>
      </c>
      <c r="V405" s="36">
        <f>SUMIFS(СВЦЭМ!$L$34:$L$777,СВЦЭМ!$A$34:$A$777,$A405,СВЦЭМ!$B$34:$B$777,V$401)+'СЕТ СН'!$F$16</f>
        <v>0</v>
      </c>
      <c r="W405" s="36">
        <f>SUMIFS(СВЦЭМ!$L$34:$L$777,СВЦЭМ!$A$34:$A$777,$A405,СВЦЭМ!$B$34:$B$777,W$401)+'СЕТ СН'!$F$16</f>
        <v>0</v>
      </c>
      <c r="X405" s="36">
        <f>SUMIFS(СВЦЭМ!$L$34:$L$777,СВЦЭМ!$A$34:$A$777,$A405,СВЦЭМ!$B$34:$B$777,X$401)+'СЕТ СН'!$F$16</f>
        <v>0</v>
      </c>
      <c r="Y405" s="36">
        <f>SUMIFS(СВЦЭМ!$L$34:$L$777,СВЦЭМ!$A$34:$A$777,$A405,СВЦЭМ!$B$34:$B$777,Y$401)+'СЕТ СН'!$F$16</f>
        <v>0</v>
      </c>
    </row>
    <row r="406" spans="1:27" ht="15.75" hidden="1" x14ac:dyDescent="0.2">
      <c r="A406" s="35">
        <f t="shared" si="11"/>
        <v>43560</v>
      </c>
      <c r="B406" s="36">
        <f>SUMIFS(СВЦЭМ!$L$34:$L$777,СВЦЭМ!$A$34:$A$777,$A406,СВЦЭМ!$B$34:$B$777,B$401)+'СЕТ СН'!$F$16</f>
        <v>0</v>
      </c>
      <c r="C406" s="36">
        <f>SUMIFS(СВЦЭМ!$L$34:$L$777,СВЦЭМ!$A$34:$A$777,$A406,СВЦЭМ!$B$34:$B$777,C$401)+'СЕТ СН'!$F$16</f>
        <v>0</v>
      </c>
      <c r="D406" s="36">
        <f>SUMIFS(СВЦЭМ!$L$34:$L$777,СВЦЭМ!$A$34:$A$777,$A406,СВЦЭМ!$B$34:$B$777,D$401)+'СЕТ СН'!$F$16</f>
        <v>0</v>
      </c>
      <c r="E406" s="36">
        <f>SUMIFS(СВЦЭМ!$L$34:$L$777,СВЦЭМ!$A$34:$A$777,$A406,СВЦЭМ!$B$34:$B$777,E$401)+'СЕТ СН'!$F$16</f>
        <v>0</v>
      </c>
      <c r="F406" s="36">
        <f>SUMIFS(СВЦЭМ!$L$34:$L$777,СВЦЭМ!$A$34:$A$777,$A406,СВЦЭМ!$B$34:$B$777,F$401)+'СЕТ СН'!$F$16</f>
        <v>0</v>
      </c>
      <c r="G406" s="36">
        <f>SUMIFS(СВЦЭМ!$L$34:$L$777,СВЦЭМ!$A$34:$A$777,$A406,СВЦЭМ!$B$34:$B$777,G$401)+'СЕТ СН'!$F$16</f>
        <v>0</v>
      </c>
      <c r="H406" s="36">
        <f>SUMIFS(СВЦЭМ!$L$34:$L$777,СВЦЭМ!$A$34:$A$777,$A406,СВЦЭМ!$B$34:$B$777,H$401)+'СЕТ СН'!$F$16</f>
        <v>0</v>
      </c>
      <c r="I406" s="36">
        <f>SUMIFS(СВЦЭМ!$L$34:$L$777,СВЦЭМ!$A$34:$A$777,$A406,СВЦЭМ!$B$34:$B$777,I$401)+'СЕТ СН'!$F$16</f>
        <v>0</v>
      </c>
      <c r="J406" s="36">
        <f>SUMIFS(СВЦЭМ!$L$34:$L$777,СВЦЭМ!$A$34:$A$777,$A406,СВЦЭМ!$B$34:$B$777,J$401)+'СЕТ СН'!$F$16</f>
        <v>0</v>
      </c>
      <c r="K406" s="36">
        <f>SUMIFS(СВЦЭМ!$L$34:$L$777,СВЦЭМ!$A$34:$A$777,$A406,СВЦЭМ!$B$34:$B$777,K$401)+'СЕТ СН'!$F$16</f>
        <v>0</v>
      </c>
      <c r="L406" s="36">
        <f>SUMIFS(СВЦЭМ!$L$34:$L$777,СВЦЭМ!$A$34:$A$777,$A406,СВЦЭМ!$B$34:$B$777,L$401)+'СЕТ СН'!$F$16</f>
        <v>0</v>
      </c>
      <c r="M406" s="36">
        <f>SUMIFS(СВЦЭМ!$L$34:$L$777,СВЦЭМ!$A$34:$A$777,$A406,СВЦЭМ!$B$34:$B$777,M$401)+'СЕТ СН'!$F$16</f>
        <v>0</v>
      </c>
      <c r="N406" s="36">
        <f>SUMIFS(СВЦЭМ!$L$34:$L$777,СВЦЭМ!$A$34:$A$777,$A406,СВЦЭМ!$B$34:$B$777,N$401)+'СЕТ СН'!$F$16</f>
        <v>0</v>
      </c>
      <c r="O406" s="36">
        <f>SUMIFS(СВЦЭМ!$L$34:$L$777,СВЦЭМ!$A$34:$A$777,$A406,СВЦЭМ!$B$34:$B$777,O$401)+'СЕТ СН'!$F$16</f>
        <v>0</v>
      </c>
      <c r="P406" s="36">
        <f>SUMIFS(СВЦЭМ!$L$34:$L$777,СВЦЭМ!$A$34:$A$777,$A406,СВЦЭМ!$B$34:$B$777,P$401)+'СЕТ СН'!$F$16</f>
        <v>0</v>
      </c>
      <c r="Q406" s="36">
        <f>SUMIFS(СВЦЭМ!$L$34:$L$777,СВЦЭМ!$A$34:$A$777,$A406,СВЦЭМ!$B$34:$B$777,Q$401)+'СЕТ СН'!$F$16</f>
        <v>0</v>
      </c>
      <c r="R406" s="36">
        <f>SUMIFS(СВЦЭМ!$L$34:$L$777,СВЦЭМ!$A$34:$A$777,$A406,СВЦЭМ!$B$34:$B$777,R$401)+'СЕТ СН'!$F$16</f>
        <v>0</v>
      </c>
      <c r="S406" s="36">
        <f>SUMIFS(СВЦЭМ!$L$34:$L$777,СВЦЭМ!$A$34:$A$777,$A406,СВЦЭМ!$B$34:$B$777,S$401)+'СЕТ СН'!$F$16</f>
        <v>0</v>
      </c>
      <c r="T406" s="36">
        <f>SUMIFS(СВЦЭМ!$L$34:$L$777,СВЦЭМ!$A$34:$A$777,$A406,СВЦЭМ!$B$34:$B$777,T$401)+'СЕТ СН'!$F$16</f>
        <v>0</v>
      </c>
      <c r="U406" s="36">
        <f>SUMIFS(СВЦЭМ!$L$34:$L$777,СВЦЭМ!$A$34:$A$777,$A406,СВЦЭМ!$B$34:$B$777,U$401)+'СЕТ СН'!$F$16</f>
        <v>0</v>
      </c>
      <c r="V406" s="36">
        <f>SUMIFS(СВЦЭМ!$L$34:$L$777,СВЦЭМ!$A$34:$A$777,$A406,СВЦЭМ!$B$34:$B$777,V$401)+'СЕТ СН'!$F$16</f>
        <v>0</v>
      </c>
      <c r="W406" s="36">
        <f>SUMIFS(СВЦЭМ!$L$34:$L$777,СВЦЭМ!$A$34:$A$777,$A406,СВЦЭМ!$B$34:$B$777,W$401)+'СЕТ СН'!$F$16</f>
        <v>0</v>
      </c>
      <c r="X406" s="36">
        <f>SUMIFS(СВЦЭМ!$L$34:$L$777,СВЦЭМ!$A$34:$A$777,$A406,СВЦЭМ!$B$34:$B$777,X$401)+'СЕТ СН'!$F$16</f>
        <v>0</v>
      </c>
      <c r="Y406" s="36">
        <f>SUMIFS(СВЦЭМ!$L$34:$L$777,СВЦЭМ!$A$34:$A$777,$A406,СВЦЭМ!$B$34:$B$777,Y$401)+'СЕТ СН'!$F$16</f>
        <v>0</v>
      </c>
    </row>
    <row r="407" spans="1:27" ht="15.75" hidden="1" x14ac:dyDescent="0.2">
      <c r="A407" s="35">
        <f t="shared" si="11"/>
        <v>43561</v>
      </c>
      <c r="B407" s="36">
        <f>SUMIFS(СВЦЭМ!$L$34:$L$777,СВЦЭМ!$A$34:$A$777,$A407,СВЦЭМ!$B$34:$B$777,B$401)+'СЕТ СН'!$F$16</f>
        <v>0</v>
      </c>
      <c r="C407" s="36">
        <f>SUMIFS(СВЦЭМ!$L$34:$L$777,СВЦЭМ!$A$34:$A$777,$A407,СВЦЭМ!$B$34:$B$777,C$401)+'СЕТ СН'!$F$16</f>
        <v>0</v>
      </c>
      <c r="D407" s="36">
        <f>SUMIFS(СВЦЭМ!$L$34:$L$777,СВЦЭМ!$A$34:$A$777,$A407,СВЦЭМ!$B$34:$B$777,D$401)+'СЕТ СН'!$F$16</f>
        <v>0</v>
      </c>
      <c r="E407" s="36">
        <f>SUMIFS(СВЦЭМ!$L$34:$L$777,СВЦЭМ!$A$34:$A$777,$A407,СВЦЭМ!$B$34:$B$777,E$401)+'СЕТ СН'!$F$16</f>
        <v>0</v>
      </c>
      <c r="F407" s="36">
        <f>SUMIFS(СВЦЭМ!$L$34:$L$777,СВЦЭМ!$A$34:$A$777,$A407,СВЦЭМ!$B$34:$B$777,F$401)+'СЕТ СН'!$F$16</f>
        <v>0</v>
      </c>
      <c r="G407" s="36">
        <f>SUMIFS(СВЦЭМ!$L$34:$L$777,СВЦЭМ!$A$34:$A$777,$A407,СВЦЭМ!$B$34:$B$777,G$401)+'СЕТ СН'!$F$16</f>
        <v>0</v>
      </c>
      <c r="H407" s="36">
        <f>SUMIFS(СВЦЭМ!$L$34:$L$777,СВЦЭМ!$A$34:$A$777,$A407,СВЦЭМ!$B$34:$B$777,H$401)+'СЕТ СН'!$F$16</f>
        <v>0</v>
      </c>
      <c r="I407" s="36">
        <f>SUMIFS(СВЦЭМ!$L$34:$L$777,СВЦЭМ!$A$34:$A$777,$A407,СВЦЭМ!$B$34:$B$777,I$401)+'СЕТ СН'!$F$16</f>
        <v>0</v>
      </c>
      <c r="J407" s="36">
        <f>SUMIFS(СВЦЭМ!$L$34:$L$777,СВЦЭМ!$A$34:$A$777,$A407,СВЦЭМ!$B$34:$B$777,J$401)+'СЕТ СН'!$F$16</f>
        <v>0</v>
      </c>
      <c r="K407" s="36">
        <f>SUMIFS(СВЦЭМ!$L$34:$L$777,СВЦЭМ!$A$34:$A$777,$A407,СВЦЭМ!$B$34:$B$777,K$401)+'СЕТ СН'!$F$16</f>
        <v>0</v>
      </c>
      <c r="L407" s="36">
        <f>SUMIFS(СВЦЭМ!$L$34:$L$777,СВЦЭМ!$A$34:$A$777,$A407,СВЦЭМ!$B$34:$B$777,L$401)+'СЕТ СН'!$F$16</f>
        <v>0</v>
      </c>
      <c r="M407" s="36">
        <f>SUMIFS(СВЦЭМ!$L$34:$L$777,СВЦЭМ!$A$34:$A$777,$A407,СВЦЭМ!$B$34:$B$777,M$401)+'СЕТ СН'!$F$16</f>
        <v>0</v>
      </c>
      <c r="N407" s="36">
        <f>SUMIFS(СВЦЭМ!$L$34:$L$777,СВЦЭМ!$A$34:$A$777,$A407,СВЦЭМ!$B$34:$B$777,N$401)+'СЕТ СН'!$F$16</f>
        <v>0</v>
      </c>
      <c r="O407" s="36">
        <f>SUMIFS(СВЦЭМ!$L$34:$L$777,СВЦЭМ!$A$34:$A$777,$A407,СВЦЭМ!$B$34:$B$777,O$401)+'СЕТ СН'!$F$16</f>
        <v>0</v>
      </c>
      <c r="P407" s="36">
        <f>SUMIFS(СВЦЭМ!$L$34:$L$777,СВЦЭМ!$A$34:$A$777,$A407,СВЦЭМ!$B$34:$B$777,P$401)+'СЕТ СН'!$F$16</f>
        <v>0</v>
      </c>
      <c r="Q407" s="36">
        <f>SUMIFS(СВЦЭМ!$L$34:$L$777,СВЦЭМ!$A$34:$A$777,$A407,СВЦЭМ!$B$34:$B$777,Q$401)+'СЕТ СН'!$F$16</f>
        <v>0</v>
      </c>
      <c r="R407" s="36">
        <f>SUMIFS(СВЦЭМ!$L$34:$L$777,СВЦЭМ!$A$34:$A$777,$A407,СВЦЭМ!$B$34:$B$777,R$401)+'СЕТ СН'!$F$16</f>
        <v>0</v>
      </c>
      <c r="S407" s="36">
        <f>SUMIFS(СВЦЭМ!$L$34:$L$777,СВЦЭМ!$A$34:$A$777,$A407,СВЦЭМ!$B$34:$B$777,S$401)+'СЕТ СН'!$F$16</f>
        <v>0</v>
      </c>
      <c r="T407" s="36">
        <f>SUMIFS(СВЦЭМ!$L$34:$L$777,СВЦЭМ!$A$34:$A$777,$A407,СВЦЭМ!$B$34:$B$777,T$401)+'СЕТ СН'!$F$16</f>
        <v>0</v>
      </c>
      <c r="U407" s="36">
        <f>SUMIFS(СВЦЭМ!$L$34:$L$777,СВЦЭМ!$A$34:$A$777,$A407,СВЦЭМ!$B$34:$B$777,U$401)+'СЕТ СН'!$F$16</f>
        <v>0</v>
      </c>
      <c r="V407" s="36">
        <f>SUMIFS(СВЦЭМ!$L$34:$L$777,СВЦЭМ!$A$34:$A$777,$A407,СВЦЭМ!$B$34:$B$777,V$401)+'СЕТ СН'!$F$16</f>
        <v>0</v>
      </c>
      <c r="W407" s="36">
        <f>SUMIFS(СВЦЭМ!$L$34:$L$777,СВЦЭМ!$A$34:$A$777,$A407,СВЦЭМ!$B$34:$B$777,W$401)+'СЕТ СН'!$F$16</f>
        <v>0</v>
      </c>
      <c r="X407" s="36">
        <f>SUMIFS(СВЦЭМ!$L$34:$L$777,СВЦЭМ!$A$34:$A$777,$A407,СВЦЭМ!$B$34:$B$777,X$401)+'СЕТ СН'!$F$16</f>
        <v>0</v>
      </c>
      <c r="Y407" s="36">
        <f>SUMIFS(СВЦЭМ!$L$34:$L$777,СВЦЭМ!$A$34:$A$777,$A407,СВЦЭМ!$B$34:$B$777,Y$401)+'СЕТ СН'!$F$16</f>
        <v>0</v>
      </c>
    </row>
    <row r="408" spans="1:27" ht="15.75" hidden="1" x14ac:dyDescent="0.2">
      <c r="A408" s="35">
        <f t="shared" si="11"/>
        <v>43562</v>
      </c>
      <c r="B408" s="36">
        <f>SUMIFS(СВЦЭМ!$L$34:$L$777,СВЦЭМ!$A$34:$A$777,$A408,СВЦЭМ!$B$34:$B$777,B$401)+'СЕТ СН'!$F$16</f>
        <v>0</v>
      </c>
      <c r="C408" s="36">
        <f>SUMIFS(СВЦЭМ!$L$34:$L$777,СВЦЭМ!$A$34:$A$777,$A408,СВЦЭМ!$B$34:$B$777,C$401)+'СЕТ СН'!$F$16</f>
        <v>0</v>
      </c>
      <c r="D408" s="36">
        <f>SUMIFS(СВЦЭМ!$L$34:$L$777,СВЦЭМ!$A$34:$A$777,$A408,СВЦЭМ!$B$34:$B$777,D$401)+'СЕТ СН'!$F$16</f>
        <v>0</v>
      </c>
      <c r="E408" s="36">
        <f>SUMIFS(СВЦЭМ!$L$34:$L$777,СВЦЭМ!$A$34:$A$777,$A408,СВЦЭМ!$B$34:$B$777,E$401)+'СЕТ СН'!$F$16</f>
        <v>0</v>
      </c>
      <c r="F408" s="36">
        <f>SUMIFS(СВЦЭМ!$L$34:$L$777,СВЦЭМ!$A$34:$A$777,$A408,СВЦЭМ!$B$34:$B$777,F$401)+'СЕТ СН'!$F$16</f>
        <v>0</v>
      </c>
      <c r="G408" s="36">
        <f>SUMIFS(СВЦЭМ!$L$34:$L$777,СВЦЭМ!$A$34:$A$777,$A408,СВЦЭМ!$B$34:$B$777,G$401)+'СЕТ СН'!$F$16</f>
        <v>0</v>
      </c>
      <c r="H408" s="36">
        <f>SUMIFS(СВЦЭМ!$L$34:$L$777,СВЦЭМ!$A$34:$A$777,$A408,СВЦЭМ!$B$34:$B$777,H$401)+'СЕТ СН'!$F$16</f>
        <v>0</v>
      </c>
      <c r="I408" s="36">
        <f>SUMIFS(СВЦЭМ!$L$34:$L$777,СВЦЭМ!$A$34:$A$777,$A408,СВЦЭМ!$B$34:$B$777,I$401)+'СЕТ СН'!$F$16</f>
        <v>0</v>
      </c>
      <c r="J408" s="36">
        <f>SUMIFS(СВЦЭМ!$L$34:$L$777,СВЦЭМ!$A$34:$A$777,$A408,СВЦЭМ!$B$34:$B$777,J$401)+'СЕТ СН'!$F$16</f>
        <v>0</v>
      </c>
      <c r="K408" s="36">
        <f>SUMIFS(СВЦЭМ!$L$34:$L$777,СВЦЭМ!$A$34:$A$777,$A408,СВЦЭМ!$B$34:$B$777,K$401)+'СЕТ СН'!$F$16</f>
        <v>0</v>
      </c>
      <c r="L408" s="36">
        <f>SUMIFS(СВЦЭМ!$L$34:$L$777,СВЦЭМ!$A$34:$A$777,$A408,СВЦЭМ!$B$34:$B$777,L$401)+'СЕТ СН'!$F$16</f>
        <v>0</v>
      </c>
      <c r="M408" s="36">
        <f>SUMIFS(СВЦЭМ!$L$34:$L$777,СВЦЭМ!$A$34:$A$777,$A408,СВЦЭМ!$B$34:$B$777,M$401)+'СЕТ СН'!$F$16</f>
        <v>0</v>
      </c>
      <c r="N408" s="36">
        <f>SUMIFS(СВЦЭМ!$L$34:$L$777,СВЦЭМ!$A$34:$A$777,$A408,СВЦЭМ!$B$34:$B$777,N$401)+'СЕТ СН'!$F$16</f>
        <v>0</v>
      </c>
      <c r="O408" s="36">
        <f>SUMIFS(СВЦЭМ!$L$34:$L$777,СВЦЭМ!$A$34:$A$777,$A408,СВЦЭМ!$B$34:$B$777,O$401)+'СЕТ СН'!$F$16</f>
        <v>0</v>
      </c>
      <c r="P408" s="36">
        <f>SUMIFS(СВЦЭМ!$L$34:$L$777,СВЦЭМ!$A$34:$A$777,$A408,СВЦЭМ!$B$34:$B$777,P$401)+'СЕТ СН'!$F$16</f>
        <v>0</v>
      </c>
      <c r="Q408" s="36">
        <f>SUMIFS(СВЦЭМ!$L$34:$L$777,СВЦЭМ!$A$34:$A$777,$A408,СВЦЭМ!$B$34:$B$777,Q$401)+'СЕТ СН'!$F$16</f>
        <v>0</v>
      </c>
      <c r="R408" s="36">
        <f>SUMIFS(СВЦЭМ!$L$34:$L$777,СВЦЭМ!$A$34:$A$777,$A408,СВЦЭМ!$B$34:$B$777,R$401)+'СЕТ СН'!$F$16</f>
        <v>0</v>
      </c>
      <c r="S408" s="36">
        <f>SUMIFS(СВЦЭМ!$L$34:$L$777,СВЦЭМ!$A$34:$A$777,$A408,СВЦЭМ!$B$34:$B$777,S$401)+'СЕТ СН'!$F$16</f>
        <v>0</v>
      </c>
      <c r="T408" s="36">
        <f>SUMIFS(СВЦЭМ!$L$34:$L$777,СВЦЭМ!$A$34:$A$777,$A408,СВЦЭМ!$B$34:$B$777,T$401)+'СЕТ СН'!$F$16</f>
        <v>0</v>
      </c>
      <c r="U408" s="36">
        <f>SUMIFS(СВЦЭМ!$L$34:$L$777,СВЦЭМ!$A$34:$A$777,$A408,СВЦЭМ!$B$34:$B$777,U$401)+'СЕТ СН'!$F$16</f>
        <v>0</v>
      </c>
      <c r="V408" s="36">
        <f>SUMIFS(СВЦЭМ!$L$34:$L$777,СВЦЭМ!$A$34:$A$777,$A408,СВЦЭМ!$B$34:$B$777,V$401)+'СЕТ СН'!$F$16</f>
        <v>0</v>
      </c>
      <c r="W408" s="36">
        <f>SUMIFS(СВЦЭМ!$L$34:$L$777,СВЦЭМ!$A$34:$A$777,$A408,СВЦЭМ!$B$34:$B$777,W$401)+'СЕТ СН'!$F$16</f>
        <v>0</v>
      </c>
      <c r="X408" s="36">
        <f>SUMIFS(СВЦЭМ!$L$34:$L$777,СВЦЭМ!$A$34:$A$777,$A408,СВЦЭМ!$B$34:$B$777,X$401)+'СЕТ СН'!$F$16</f>
        <v>0</v>
      </c>
      <c r="Y408" s="36">
        <f>SUMIFS(СВЦЭМ!$L$34:$L$777,СВЦЭМ!$A$34:$A$777,$A408,СВЦЭМ!$B$34:$B$777,Y$401)+'СЕТ СН'!$F$16</f>
        <v>0</v>
      </c>
    </row>
    <row r="409" spans="1:27" ht="15.75" hidden="1" x14ac:dyDescent="0.2">
      <c r="A409" s="35">
        <f t="shared" si="11"/>
        <v>43563</v>
      </c>
      <c r="B409" s="36">
        <f>SUMIFS(СВЦЭМ!$L$34:$L$777,СВЦЭМ!$A$34:$A$777,$A409,СВЦЭМ!$B$34:$B$777,B$401)+'СЕТ СН'!$F$16</f>
        <v>0</v>
      </c>
      <c r="C409" s="36">
        <f>SUMIFS(СВЦЭМ!$L$34:$L$777,СВЦЭМ!$A$34:$A$777,$A409,СВЦЭМ!$B$34:$B$777,C$401)+'СЕТ СН'!$F$16</f>
        <v>0</v>
      </c>
      <c r="D409" s="36">
        <f>SUMIFS(СВЦЭМ!$L$34:$L$777,СВЦЭМ!$A$34:$A$777,$A409,СВЦЭМ!$B$34:$B$777,D$401)+'СЕТ СН'!$F$16</f>
        <v>0</v>
      </c>
      <c r="E409" s="36">
        <f>SUMIFS(СВЦЭМ!$L$34:$L$777,СВЦЭМ!$A$34:$A$777,$A409,СВЦЭМ!$B$34:$B$777,E$401)+'СЕТ СН'!$F$16</f>
        <v>0</v>
      </c>
      <c r="F409" s="36">
        <f>SUMIFS(СВЦЭМ!$L$34:$L$777,СВЦЭМ!$A$34:$A$777,$A409,СВЦЭМ!$B$34:$B$777,F$401)+'СЕТ СН'!$F$16</f>
        <v>0</v>
      </c>
      <c r="G409" s="36">
        <f>SUMIFS(СВЦЭМ!$L$34:$L$777,СВЦЭМ!$A$34:$A$777,$A409,СВЦЭМ!$B$34:$B$777,G$401)+'СЕТ СН'!$F$16</f>
        <v>0</v>
      </c>
      <c r="H409" s="36">
        <f>SUMIFS(СВЦЭМ!$L$34:$L$777,СВЦЭМ!$A$34:$A$777,$A409,СВЦЭМ!$B$34:$B$777,H$401)+'СЕТ СН'!$F$16</f>
        <v>0</v>
      </c>
      <c r="I409" s="36">
        <f>SUMIFS(СВЦЭМ!$L$34:$L$777,СВЦЭМ!$A$34:$A$777,$A409,СВЦЭМ!$B$34:$B$777,I$401)+'СЕТ СН'!$F$16</f>
        <v>0</v>
      </c>
      <c r="J409" s="36">
        <f>SUMIFS(СВЦЭМ!$L$34:$L$777,СВЦЭМ!$A$34:$A$777,$A409,СВЦЭМ!$B$34:$B$777,J$401)+'СЕТ СН'!$F$16</f>
        <v>0</v>
      </c>
      <c r="K409" s="36">
        <f>SUMIFS(СВЦЭМ!$L$34:$L$777,СВЦЭМ!$A$34:$A$777,$A409,СВЦЭМ!$B$34:$B$777,K$401)+'СЕТ СН'!$F$16</f>
        <v>0</v>
      </c>
      <c r="L409" s="36">
        <f>SUMIFS(СВЦЭМ!$L$34:$L$777,СВЦЭМ!$A$34:$A$777,$A409,СВЦЭМ!$B$34:$B$777,L$401)+'СЕТ СН'!$F$16</f>
        <v>0</v>
      </c>
      <c r="M409" s="36">
        <f>SUMIFS(СВЦЭМ!$L$34:$L$777,СВЦЭМ!$A$34:$A$777,$A409,СВЦЭМ!$B$34:$B$777,M$401)+'СЕТ СН'!$F$16</f>
        <v>0</v>
      </c>
      <c r="N409" s="36">
        <f>SUMIFS(СВЦЭМ!$L$34:$L$777,СВЦЭМ!$A$34:$A$777,$A409,СВЦЭМ!$B$34:$B$777,N$401)+'СЕТ СН'!$F$16</f>
        <v>0</v>
      </c>
      <c r="O409" s="36">
        <f>SUMIFS(СВЦЭМ!$L$34:$L$777,СВЦЭМ!$A$34:$A$777,$A409,СВЦЭМ!$B$34:$B$777,O$401)+'СЕТ СН'!$F$16</f>
        <v>0</v>
      </c>
      <c r="P409" s="36">
        <f>SUMIFS(СВЦЭМ!$L$34:$L$777,СВЦЭМ!$A$34:$A$777,$A409,СВЦЭМ!$B$34:$B$777,P$401)+'СЕТ СН'!$F$16</f>
        <v>0</v>
      </c>
      <c r="Q409" s="36">
        <f>SUMIFS(СВЦЭМ!$L$34:$L$777,СВЦЭМ!$A$34:$A$777,$A409,СВЦЭМ!$B$34:$B$777,Q$401)+'СЕТ СН'!$F$16</f>
        <v>0</v>
      </c>
      <c r="R409" s="36">
        <f>SUMIFS(СВЦЭМ!$L$34:$L$777,СВЦЭМ!$A$34:$A$777,$A409,СВЦЭМ!$B$34:$B$777,R$401)+'СЕТ СН'!$F$16</f>
        <v>0</v>
      </c>
      <c r="S409" s="36">
        <f>SUMIFS(СВЦЭМ!$L$34:$L$777,СВЦЭМ!$A$34:$A$777,$A409,СВЦЭМ!$B$34:$B$777,S$401)+'СЕТ СН'!$F$16</f>
        <v>0</v>
      </c>
      <c r="T409" s="36">
        <f>SUMIFS(СВЦЭМ!$L$34:$L$777,СВЦЭМ!$A$34:$A$777,$A409,СВЦЭМ!$B$34:$B$777,T$401)+'СЕТ СН'!$F$16</f>
        <v>0</v>
      </c>
      <c r="U409" s="36">
        <f>SUMIFS(СВЦЭМ!$L$34:$L$777,СВЦЭМ!$A$34:$A$777,$A409,СВЦЭМ!$B$34:$B$777,U$401)+'СЕТ СН'!$F$16</f>
        <v>0</v>
      </c>
      <c r="V409" s="36">
        <f>SUMIFS(СВЦЭМ!$L$34:$L$777,СВЦЭМ!$A$34:$A$777,$A409,СВЦЭМ!$B$34:$B$777,V$401)+'СЕТ СН'!$F$16</f>
        <v>0</v>
      </c>
      <c r="W409" s="36">
        <f>SUMIFS(СВЦЭМ!$L$34:$L$777,СВЦЭМ!$A$34:$A$777,$A409,СВЦЭМ!$B$34:$B$777,W$401)+'СЕТ СН'!$F$16</f>
        <v>0</v>
      </c>
      <c r="X409" s="36">
        <f>SUMIFS(СВЦЭМ!$L$34:$L$777,СВЦЭМ!$A$34:$A$777,$A409,СВЦЭМ!$B$34:$B$777,X$401)+'СЕТ СН'!$F$16</f>
        <v>0</v>
      </c>
      <c r="Y409" s="36">
        <f>SUMIFS(СВЦЭМ!$L$34:$L$777,СВЦЭМ!$A$34:$A$777,$A409,СВЦЭМ!$B$34:$B$777,Y$401)+'СЕТ СН'!$F$16</f>
        <v>0</v>
      </c>
    </row>
    <row r="410" spans="1:27" ht="15.75" hidden="1" x14ac:dyDescent="0.2">
      <c r="A410" s="35">
        <f t="shared" si="11"/>
        <v>43564</v>
      </c>
      <c r="B410" s="36">
        <f>SUMIFS(СВЦЭМ!$L$34:$L$777,СВЦЭМ!$A$34:$A$777,$A410,СВЦЭМ!$B$34:$B$777,B$401)+'СЕТ СН'!$F$16</f>
        <v>0</v>
      </c>
      <c r="C410" s="36">
        <f>SUMIFS(СВЦЭМ!$L$34:$L$777,СВЦЭМ!$A$34:$A$777,$A410,СВЦЭМ!$B$34:$B$777,C$401)+'СЕТ СН'!$F$16</f>
        <v>0</v>
      </c>
      <c r="D410" s="36">
        <f>SUMIFS(СВЦЭМ!$L$34:$L$777,СВЦЭМ!$A$34:$A$777,$A410,СВЦЭМ!$B$34:$B$777,D$401)+'СЕТ СН'!$F$16</f>
        <v>0</v>
      </c>
      <c r="E410" s="36">
        <f>SUMIFS(СВЦЭМ!$L$34:$L$777,СВЦЭМ!$A$34:$A$777,$A410,СВЦЭМ!$B$34:$B$777,E$401)+'СЕТ СН'!$F$16</f>
        <v>0</v>
      </c>
      <c r="F410" s="36">
        <f>SUMIFS(СВЦЭМ!$L$34:$L$777,СВЦЭМ!$A$34:$A$777,$A410,СВЦЭМ!$B$34:$B$777,F$401)+'СЕТ СН'!$F$16</f>
        <v>0</v>
      </c>
      <c r="G410" s="36">
        <f>SUMIFS(СВЦЭМ!$L$34:$L$777,СВЦЭМ!$A$34:$A$777,$A410,СВЦЭМ!$B$34:$B$777,G$401)+'СЕТ СН'!$F$16</f>
        <v>0</v>
      </c>
      <c r="H410" s="36">
        <f>SUMIFS(СВЦЭМ!$L$34:$L$777,СВЦЭМ!$A$34:$A$777,$A410,СВЦЭМ!$B$34:$B$777,H$401)+'СЕТ СН'!$F$16</f>
        <v>0</v>
      </c>
      <c r="I410" s="36">
        <f>SUMIFS(СВЦЭМ!$L$34:$L$777,СВЦЭМ!$A$34:$A$777,$A410,СВЦЭМ!$B$34:$B$777,I$401)+'СЕТ СН'!$F$16</f>
        <v>0</v>
      </c>
      <c r="J410" s="36">
        <f>SUMIFS(СВЦЭМ!$L$34:$L$777,СВЦЭМ!$A$34:$A$777,$A410,СВЦЭМ!$B$34:$B$777,J$401)+'СЕТ СН'!$F$16</f>
        <v>0</v>
      </c>
      <c r="K410" s="36">
        <f>SUMIFS(СВЦЭМ!$L$34:$L$777,СВЦЭМ!$A$34:$A$777,$A410,СВЦЭМ!$B$34:$B$777,K$401)+'СЕТ СН'!$F$16</f>
        <v>0</v>
      </c>
      <c r="L410" s="36">
        <f>SUMIFS(СВЦЭМ!$L$34:$L$777,СВЦЭМ!$A$34:$A$777,$A410,СВЦЭМ!$B$34:$B$777,L$401)+'СЕТ СН'!$F$16</f>
        <v>0</v>
      </c>
      <c r="M410" s="36">
        <f>SUMIFS(СВЦЭМ!$L$34:$L$777,СВЦЭМ!$A$34:$A$777,$A410,СВЦЭМ!$B$34:$B$777,M$401)+'СЕТ СН'!$F$16</f>
        <v>0</v>
      </c>
      <c r="N410" s="36">
        <f>SUMIFS(СВЦЭМ!$L$34:$L$777,СВЦЭМ!$A$34:$A$777,$A410,СВЦЭМ!$B$34:$B$777,N$401)+'СЕТ СН'!$F$16</f>
        <v>0</v>
      </c>
      <c r="O410" s="36">
        <f>SUMIFS(СВЦЭМ!$L$34:$L$777,СВЦЭМ!$A$34:$A$777,$A410,СВЦЭМ!$B$34:$B$777,O$401)+'СЕТ СН'!$F$16</f>
        <v>0</v>
      </c>
      <c r="P410" s="36">
        <f>SUMIFS(СВЦЭМ!$L$34:$L$777,СВЦЭМ!$A$34:$A$777,$A410,СВЦЭМ!$B$34:$B$777,P$401)+'СЕТ СН'!$F$16</f>
        <v>0</v>
      </c>
      <c r="Q410" s="36">
        <f>SUMIFS(СВЦЭМ!$L$34:$L$777,СВЦЭМ!$A$34:$A$777,$A410,СВЦЭМ!$B$34:$B$777,Q$401)+'СЕТ СН'!$F$16</f>
        <v>0</v>
      </c>
      <c r="R410" s="36">
        <f>SUMIFS(СВЦЭМ!$L$34:$L$777,СВЦЭМ!$A$34:$A$777,$A410,СВЦЭМ!$B$34:$B$777,R$401)+'СЕТ СН'!$F$16</f>
        <v>0</v>
      </c>
      <c r="S410" s="36">
        <f>SUMIFS(СВЦЭМ!$L$34:$L$777,СВЦЭМ!$A$34:$A$777,$A410,СВЦЭМ!$B$34:$B$777,S$401)+'СЕТ СН'!$F$16</f>
        <v>0</v>
      </c>
      <c r="T410" s="36">
        <f>SUMIFS(СВЦЭМ!$L$34:$L$777,СВЦЭМ!$A$34:$A$777,$A410,СВЦЭМ!$B$34:$B$777,T$401)+'СЕТ СН'!$F$16</f>
        <v>0</v>
      </c>
      <c r="U410" s="36">
        <f>SUMIFS(СВЦЭМ!$L$34:$L$777,СВЦЭМ!$A$34:$A$777,$A410,СВЦЭМ!$B$34:$B$777,U$401)+'СЕТ СН'!$F$16</f>
        <v>0</v>
      </c>
      <c r="V410" s="36">
        <f>SUMIFS(СВЦЭМ!$L$34:$L$777,СВЦЭМ!$A$34:$A$777,$A410,СВЦЭМ!$B$34:$B$777,V$401)+'СЕТ СН'!$F$16</f>
        <v>0</v>
      </c>
      <c r="W410" s="36">
        <f>SUMIFS(СВЦЭМ!$L$34:$L$777,СВЦЭМ!$A$34:$A$777,$A410,СВЦЭМ!$B$34:$B$777,W$401)+'СЕТ СН'!$F$16</f>
        <v>0</v>
      </c>
      <c r="X410" s="36">
        <f>SUMIFS(СВЦЭМ!$L$34:$L$777,СВЦЭМ!$A$34:$A$777,$A410,СВЦЭМ!$B$34:$B$777,X$401)+'СЕТ СН'!$F$16</f>
        <v>0</v>
      </c>
      <c r="Y410" s="36">
        <f>SUMIFS(СВЦЭМ!$L$34:$L$777,СВЦЭМ!$A$34:$A$777,$A410,СВЦЭМ!$B$34:$B$777,Y$401)+'СЕТ СН'!$F$16</f>
        <v>0</v>
      </c>
    </row>
    <row r="411" spans="1:27" ht="15.75" hidden="1" x14ac:dyDescent="0.2">
      <c r="A411" s="35">
        <f t="shared" si="11"/>
        <v>43565</v>
      </c>
      <c r="B411" s="36">
        <f>SUMIFS(СВЦЭМ!$L$34:$L$777,СВЦЭМ!$A$34:$A$777,$A411,СВЦЭМ!$B$34:$B$777,B$401)+'СЕТ СН'!$F$16</f>
        <v>0</v>
      </c>
      <c r="C411" s="36">
        <f>SUMIFS(СВЦЭМ!$L$34:$L$777,СВЦЭМ!$A$34:$A$777,$A411,СВЦЭМ!$B$34:$B$777,C$401)+'СЕТ СН'!$F$16</f>
        <v>0</v>
      </c>
      <c r="D411" s="36">
        <f>SUMIFS(СВЦЭМ!$L$34:$L$777,СВЦЭМ!$A$34:$A$777,$A411,СВЦЭМ!$B$34:$B$777,D$401)+'СЕТ СН'!$F$16</f>
        <v>0</v>
      </c>
      <c r="E411" s="36">
        <f>SUMIFS(СВЦЭМ!$L$34:$L$777,СВЦЭМ!$A$34:$A$777,$A411,СВЦЭМ!$B$34:$B$777,E$401)+'СЕТ СН'!$F$16</f>
        <v>0</v>
      </c>
      <c r="F411" s="36">
        <f>SUMIFS(СВЦЭМ!$L$34:$L$777,СВЦЭМ!$A$34:$A$777,$A411,СВЦЭМ!$B$34:$B$777,F$401)+'СЕТ СН'!$F$16</f>
        <v>0</v>
      </c>
      <c r="G411" s="36">
        <f>SUMIFS(СВЦЭМ!$L$34:$L$777,СВЦЭМ!$A$34:$A$777,$A411,СВЦЭМ!$B$34:$B$777,G$401)+'СЕТ СН'!$F$16</f>
        <v>0</v>
      </c>
      <c r="H411" s="36">
        <f>SUMIFS(СВЦЭМ!$L$34:$L$777,СВЦЭМ!$A$34:$A$777,$A411,СВЦЭМ!$B$34:$B$777,H$401)+'СЕТ СН'!$F$16</f>
        <v>0</v>
      </c>
      <c r="I411" s="36">
        <f>SUMIFS(СВЦЭМ!$L$34:$L$777,СВЦЭМ!$A$34:$A$777,$A411,СВЦЭМ!$B$34:$B$777,I$401)+'СЕТ СН'!$F$16</f>
        <v>0</v>
      </c>
      <c r="J411" s="36">
        <f>SUMIFS(СВЦЭМ!$L$34:$L$777,СВЦЭМ!$A$34:$A$777,$A411,СВЦЭМ!$B$34:$B$777,J$401)+'СЕТ СН'!$F$16</f>
        <v>0</v>
      </c>
      <c r="K411" s="36">
        <f>SUMIFS(СВЦЭМ!$L$34:$L$777,СВЦЭМ!$A$34:$A$777,$A411,СВЦЭМ!$B$34:$B$777,K$401)+'СЕТ СН'!$F$16</f>
        <v>0</v>
      </c>
      <c r="L411" s="36">
        <f>SUMIFS(СВЦЭМ!$L$34:$L$777,СВЦЭМ!$A$34:$A$777,$A411,СВЦЭМ!$B$34:$B$777,L$401)+'СЕТ СН'!$F$16</f>
        <v>0</v>
      </c>
      <c r="M411" s="36">
        <f>SUMIFS(СВЦЭМ!$L$34:$L$777,СВЦЭМ!$A$34:$A$777,$A411,СВЦЭМ!$B$34:$B$777,M$401)+'СЕТ СН'!$F$16</f>
        <v>0</v>
      </c>
      <c r="N411" s="36">
        <f>SUMIFS(СВЦЭМ!$L$34:$L$777,СВЦЭМ!$A$34:$A$777,$A411,СВЦЭМ!$B$34:$B$777,N$401)+'СЕТ СН'!$F$16</f>
        <v>0</v>
      </c>
      <c r="O411" s="36">
        <f>SUMIFS(СВЦЭМ!$L$34:$L$777,СВЦЭМ!$A$34:$A$777,$A411,СВЦЭМ!$B$34:$B$777,O$401)+'СЕТ СН'!$F$16</f>
        <v>0</v>
      </c>
      <c r="P411" s="36">
        <f>SUMIFS(СВЦЭМ!$L$34:$L$777,СВЦЭМ!$A$34:$A$777,$A411,СВЦЭМ!$B$34:$B$777,P$401)+'СЕТ СН'!$F$16</f>
        <v>0</v>
      </c>
      <c r="Q411" s="36">
        <f>SUMIFS(СВЦЭМ!$L$34:$L$777,СВЦЭМ!$A$34:$A$777,$A411,СВЦЭМ!$B$34:$B$777,Q$401)+'СЕТ СН'!$F$16</f>
        <v>0</v>
      </c>
      <c r="R411" s="36">
        <f>SUMIFS(СВЦЭМ!$L$34:$L$777,СВЦЭМ!$A$34:$A$777,$A411,СВЦЭМ!$B$34:$B$777,R$401)+'СЕТ СН'!$F$16</f>
        <v>0</v>
      </c>
      <c r="S411" s="36">
        <f>SUMIFS(СВЦЭМ!$L$34:$L$777,СВЦЭМ!$A$34:$A$777,$A411,СВЦЭМ!$B$34:$B$777,S$401)+'СЕТ СН'!$F$16</f>
        <v>0</v>
      </c>
      <c r="T411" s="36">
        <f>SUMIFS(СВЦЭМ!$L$34:$L$777,СВЦЭМ!$A$34:$A$777,$A411,СВЦЭМ!$B$34:$B$777,T$401)+'СЕТ СН'!$F$16</f>
        <v>0</v>
      </c>
      <c r="U411" s="36">
        <f>SUMIFS(СВЦЭМ!$L$34:$L$777,СВЦЭМ!$A$34:$A$777,$A411,СВЦЭМ!$B$34:$B$777,U$401)+'СЕТ СН'!$F$16</f>
        <v>0</v>
      </c>
      <c r="V411" s="36">
        <f>SUMIFS(СВЦЭМ!$L$34:$L$777,СВЦЭМ!$A$34:$A$777,$A411,СВЦЭМ!$B$34:$B$777,V$401)+'СЕТ СН'!$F$16</f>
        <v>0</v>
      </c>
      <c r="W411" s="36">
        <f>SUMIFS(СВЦЭМ!$L$34:$L$777,СВЦЭМ!$A$34:$A$777,$A411,СВЦЭМ!$B$34:$B$777,W$401)+'СЕТ СН'!$F$16</f>
        <v>0</v>
      </c>
      <c r="X411" s="36">
        <f>SUMIFS(СВЦЭМ!$L$34:$L$777,СВЦЭМ!$A$34:$A$777,$A411,СВЦЭМ!$B$34:$B$777,X$401)+'СЕТ СН'!$F$16</f>
        <v>0</v>
      </c>
      <c r="Y411" s="36">
        <f>SUMIFS(СВЦЭМ!$L$34:$L$777,СВЦЭМ!$A$34:$A$777,$A411,СВЦЭМ!$B$34:$B$777,Y$401)+'СЕТ СН'!$F$16</f>
        <v>0</v>
      </c>
    </row>
    <row r="412" spans="1:27" ht="15.75" hidden="1" x14ac:dyDescent="0.2">
      <c r="A412" s="35">
        <f t="shared" si="11"/>
        <v>43566</v>
      </c>
      <c r="B412" s="36">
        <f>SUMIFS(СВЦЭМ!$L$34:$L$777,СВЦЭМ!$A$34:$A$777,$A412,СВЦЭМ!$B$34:$B$777,B$401)+'СЕТ СН'!$F$16</f>
        <v>0</v>
      </c>
      <c r="C412" s="36">
        <f>SUMIFS(СВЦЭМ!$L$34:$L$777,СВЦЭМ!$A$34:$A$777,$A412,СВЦЭМ!$B$34:$B$777,C$401)+'СЕТ СН'!$F$16</f>
        <v>0</v>
      </c>
      <c r="D412" s="36">
        <f>SUMIFS(СВЦЭМ!$L$34:$L$777,СВЦЭМ!$A$34:$A$777,$A412,СВЦЭМ!$B$34:$B$777,D$401)+'СЕТ СН'!$F$16</f>
        <v>0</v>
      </c>
      <c r="E412" s="36">
        <f>SUMIFS(СВЦЭМ!$L$34:$L$777,СВЦЭМ!$A$34:$A$777,$A412,СВЦЭМ!$B$34:$B$777,E$401)+'СЕТ СН'!$F$16</f>
        <v>0</v>
      </c>
      <c r="F412" s="36">
        <f>SUMIFS(СВЦЭМ!$L$34:$L$777,СВЦЭМ!$A$34:$A$777,$A412,СВЦЭМ!$B$34:$B$777,F$401)+'СЕТ СН'!$F$16</f>
        <v>0</v>
      </c>
      <c r="G412" s="36">
        <f>SUMIFS(СВЦЭМ!$L$34:$L$777,СВЦЭМ!$A$34:$A$777,$A412,СВЦЭМ!$B$34:$B$777,G$401)+'СЕТ СН'!$F$16</f>
        <v>0</v>
      </c>
      <c r="H412" s="36">
        <f>SUMIFS(СВЦЭМ!$L$34:$L$777,СВЦЭМ!$A$34:$A$777,$A412,СВЦЭМ!$B$34:$B$777,H$401)+'СЕТ СН'!$F$16</f>
        <v>0</v>
      </c>
      <c r="I412" s="36">
        <f>SUMIFS(СВЦЭМ!$L$34:$L$777,СВЦЭМ!$A$34:$A$777,$A412,СВЦЭМ!$B$34:$B$777,I$401)+'СЕТ СН'!$F$16</f>
        <v>0</v>
      </c>
      <c r="J412" s="36">
        <f>SUMIFS(СВЦЭМ!$L$34:$L$777,СВЦЭМ!$A$34:$A$777,$A412,СВЦЭМ!$B$34:$B$777,J$401)+'СЕТ СН'!$F$16</f>
        <v>0</v>
      </c>
      <c r="K412" s="36">
        <f>SUMIFS(СВЦЭМ!$L$34:$L$777,СВЦЭМ!$A$34:$A$777,$A412,СВЦЭМ!$B$34:$B$777,K$401)+'СЕТ СН'!$F$16</f>
        <v>0</v>
      </c>
      <c r="L412" s="36">
        <f>SUMIFS(СВЦЭМ!$L$34:$L$777,СВЦЭМ!$A$34:$A$777,$A412,СВЦЭМ!$B$34:$B$777,L$401)+'СЕТ СН'!$F$16</f>
        <v>0</v>
      </c>
      <c r="M412" s="36">
        <f>SUMIFS(СВЦЭМ!$L$34:$L$777,СВЦЭМ!$A$34:$A$777,$A412,СВЦЭМ!$B$34:$B$777,M$401)+'СЕТ СН'!$F$16</f>
        <v>0</v>
      </c>
      <c r="N412" s="36">
        <f>SUMIFS(СВЦЭМ!$L$34:$L$777,СВЦЭМ!$A$34:$A$777,$A412,СВЦЭМ!$B$34:$B$777,N$401)+'СЕТ СН'!$F$16</f>
        <v>0</v>
      </c>
      <c r="O412" s="36">
        <f>SUMIFS(СВЦЭМ!$L$34:$L$777,СВЦЭМ!$A$34:$A$777,$A412,СВЦЭМ!$B$34:$B$777,O$401)+'СЕТ СН'!$F$16</f>
        <v>0</v>
      </c>
      <c r="P412" s="36">
        <f>SUMIFS(СВЦЭМ!$L$34:$L$777,СВЦЭМ!$A$34:$A$777,$A412,СВЦЭМ!$B$34:$B$777,P$401)+'СЕТ СН'!$F$16</f>
        <v>0</v>
      </c>
      <c r="Q412" s="36">
        <f>SUMIFS(СВЦЭМ!$L$34:$L$777,СВЦЭМ!$A$34:$A$777,$A412,СВЦЭМ!$B$34:$B$777,Q$401)+'СЕТ СН'!$F$16</f>
        <v>0</v>
      </c>
      <c r="R412" s="36">
        <f>SUMIFS(СВЦЭМ!$L$34:$L$777,СВЦЭМ!$A$34:$A$777,$A412,СВЦЭМ!$B$34:$B$777,R$401)+'СЕТ СН'!$F$16</f>
        <v>0</v>
      </c>
      <c r="S412" s="36">
        <f>SUMIFS(СВЦЭМ!$L$34:$L$777,СВЦЭМ!$A$34:$A$777,$A412,СВЦЭМ!$B$34:$B$777,S$401)+'СЕТ СН'!$F$16</f>
        <v>0</v>
      </c>
      <c r="T412" s="36">
        <f>SUMIFS(СВЦЭМ!$L$34:$L$777,СВЦЭМ!$A$34:$A$777,$A412,СВЦЭМ!$B$34:$B$777,T$401)+'СЕТ СН'!$F$16</f>
        <v>0</v>
      </c>
      <c r="U412" s="36">
        <f>SUMIFS(СВЦЭМ!$L$34:$L$777,СВЦЭМ!$A$34:$A$777,$A412,СВЦЭМ!$B$34:$B$777,U$401)+'СЕТ СН'!$F$16</f>
        <v>0</v>
      </c>
      <c r="V412" s="36">
        <f>SUMIFS(СВЦЭМ!$L$34:$L$777,СВЦЭМ!$A$34:$A$777,$A412,СВЦЭМ!$B$34:$B$777,V$401)+'СЕТ СН'!$F$16</f>
        <v>0</v>
      </c>
      <c r="W412" s="36">
        <f>SUMIFS(СВЦЭМ!$L$34:$L$777,СВЦЭМ!$A$34:$A$777,$A412,СВЦЭМ!$B$34:$B$777,W$401)+'СЕТ СН'!$F$16</f>
        <v>0</v>
      </c>
      <c r="X412" s="36">
        <f>SUMIFS(СВЦЭМ!$L$34:$L$777,СВЦЭМ!$A$34:$A$777,$A412,СВЦЭМ!$B$34:$B$777,X$401)+'СЕТ СН'!$F$16</f>
        <v>0</v>
      </c>
      <c r="Y412" s="36">
        <f>SUMIFS(СВЦЭМ!$L$34:$L$777,СВЦЭМ!$A$34:$A$777,$A412,СВЦЭМ!$B$34:$B$777,Y$401)+'СЕТ СН'!$F$16</f>
        <v>0</v>
      </c>
    </row>
    <row r="413" spans="1:27" ht="15.75" hidden="1" x14ac:dyDescent="0.2">
      <c r="A413" s="35">
        <f t="shared" si="11"/>
        <v>43567</v>
      </c>
      <c r="B413" s="36">
        <f>SUMIFS(СВЦЭМ!$L$34:$L$777,СВЦЭМ!$A$34:$A$777,$A413,СВЦЭМ!$B$34:$B$777,B$401)+'СЕТ СН'!$F$16</f>
        <v>0</v>
      </c>
      <c r="C413" s="36">
        <f>SUMIFS(СВЦЭМ!$L$34:$L$777,СВЦЭМ!$A$34:$A$777,$A413,СВЦЭМ!$B$34:$B$777,C$401)+'СЕТ СН'!$F$16</f>
        <v>0</v>
      </c>
      <c r="D413" s="36">
        <f>SUMIFS(СВЦЭМ!$L$34:$L$777,СВЦЭМ!$A$34:$A$777,$A413,СВЦЭМ!$B$34:$B$777,D$401)+'СЕТ СН'!$F$16</f>
        <v>0</v>
      </c>
      <c r="E413" s="36">
        <f>SUMIFS(СВЦЭМ!$L$34:$L$777,СВЦЭМ!$A$34:$A$777,$A413,СВЦЭМ!$B$34:$B$777,E$401)+'СЕТ СН'!$F$16</f>
        <v>0</v>
      </c>
      <c r="F413" s="36">
        <f>SUMIFS(СВЦЭМ!$L$34:$L$777,СВЦЭМ!$A$34:$A$777,$A413,СВЦЭМ!$B$34:$B$777,F$401)+'СЕТ СН'!$F$16</f>
        <v>0</v>
      </c>
      <c r="G413" s="36">
        <f>SUMIFS(СВЦЭМ!$L$34:$L$777,СВЦЭМ!$A$34:$A$777,$A413,СВЦЭМ!$B$34:$B$777,G$401)+'СЕТ СН'!$F$16</f>
        <v>0</v>
      </c>
      <c r="H413" s="36">
        <f>SUMIFS(СВЦЭМ!$L$34:$L$777,СВЦЭМ!$A$34:$A$777,$A413,СВЦЭМ!$B$34:$B$777,H$401)+'СЕТ СН'!$F$16</f>
        <v>0</v>
      </c>
      <c r="I413" s="36">
        <f>SUMIFS(СВЦЭМ!$L$34:$L$777,СВЦЭМ!$A$34:$A$777,$A413,СВЦЭМ!$B$34:$B$777,I$401)+'СЕТ СН'!$F$16</f>
        <v>0</v>
      </c>
      <c r="J413" s="36">
        <f>SUMIFS(СВЦЭМ!$L$34:$L$777,СВЦЭМ!$A$34:$A$777,$A413,СВЦЭМ!$B$34:$B$777,J$401)+'СЕТ СН'!$F$16</f>
        <v>0</v>
      </c>
      <c r="K413" s="36">
        <f>SUMIFS(СВЦЭМ!$L$34:$L$777,СВЦЭМ!$A$34:$A$777,$A413,СВЦЭМ!$B$34:$B$777,K$401)+'СЕТ СН'!$F$16</f>
        <v>0</v>
      </c>
      <c r="L413" s="36">
        <f>SUMIFS(СВЦЭМ!$L$34:$L$777,СВЦЭМ!$A$34:$A$777,$A413,СВЦЭМ!$B$34:$B$777,L$401)+'СЕТ СН'!$F$16</f>
        <v>0</v>
      </c>
      <c r="M413" s="36">
        <f>SUMIFS(СВЦЭМ!$L$34:$L$777,СВЦЭМ!$A$34:$A$777,$A413,СВЦЭМ!$B$34:$B$777,M$401)+'СЕТ СН'!$F$16</f>
        <v>0</v>
      </c>
      <c r="N413" s="36">
        <f>SUMIFS(СВЦЭМ!$L$34:$L$777,СВЦЭМ!$A$34:$A$777,$A413,СВЦЭМ!$B$34:$B$777,N$401)+'СЕТ СН'!$F$16</f>
        <v>0</v>
      </c>
      <c r="O413" s="36">
        <f>SUMIFS(СВЦЭМ!$L$34:$L$777,СВЦЭМ!$A$34:$A$777,$A413,СВЦЭМ!$B$34:$B$777,O$401)+'СЕТ СН'!$F$16</f>
        <v>0</v>
      </c>
      <c r="P413" s="36">
        <f>SUMIFS(СВЦЭМ!$L$34:$L$777,СВЦЭМ!$A$34:$A$777,$A413,СВЦЭМ!$B$34:$B$777,P$401)+'СЕТ СН'!$F$16</f>
        <v>0</v>
      </c>
      <c r="Q413" s="36">
        <f>SUMIFS(СВЦЭМ!$L$34:$L$777,СВЦЭМ!$A$34:$A$777,$A413,СВЦЭМ!$B$34:$B$777,Q$401)+'СЕТ СН'!$F$16</f>
        <v>0</v>
      </c>
      <c r="R413" s="36">
        <f>SUMIFS(СВЦЭМ!$L$34:$L$777,СВЦЭМ!$A$34:$A$777,$A413,СВЦЭМ!$B$34:$B$777,R$401)+'СЕТ СН'!$F$16</f>
        <v>0</v>
      </c>
      <c r="S413" s="36">
        <f>SUMIFS(СВЦЭМ!$L$34:$L$777,СВЦЭМ!$A$34:$A$777,$A413,СВЦЭМ!$B$34:$B$777,S$401)+'СЕТ СН'!$F$16</f>
        <v>0</v>
      </c>
      <c r="T413" s="36">
        <f>SUMIFS(СВЦЭМ!$L$34:$L$777,СВЦЭМ!$A$34:$A$777,$A413,СВЦЭМ!$B$34:$B$777,T$401)+'СЕТ СН'!$F$16</f>
        <v>0</v>
      </c>
      <c r="U413" s="36">
        <f>SUMIFS(СВЦЭМ!$L$34:$L$777,СВЦЭМ!$A$34:$A$777,$A413,СВЦЭМ!$B$34:$B$777,U$401)+'СЕТ СН'!$F$16</f>
        <v>0</v>
      </c>
      <c r="V413" s="36">
        <f>SUMIFS(СВЦЭМ!$L$34:$L$777,СВЦЭМ!$A$34:$A$777,$A413,СВЦЭМ!$B$34:$B$777,V$401)+'СЕТ СН'!$F$16</f>
        <v>0</v>
      </c>
      <c r="W413" s="36">
        <f>SUMIFS(СВЦЭМ!$L$34:$L$777,СВЦЭМ!$A$34:$A$777,$A413,СВЦЭМ!$B$34:$B$777,W$401)+'СЕТ СН'!$F$16</f>
        <v>0</v>
      </c>
      <c r="X413" s="36">
        <f>SUMIFS(СВЦЭМ!$L$34:$L$777,СВЦЭМ!$A$34:$A$777,$A413,СВЦЭМ!$B$34:$B$777,X$401)+'СЕТ СН'!$F$16</f>
        <v>0</v>
      </c>
      <c r="Y413" s="36">
        <f>SUMIFS(СВЦЭМ!$L$34:$L$777,СВЦЭМ!$A$34:$A$777,$A413,СВЦЭМ!$B$34:$B$777,Y$401)+'СЕТ СН'!$F$16</f>
        <v>0</v>
      </c>
    </row>
    <row r="414" spans="1:27" ht="15.75" hidden="1" x14ac:dyDescent="0.2">
      <c r="A414" s="35">
        <f t="shared" si="11"/>
        <v>43568</v>
      </c>
      <c r="B414" s="36">
        <f>SUMIFS(СВЦЭМ!$L$34:$L$777,СВЦЭМ!$A$34:$A$777,$A414,СВЦЭМ!$B$34:$B$777,B$401)+'СЕТ СН'!$F$16</f>
        <v>0</v>
      </c>
      <c r="C414" s="36">
        <f>SUMIFS(СВЦЭМ!$L$34:$L$777,СВЦЭМ!$A$34:$A$777,$A414,СВЦЭМ!$B$34:$B$777,C$401)+'СЕТ СН'!$F$16</f>
        <v>0</v>
      </c>
      <c r="D414" s="36">
        <f>SUMIFS(СВЦЭМ!$L$34:$L$777,СВЦЭМ!$A$34:$A$777,$A414,СВЦЭМ!$B$34:$B$777,D$401)+'СЕТ СН'!$F$16</f>
        <v>0</v>
      </c>
      <c r="E414" s="36">
        <f>SUMIFS(СВЦЭМ!$L$34:$L$777,СВЦЭМ!$A$34:$A$777,$A414,СВЦЭМ!$B$34:$B$777,E$401)+'СЕТ СН'!$F$16</f>
        <v>0</v>
      </c>
      <c r="F414" s="36">
        <f>SUMIFS(СВЦЭМ!$L$34:$L$777,СВЦЭМ!$A$34:$A$777,$A414,СВЦЭМ!$B$34:$B$777,F$401)+'СЕТ СН'!$F$16</f>
        <v>0</v>
      </c>
      <c r="G414" s="36">
        <f>SUMIFS(СВЦЭМ!$L$34:$L$777,СВЦЭМ!$A$34:$A$777,$A414,СВЦЭМ!$B$34:$B$777,G$401)+'СЕТ СН'!$F$16</f>
        <v>0</v>
      </c>
      <c r="H414" s="36">
        <f>SUMIFS(СВЦЭМ!$L$34:$L$777,СВЦЭМ!$A$34:$A$777,$A414,СВЦЭМ!$B$34:$B$777,H$401)+'СЕТ СН'!$F$16</f>
        <v>0</v>
      </c>
      <c r="I414" s="36">
        <f>SUMIFS(СВЦЭМ!$L$34:$L$777,СВЦЭМ!$A$34:$A$777,$A414,СВЦЭМ!$B$34:$B$777,I$401)+'СЕТ СН'!$F$16</f>
        <v>0</v>
      </c>
      <c r="J414" s="36">
        <f>SUMIFS(СВЦЭМ!$L$34:$L$777,СВЦЭМ!$A$34:$A$777,$A414,СВЦЭМ!$B$34:$B$777,J$401)+'СЕТ СН'!$F$16</f>
        <v>0</v>
      </c>
      <c r="K414" s="36">
        <f>SUMIFS(СВЦЭМ!$L$34:$L$777,СВЦЭМ!$A$34:$A$777,$A414,СВЦЭМ!$B$34:$B$777,K$401)+'СЕТ СН'!$F$16</f>
        <v>0</v>
      </c>
      <c r="L414" s="36">
        <f>SUMIFS(СВЦЭМ!$L$34:$L$777,СВЦЭМ!$A$34:$A$777,$A414,СВЦЭМ!$B$34:$B$777,L$401)+'СЕТ СН'!$F$16</f>
        <v>0</v>
      </c>
      <c r="M414" s="36">
        <f>SUMIFS(СВЦЭМ!$L$34:$L$777,СВЦЭМ!$A$34:$A$777,$A414,СВЦЭМ!$B$34:$B$777,M$401)+'СЕТ СН'!$F$16</f>
        <v>0</v>
      </c>
      <c r="N414" s="36">
        <f>SUMIFS(СВЦЭМ!$L$34:$L$777,СВЦЭМ!$A$34:$A$777,$A414,СВЦЭМ!$B$34:$B$777,N$401)+'СЕТ СН'!$F$16</f>
        <v>0</v>
      </c>
      <c r="O414" s="36">
        <f>SUMIFS(СВЦЭМ!$L$34:$L$777,СВЦЭМ!$A$34:$A$777,$A414,СВЦЭМ!$B$34:$B$777,O$401)+'СЕТ СН'!$F$16</f>
        <v>0</v>
      </c>
      <c r="P414" s="36">
        <f>SUMIFS(СВЦЭМ!$L$34:$L$777,СВЦЭМ!$A$34:$A$777,$A414,СВЦЭМ!$B$34:$B$777,P$401)+'СЕТ СН'!$F$16</f>
        <v>0</v>
      </c>
      <c r="Q414" s="36">
        <f>SUMIFS(СВЦЭМ!$L$34:$L$777,СВЦЭМ!$A$34:$A$777,$A414,СВЦЭМ!$B$34:$B$777,Q$401)+'СЕТ СН'!$F$16</f>
        <v>0</v>
      </c>
      <c r="R414" s="36">
        <f>SUMIFS(СВЦЭМ!$L$34:$L$777,СВЦЭМ!$A$34:$A$777,$A414,СВЦЭМ!$B$34:$B$777,R$401)+'СЕТ СН'!$F$16</f>
        <v>0</v>
      </c>
      <c r="S414" s="36">
        <f>SUMIFS(СВЦЭМ!$L$34:$L$777,СВЦЭМ!$A$34:$A$777,$A414,СВЦЭМ!$B$34:$B$777,S$401)+'СЕТ СН'!$F$16</f>
        <v>0</v>
      </c>
      <c r="T414" s="36">
        <f>SUMIFS(СВЦЭМ!$L$34:$L$777,СВЦЭМ!$A$34:$A$777,$A414,СВЦЭМ!$B$34:$B$777,T$401)+'СЕТ СН'!$F$16</f>
        <v>0</v>
      </c>
      <c r="U414" s="36">
        <f>SUMIFS(СВЦЭМ!$L$34:$L$777,СВЦЭМ!$A$34:$A$777,$A414,СВЦЭМ!$B$34:$B$777,U$401)+'СЕТ СН'!$F$16</f>
        <v>0</v>
      </c>
      <c r="V414" s="36">
        <f>SUMIFS(СВЦЭМ!$L$34:$L$777,СВЦЭМ!$A$34:$A$777,$A414,СВЦЭМ!$B$34:$B$777,V$401)+'СЕТ СН'!$F$16</f>
        <v>0</v>
      </c>
      <c r="W414" s="36">
        <f>SUMIFS(СВЦЭМ!$L$34:$L$777,СВЦЭМ!$A$34:$A$777,$A414,СВЦЭМ!$B$34:$B$777,W$401)+'СЕТ СН'!$F$16</f>
        <v>0</v>
      </c>
      <c r="X414" s="36">
        <f>SUMIFS(СВЦЭМ!$L$34:$L$777,СВЦЭМ!$A$34:$A$777,$A414,СВЦЭМ!$B$34:$B$777,X$401)+'СЕТ СН'!$F$16</f>
        <v>0</v>
      </c>
      <c r="Y414" s="36">
        <f>SUMIFS(СВЦЭМ!$L$34:$L$777,СВЦЭМ!$A$34:$A$777,$A414,СВЦЭМ!$B$34:$B$777,Y$401)+'СЕТ СН'!$F$16</f>
        <v>0</v>
      </c>
    </row>
    <row r="415" spans="1:27" ht="15.75" hidden="1" x14ac:dyDescent="0.2">
      <c r="A415" s="35">
        <f t="shared" si="11"/>
        <v>43569</v>
      </c>
      <c r="B415" s="36">
        <f>SUMIFS(СВЦЭМ!$L$34:$L$777,СВЦЭМ!$A$34:$A$777,$A415,СВЦЭМ!$B$34:$B$777,B$401)+'СЕТ СН'!$F$16</f>
        <v>0</v>
      </c>
      <c r="C415" s="36">
        <f>SUMIFS(СВЦЭМ!$L$34:$L$777,СВЦЭМ!$A$34:$A$777,$A415,СВЦЭМ!$B$34:$B$777,C$401)+'СЕТ СН'!$F$16</f>
        <v>0</v>
      </c>
      <c r="D415" s="36">
        <f>SUMIFS(СВЦЭМ!$L$34:$L$777,СВЦЭМ!$A$34:$A$777,$A415,СВЦЭМ!$B$34:$B$777,D$401)+'СЕТ СН'!$F$16</f>
        <v>0</v>
      </c>
      <c r="E415" s="36">
        <f>SUMIFS(СВЦЭМ!$L$34:$L$777,СВЦЭМ!$A$34:$A$777,$A415,СВЦЭМ!$B$34:$B$777,E$401)+'СЕТ СН'!$F$16</f>
        <v>0</v>
      </c>
      <c r="F415" s="36">
        <f>SUMIFS(СВЦЭМ!$L$34:$L$777,СВЦЭМ!$A$34:$A$777,$A415,СВЦЭМ!$B$34:$B$777,F$401)+'СЕТ СН'!$F$16</f>
        <v>0</v>
      </c>
      <c r="G415" s="36">
        <f>SUMIFS(СВЦЭМ!$L$34:$L$777,СВЦЭМ!$A$34:$A$777,$A415,СВЦЭМ!$B$34:$B$777,G$401)+'СЕТ СН'!$F$16</f>
        <v>0</v>
      </c>
      <c r="H415" s="36">
        <f>SUMIFS(СВЦЭМ!$L$34:$L$777,СВЦЭМ!$A$34:$A$777,$A415,СВЦЭМ!$B$34:$B$777,H$401)+'СЕТ СН'!$F$16</f>
        <v>0</v>
      </c>
      <c r="I415" s="36">
        <f>SUMIFS(СВЦЭМ!$L$34:$L$777,СВЦЭМ!$A$34:$A$777,$A415,СВЦЭМ!$B$34:$B$777,I$401)+'СЕТ СН'!$F$16</f>
        <v>0</v>
      </c>
      <c r="J415" s="36">
        <f>SUMIFS(СВЦЭМ!$L$34:$L$777,СВЦЭМ!$A$34:$A$777,$A415,СВЦЭМ!$B$34:$B$777,J$401)+'СЕТ СН'!$F$16</f>
        <v>0</v>
      </c>
      <c r="K415" s="36">
        <f>SUMIFS(СВЦЭМ!$L$34:$L$777,СВЦЭМ!$A$34:$A$777,$A415,СВЦЭМ!$B$34:$B$777,K$401)+'СЕТ СН'!$F$16</f>
        <v>0</v>
      </c>
      <c r="L415" s="36">
        <f>SUMIFS(СВЦЭМ!$L$34:$L$777,СВЦЭМ!$A$34:$A$777,$A415,СВЦЭМ!$B$34:$B$777,L$401)+'СЕТ СН'!$F$16</f>
        <v>0</v>
      </c>
      <c r="M415" s="36">
        <f>SUMIFS(СВЦЭМ!$L$34:$L$777,СВЦЭМ!$A$34:$A$777,$A415,СВЦЭМ!$B$34:$B$777,M$401)+'СЕТ СН'!$F$16</f>
        <v>0</v>
      </c>
      <c r="N415" s="36">
        <f>SUMIFS(СВЦЭМ!$L$34:$L$777,СВЦЭМ!$A$34:$A$777,$A415,СВЦЭМ!$B$34:$B$777,N$401)+'СЕТ СН'!$F$16</f>
        <v>0</v>
      </c>
      <c r="O415" s="36">
        <f>SUMIFS(СВЦЭМ!$L$34:$L$777,СВЦЭМ!$A$34:$A$777,$A415,СВЦЭМ!$B$34:$B$777,O$401)+'СЕТ СН'!$F$16</f>
        <v>0</v>
      </c>
      <c r="P415" s="36">
        <f>SUMIFS(СВЦЭМ!$L$34:$L$777,СВЦЭМ!$A$34:$A$777,$A415,СВЦЭМ!$B$34:$B$777,P$401)+'СЕТ СН'!$F$16</f>
        <v>0</v>
      </c>
      <c r="Q415" s="36">
        <f>SUMIFS(СВЦЭМ!$L$34:$L$777,СВЦЭМ!$A$34:$A$777,$A415,СВЦЭМ!$B$34:$B$777,Q$401)+'СЕТ СН'!$F$16</f>
        <v>0</v>
      </c>
      <c r="R415" s="36">
        <f>SUMIFS(СВЦЭМ!$L$34:$L$777,СВЦЭМ!$A$34:$A$777,$A415,СВЦЭМ!$B$34:$B$777,R$401)+'СЕТ СН'!$F$16</f>
        <v>0</v>
      </c>
      <c r="S415" s="36">
        <f>SUMIFS(СВЦЭМ!$L$34:$L$777,СВЦЭМ!$A$34:$A$777,$A415,СВЦЭМ!$B$34:$B$777,S$401)+'СЕТ СН'!$F$16</f>
        <v>0</v>
      </c>
      <c r="T415" s="36">
        <f>SUMIFS(СВЦЭМ!$L$34:$L$777,СВЦЭМ!$A$34:$A$777,$A415,СВЦЭМ!$B$34:$B$777,T$401)+'СЕТ СН'!$F$16</f>
        <v>0</v>
      </c>
      <c r="U415" s="36">
        <f>SUMIFS(СВЦЭМ!$L$34:$L$777,СВЦЭМ!$A$34:$A$777,$A415,СВЦЭМ!$B$34:$B$777,U$401)+'СЕТ СН'!$F$16</f>
        <v>0</v>
      </c>
      <c r="V415" s="36">
        <f>SUMIFS(СВЦЭМ!$L$34:$L$777,СВЦЭМ!$A$34:$A$777,$A415,СВЦЭМ!$B$34:$B$777,V$401)+'СЕТ СН'!$F$16</f>
        <v>0</v>
      </c>
      <c r="W415" s="36">
        <f>SUMIFS(СВЦЭМ!$L$34:$L$777,СВЦЭМ!$A$34:$A$777,$A415,СВЦЭМ!$B$34:$B$777,W$401)+'СЕТ СН'!$F$16</f>
        <v>0</v>
      </c>
      <c r="X415" s="36">
        <f>SUMIFS(СВЦЭМ!$L$34:$L$777,СВЦЭМ!$A$34:$A$777,$A415,СВЦЭМ!$B$34:$B$777,X$401)+'СЕТ СН'!$F$16</f>
        <v>0</v>
      </c>
      <c r="Y415" s="36">
        <f>SUMIFS(СВЦЭМ!$L$34:$L$777,СВЦЭМ!$A$34:$A$777,$A415,СВЦЭМ!$B$34:$B$777,Y$401)+'СЕТ СН'!$F$16</f>
        <v>0</v>
      </c>
    </row>
    <row r="416" spans="1:27" ht="15.75" hidden="1" x14ac:dyDescent="0.2">
      <c r="A416" s="35">
        <f t="shared" si="11"/>
        <v>43570</v>
      </c>
      <c r="B416" s="36">
        <f>SUMIFS(СВЦЭМ!$L$34:$L$777,СВЦЭМ!$A$34:$A$777,$A416,СВЦЭМ!$B$34:$B$777,B$401)+'СЕТ СН'!$F$16</f>
        <v>0</v>
      </c>
      <c r="C416" s="36">
        <f>SUMIFS(СВЦЭМ!$L$34:$L$777,СВЦЭМ!$A$34:$A$777,$A416,СВЦЭМ!$B$34:$B$777,C$401)+'СЕТ СН'!$F$16</f>
        <v>0</v>
      </c>
      <c r="D416" s="36">
        <f>SUMIFS(СВЦЭМ!$L$34:$L$777,СВЦЭМ!$A$34:$A$777,$A416,СВЦЭМ!$B$34:$B$777,D$401)+'СЕТ СН'!$F$16</f>
        <v>0</v>
      </c>
      <c r="E416" s="36">
        <f>SUMIFS(СВЦЭМ!$L$34:$L$777,СВЦЭМ!$A$34:$A$777,$A416,СВЦЭМ!$B$34:$B$777,E$401)+'СЕТ СН'!$F$16</f>
        <v>0</v>
      </c>
      <c r="F416" s="36">
        <f>SUMIFS(СВЦЭМ!$L$34:$L$777,СВЦЭМ!$A$34:$A$777,$A416,СВЦЭМ!$B$34:$B$777,F$401)+'СЕТ СН'!$F$16</f>
        <v>0</v>
      </c>
      <c r="G416" s="36">
        <f>SUMIFS(СВЦЭМ!$L$34:$L$777,СВЦЭМ!$A$34:$A$777,$A416,СВЦЭМ!$B$34:$B$777,G$401)+'СЕТ СН'!$F$16</f>
        <v>0</v>
      </c>
      <c r="H416" s="36">
        <f>SUMIFS(СВЦЭМ!$L$34:$L$777,СВЦЭМ!$A$34:$A$777,$A416,СВЦЭМ!$B$34:$B$777,H$401)+'СЕТ СН'!$F$16</f>
        <v>0</v>
      </c>
      <c r="I416" s="36">
        <f>SUMIFS(СВЦЭМ!$L$34:$L$777,СВЦЭМ!$A$34:$A$777,$A416,СВЦЭМ!$B$34:$B$777,I$401)+'СЕТ СН'!$F$16</f>
        <v>0</v>
      </c>
      <c r="J416" s="36">
        <f>SUMIFS(СВЦЭМ!$L$34:$L$777,СВЦЭМ!$A$34:$A$777,$A416,СВЦЭМ!$B$34:$B$777,J$401)+'СЕТ СН'!$F$16</f>
        <v>0</v>
      </c>
      <c r="K416" s="36">
        <f>SUMIFS(СВЦЭМ!$L$34:$L$777,СВЦЭМ!$A$34:$A$777,$A416,СВЦЭМ!$B$34:$B$777,K$401)+'СЕТ СН'!$F$16</f>
        <v>0</v>
      </c>
      <c r="L416" s="36">
        <f>SUMIFS(СВЦЭМ!$L$34:$L$777,СВЦЭМ!$A$34:$A$777,$A416,СВЦЭМ!$B$34:$B$777,L$401)+'СЕТ СН'!$F$16</f>
        <v>0</v>
      </c>
      <c r="M416" s="36">
        <f>SUMIFS(СВЦЭМ!$L$34:$L$777,СВЦЭМ!$A$34:$A$777,$A416,СВЦЭМ!$B$34:$B$777,M$401)+'СЕТ СН'!$F$16</f>
        <v>0</v>
      </c>
      <c r="N416" s="36">
        <f>SUMIFS(СВЦЭМ!$L$34:$L$777,СВЦЭМ!$A$34:$A$777,$A416,СВЦЭМ!$B$34:$B$777,N$401)+'СЕТ СН'!$F$16</f>
        <v>0</v>
      </c>
      <c r="O416" s="36">
        <f>SUMIFS(СВЦЭМ!$L$34:$L$777,СВЦЭМ!$A$34:$A$777,$A416,СВЦЭМ!$B$34:$B$777,O$401)+'СЕТ СН'!$F$16</f>
        <v>0</v>
      </c>
      <c r="P416" s="36">
        <f>SUMIFS(СВЦЭМ!$L$34:$L$777,СВЦЭМ!$A$34:$A$777,$A416,СВЦЭМ!$B$34:$B$777,P$401)+'СЕТ СН'!$F$16</f>
        <v>0</v>
      </c>
      <c r="Q416" s="36">
        <f>SUMIFS(СВЦЭМ!$L$34:$L$777,СВЦЭМ!$A$34:$A$777,$A416,СВЦЭМ!$B$34:$B$777,Q$401)+'СЕТ СН'!$F$16</f>
        <v>0</v>
      </c>
      <c r="R416" s="36">
        <f>SUMIFS(СВЦЭМ!$L$34:$L$777,СВЦЭМ!$A$34:$A$777,$A416,СВЦЭМ!$B$34:$B$777,R$401)+'СЕТ СН'!$F$16</f>
        <v>0</v>
      </c>
      <c r="S416" s="36">
        <f>SUMIFS(СВЦЭМ!$L$34:$L$777,СВЦЭМ!$A$34:$A$777,$A416,СВЦЭМ!$B$34:$B$777,S$401)+'СЕТ СН'!$F$16</f>
        <v>0</v>
      </c>
      <c r="T416" s="36">
        <f>SUMIFS(СВЦЭМ!$L$34:$L$777,СВЦЭМ!$A$34:$A$777,$A416,СВЦЭМ!$B$34:$B$777,T$401)+'СЕТ СН'!$F$16</f>
        <v>0</v>
      </c>
      <c r="U416" s="36">
        <f>SUMIFS(СВЦЭМ!$L$34:$L$777,СВЦЭМ!$A$34:$A$777,$A416,СВЦЭМ!$B$34:$B$777,U$401)+'СЕТ СН'!$F$16</f>
        <v>0</v>
      </c>
      <c r="V416" s="36">
        <f>SUMIFS(СВЦЭМ!$L$34:$L$777,СВЦЭМ!$A$34:$A$777,$A416,СВЦЭМ!$B$34:$B$777,V$401)+'СЕТ СН'!$F$16</f>
        <v>0</v>
      </c>
      <c r="W416" s="36">
        <f>SUMIFS(СВЦЭМ!$L$34:$L$777,СВЦЭМ!$A$34:$A$777,$A416,СВЦЭМ!$B$34:$B$777,W$401)+'СЕТ СН'!$F$16</f>
        <v>0</v>
      </c>
      <c r="X416" s="36">
        <f>SUMIFS(СВЦЭМ!$L$34:$L$777,СВЦЭМ!$A$34:$A$777,$A416,СВЦЭМ!$B$34:$B$777,X$401)+'СЕТ СН'!$F$16</f>
        <v>0</v>
      </c>
      <c r="Y416" s="36">
        <f>SUMIFS(СВЦЭМ!$L$34:$L$777,СВЦЭМ!$A$34:$A$777,$A416,СВЦЭМ!$B$34:$B$777,Y$401)+'СЕТ СН'!$F$16</f>
        <v>0</v>
      </c>
    </row>
    <row r="417" spans="1:25" ht="15.75" hidden="1" x14ac:dyDescent="0.2">
      <c r="A417" s="35">
        <f t="shared" si="11"/>
        <v>43571</v>
      </c>
      <c r="B417" s="36">
        <f>SUMIFS(СВЦЭМ!$L$34:$L$777,СВЦЭМ!$A$34:$A$777,$A417,СВЦЭМ!$B$34:$B$777,B$401)+'СЕТ СН'!$F$16</f>
        <v>0</v>
      </c>
      <c r="C417" s="36">
        <f>SUMIFS(СВЦЭМ!$L$34:$L$777,СВЦЭМ!$A$34:$A$777,$A417,СВЦЭМ!$B$34:$B$777,C$401)+'СЕТ СН'!$F$16</f>
        <v>0</v>
      </c>
      <c r="D417" s="36">
        <f>SUMIFS(СВЦЭМ!$L$34:$L$777,СВЦЭМ!$A$34:$A$777,$A417,СВЦЭМ!$B$34:$B$777,D$401)+'СЕТ СН'!$F$16</f>
        <v>0</v>
      </c>
      <c r="E417" s="36">
        <f>SUMIFS(СВЦЭМ!$L$34:$L$777,СВЦЭМ!$A$34:$A$777,$A417,СВЦЭМ!$B$34:$B$777,E$401)+'СЕТ СН'!$F$16</f>
        <v>0</v>
      </c>
      <c r="F417" s="36">
        <f>SUMIFS(СВЦЭМ!$L$34:$L$777,СВЦЭМ!$A$34:$A$777,$A417,СВЦЭМ!$B$34:$B$777,F$401)+'СЕТ СН'!$F$16</f>
        <v>0</v>
      </c>
      <c r="G417" s="36">
        <f>SUMIFS(СВЦЭМ!$L$34:$L$777,СВЦЭМ!$A$34:$A$777,$A417,СВЦЭМ!$B$34:$B$777,G$401)+'СЕТ СН'!$F$16</f>
        <v>0</v>
      </c>
      <c r="H417" s="36">
        <f>SUMIFS(СВЦЭМ!$L$34:$L$777,СВЦЭМ!$A$34:$A$777,$A417,СВЦЭМ!$B$34:$B$777,H$401)+'СЕТ СН'!$F$16</f>
        <v>0</v>
      </c>
      <c r="I417" s="36">
        <f>SUMIFS(СВЦЭМ!$L$34:$L$777,СВЦЭМ!$A$34:$A$777,$A417,СВЦЭМ!$B$34:$B$777,I$401)+'СЕТ СН'!$F$16</f>
        <v>0</v>
      </c>
      <c r="J417" s="36">
        <f>SUMIFS(СВЦЭМ!$L$34:$L$777,СВЦЭМ!$A$34:$A$777,$A417,СВЦЭМ!$B$34:$B$777,J$401)+'СЕТ СН'!$F$16</f>
        <v>0</v>
      </c>
      <c r="K417" s="36">
        <f>SUMIFS(СВЦЭМ!$L$34:$L$777,СВЦЭМ!$A$34:$A$777,$A417,СВЦЭМ!$B$34:$B$777,K$401)+'СЕТ СН'!$F$16</f>
        <v>0</v>
      </c>
      <c r="L417" s="36">
        <f>SUMIFS(СВЦЭМ!$L$34:$L$777,СВЦЭМ!$A$34:$A$777,$A417,СВЦЭМ!$B$34:$B$777,L$401)+'СЕТ СН'!$F$16</f>
        <v>0</v>
      </c>
      <c r="M417" s="36">
        <f>SUMIFS(СВЦЭМ!$L$34:$L$777,СВЦЭМ!$A$34:$A$777,$A417,СВЦЭМ!$B$34:$B$777,M$401)+'СЕТ СН'!$F$16</f>
        <v>0</v>
      </c>
      <c r="N417" s="36">
        <f>SUMIFS(СВЦЭМ!$L$34:$L$777,СВЦЭМ!$A$34:$A$777,$A417,СВЦЭМ!$B$34:$B$777,N$401)+'СЕТ СН'!$F$16</f>
        <v>0</v>
      </c>
      <c r="O417" s="36">
        <f>SUMIFS(СВЦЭМ!$L$34:$L$777,СВЦЭМ!$A$34:$A$777,$A417,СВЦЭМ!$B$34:$B$777,O$401)+'СЕТ СН'!$F$16</f>
        <v>0</v>
      </c>
      <c r="P417" s="36">
        <f>SUMIFS(СВЦЭМ!$L$34:$L$777,СВЦЭМ!$A$34:$A$777,$A417,СВЦЭМ!$B$34:$B$777,P$401)+'СЕТ СН'!$F$16</f>
        <v>0</v>
      </c>
      <c r="Q417" s="36">
        <f>SUMIFS(СВЦЭМ!$L$34:$L$777,СВЦЭМ!$A$34:$A$777,$A417,СВЦЭМ!$B$34:$B$777,Q$401)+'СЕТ СН'!$F$16</f>
        <v>0</v>
      </c>
      <c r="R417" s="36">
        <f>SUMIFS(СВЦЭМ!$L$34:$L$777,СВЦЭМ!$A$34:$A$777,$A417,СВЦЭМ!$B$34:$B$777,R$401)+'СЕТ СН'!$F$16</f>
        <v>0</v>
      </c>
      <c r="S417" s="36">
        <f>SUMIFS(СВЦЭМ!$L$34:$L$777,СВЦЭМ!$A$34:$A$777,$A417,СВЦЭМ!$B$34:$B$777,S$401)+'СЕТ СН'!$F$16</f>
        <v>0</v>
      </c>
      <c r="T417" s="36">
        <f>SUMIFS(СВЦЭМ!$L$34:$L$777,СВЦЭМ!$A$34:$A$777,$A417,СВЦЭМ!$B$34:$B$777,T$401)+'СЕТ СН'!$F$16</f>
        <v>0</v>
      </c>
      <c r="U417" s="36">
        <f>SUMIFS(СВЦЭМ!$L$34:$L$777,СВЦЭМ!$A$34:$A$777,$A417,СВЦЭМ!$B$34:$B$777,U$401)+'СЕТ СН'!$F$16</f>
        <v>0</v>
      </c>
      <c r="V417" s="36">
        <f>SUMIFS(СВЦЭМ!$L$34:$L$777,СВЦЭМ!$A$34:$A$777,$A417,СВЦЭМ!$B$34:$B$777,V$401)+'СЕТ СН'!$F$16</f>
        <v>0</v>
      </c>
      <c r="W417" s="36">
        <f>SUMIFS(СВЦЭМ!$L$34:$L$777,СВЦЭМ!$A$34:$A$777,$A417,СВЦЭМ!$B$34:$B$777,W$401)+'СЕТ СН'!$F$16</f>
        <v>0</v>
      </c>
      <c r="X417" s="36">
        <f>SUMIFS(СВЦЭМ!$L$34:$L$777,СВЦЭМ!$A$34:$A$777,$A417,СВЦЭМ!$B$34:$B$777,X$401)+'СЕТ СН'!$F$16</f>
        <v>0</v>
      </c>
      <c r="Y417" s="36">
        <f>SUMIFS(СВЦЭМ!$L$34:$L$777,СВЦЭМ!$A$34:$A$777,$A417,СВЦЭМ!$B$34:$B$777,Y$401)+'СЕТ СН'!$F$16</f>
        <v>0</v>
      </c>
    </row>
    <row r="418" spans="1:25" ht="15.75" hidden="1" x14ac:dyDescent="0.2">
      <c r="A418" s="35">
        <f t="shared" si="11"/>
        <v>43572</v>
      </c>
      <c r="B418" s="36">
        <f>SUMIFS(СВЦЭМ!$L$34:$L$777,СВЦЭМ!$A$34:$A$777,$A418,СВЦЭМ!$B$34:$B$777,B$401)+'СЕТ СН'!$F$16</f>
        <v>0</v>
      </c>
      <c r="C418" s="36">
        <f>SUMIFS(СВЦЭМ!$L$34:$L$777,СВЦЭМ!$A$34:$A$777,$A418,СВЦЭМ!$B$34:$B$777,C$401)+'СЕТ СН'!$F$16</f>
        <v>0</v>
      </c>
      <c r="D418" s="36">
        <f>SUMIFS(СВЦЭМ!$L$34:$L$777,СВЦЭМ!$A$34:$A$777,$A418,СВЦЭМ!$B$34:$B$777,D$401)+'СЕТ СН'!$F$16</f>
        <v>0</v>
      </c>
      <c r="E418" s="36">
        <f>SUMIFS(СВЦЭМ!$L$34:$L$777,СВЦЭМ!$A$34:$A$777,$A418,СВЦЭМ!$B$34:$B$777,E$401)+'СЕТ СН'!$F$16</f>
        <v>0</v>
      </c>
      <c r="F418" s="36">
        <f>SUMIFS(СВЦЭМ!$L$34:$L$777,СВЦЭМ!$A$34:$A$777,$A418,СВЦЭМ!$B$34:$B$777,F$401)+'СЕТ СН'!$F$16</f>
        <v>0</v>
      </c>
      <c r="G418" s="36">
        <f>SUMIFS(СВЦЭМ!$L$34:$L$777,СВЦЭМ!$A$34:$A$777,$A418,СВЦЭМ!$B$34:$B$777,G$401)+'СЕТ СН'!$F$16</f>
        <v>0</v>
      </c>
      <c r="H418" s="36">
        <f>SUMIFS(СВЦЭМ!$L$34:$L$777,СВЦЭМ!$A$34:$A$777,$A418,СВЦЭМ!$B$34:$B$777,H$401)+'СЕТ СН'!$F$16</f>
        <v>0</v>
      </c>
      <c r="I418" s="36">
        <f>SUMIFS(СВЦЭМ!$L$34:$L$777,СВЦЭМ!$A$34:$A$777,$A418,СВЦЭМ!$B$34:$B$777,I$401)+'СЕТ СН'!$F$16</f>
        <v>0</v>
      </c>
      <c r="J418" s="36">
        <f>SUMIFS(СВЦЭМ!$L$34:$L$777,СВЦЭМ!$A$34:$A$777,$A418,СВЦЭМ!$B$34:$B$777,J$401)+'СЕТ СН'!$F$16</f>
        <v>0</v>
      </c>
      <c r="K418" s="36">
        <f>SUMIFS(СВЦЭМ!$L$34:$L$777,СВЦЭМ!$A$34:$A$777,$A418,СВЦЭМ!$B$34:$B$777,K$401)+'СЕТ СН'!$F$16</f>
        <v>0</v>
      </c>
      <c r="L418" s="36">
        <f>SUMIFS(СВЦЭМ!$L$34:$L$777,СВЦЭМ!$A$34:$A$777,$A418,СВЦЭМ!$B$34:$B$777,L$401)+'СЕТ СН'!$F$16</f>
        <v>0</v>
      </c>
      <c r="M418" s="36">
        <f>SUMIFS(СВЦЭМ!$L$34:$L$777,СВЦЭМ!$A$34:$A$777,$A418,СВЦЭМ!$B$34:$B$777,M$401)+'СЕТ СН'!$F$16</f>
        <v>0</v>
      </c>
      <c r="N418" s="36">
        <f>SUMIFS(СВЦЭМ!$L$34:$L$777,СВЦЭМ!$A$34:$A$777,$A418,СВЦЭМ!$B$34:$B$777,N$401)+'СЕТ СН'!$F$16</f>
        <v>0</v>
      </c>
      <c r="O418" s="36">
        <f>SUMIFS(СВЦЭМ!$L$34:$L$777,СВЦЭМ!$A$34:$A$777,$A418,СВЦЭМ!$B$34:$B$777,O$401)+'СЕТ СН'!$F$16</f>
        <v>0</v>
      </c>
      <c r="P418" s="36">
        <f>SUMIFS(СВЦЭМ!$L$34:$L$777,СВЦЭМ!$A$34:$A$777,$A418,СВЦЭМ!$B$34:$B$777,P$401)+'СЕТ СН'!$F$16</f>
        <v>0</v>
      </c>
      <c r="Q418" s="36">
        <f>SUMIFS(СВЦЭМ!$L$34:$L$777,СВЦЭМ!$A$34:$A$777,$A418,СВЦЭМ!$B$34:$B$777,Q$401)+'СЕТ СН'!$F$16</f>
        <v>0</v>
      </c>
      <c r="R418" s="36">
        <f>SUMIFS(СВЦЭМ!$L$34:$L$777,СВЦЭМ!$A$34:$A$777,$A418,СВЦЭМ!$B$34:$B$777,R$401)+'СЕТ СН'!$F$16</f>
        <v>0</v>
      </c>
      <c r="S418" s="36">
        <f>SUMIFS(СВЦЭМ!$L$34:$L$777,СВЦЭМ!$A$34:$A$777,$A418,СВЦЭМ!$B$34:$B$777,S$401)+'СЕТ СН'!$F$16</f>
        <v>0</v>
      </c>
      <c r="T418" s="36">
        <f>SUMIFS(СВЦЭМ!$L$34:$L$777,СВЦЭМ!$A$34:$A$777,$A418,СВЦЭМ!$B$34:$B$777,T$401)+'СЕТ СН'!$F$16</f>
        <v>0</v>
      </c>
      <c r="U418" s="36">
        <f>SUMIFS(СВЦЭМ!$L$34:$L$777,СВЦЭМ!$A$34:$A$777,$A418,СВЦЭМ!$B$34:$B$777,U$401)+'СЕТ СН'!$F$16</f>
        <v>0</v>
      </c>
      <c r="V418" s="36">
        <f>SUMIFS(СВЦЭМ!$L$34:$L$777,СВЦЭМ!$A$34:$A$777,$A418,СВЦЭМ!$B$34:$B$777,V$401)+'СЕТ СН'!$F$16</f>
        <v>0</v>
      </c>
      <c r="W418" s="36">
        <f>SUMIFS(СВЦЭМ!$L$34:$L$777,СВЦЭМ!$A$34:$A$777,$A418,СВЦЭМ!$B$34:$B$777,W$401)+'СЕТ СН'!$F$16</f>
        <v>0</v>
      </c>
      <c r="X418" s="36">
        <f>SUMIFS(СВЦЭМ!$L$34:$L$777,СВЦЭМ!$A$34:$A$777,$A418,СВЦЭМ!$B$34:$B$777,X$401)+'СЕТ СН'!$F$16</f>
        <v>0</v>
      </c>
      <c r="Y418" s="36">
        <f>SUMIFS(СВЦЭМ!$L$34:$L$777,СВЦЭМ!$A$34:$A$777,$A418,СВЦЭМ!$B$34:$B$777,Y$401)+'СЕТ СН'!$F$16</f>
        <v>0</v>
      </c>
    </row>
    <row r="419" spans="1:25" ht="15.75" hidden="1" x14ac:dyDescent="0.2">
      <c r="A419" s="35">
        <f t="shared" si="11"/>
        <v>43573</v>
      </c>
      <c r="B419" s="36">
        <f>SUMIFS(СВЦЭМ!$L$34:$L$777,СВЦЭМ!$A$34:$A$777,$A419,СВЦЭМ!$B$34:$B$777,B$401)+'СЕТ СН'!$F$16</f>
        <v>0</v>
      </c>
      <c r="C419" s="36">
        <f>SUMIFS(СВЦЭМ!$L$34:$L$777,СВЦЭМ!$A$34:$A$777,$A419,СВЦЭМ!$B$34:$B$777,C$401)+'СЕТ СН'!$F$16</f>
        <v>0</v>
      </c>
      <c r="D419" s="36">
        <f>SUMIFS(СВЦЭМ!$L$34:$L$777,СВЦЭМ!$A$34:$A$777,$A419,СВЦЭМ!$B$34:$B$777,D$401)+'СЕТ СН'!$F$16</f>
        <v>0</v>
      </c>
      <c r="E419" s="36">
        <f>SUMIFS(СВЦЭМ!$L$34:$L$777,СВЦЭМ!$A$34:$A$777,$A419,СВЦЭМ!$B$34:$B$777,E$401)+'СЕТ СН'!$F$16</f>
        <v>0</v>
      </c>
      <c r="F419" s="36">
        <f>SUMIFS(СВЦЭМ!$L$34:$L$777,СВЦЭМ!$A$34:$A$777,$A419,СВЦЭМ!$B$34:$B$777,F$401)+'СЕТ СН'!$F$16</f>
        <v>0</v>
      </c>
      <c r="G419" s="36">
        <f>SUMIFS(СВЦЭМ!$L$34:$L$777,СВЦЭМ!$A$34:$A$777,$A419,СВЦЭМ!$B$34:$B$777,G$401)+'СЕТ СН'!$F$16</f>
        <v>0</v>
      </c>
      <c r="H419" s="36">
        <f>SUMIFS(СВЦЭМ!$L$34:$L$777,СВЦЭМ!$A$34:$A$777,$A419,СВЦЭМ!$B$34:$B$777,H$401)+'СЕТ СН'!$F$16</f>
        <v>0</v>
      </c>
      <c r="I419" s="36">
        <f>SUMIFS(СВЦЭМ!$L$34:$L$777,СВЦЭМ!$A$34:$A$777,$A419,СВЦЭМ!$B$34:$B$777,I$401)+'СЕТ СН'!$F$16</f>
        <v>0</v>
      </c>
      <c r="J419" s="36">
        <f>SUMIFS(СВЦЭМ!$L$34:$L$777,СВЦЭМ!$A$34:$A$777,$A419,СВЦЭМ!$B$34:$B$777,J$401)+'СЕТ СН'!$F$16</f>
        <v>0</v>
      </c>
      <c r="K419" s="36">
        <f>SUMIFS(СВЦЭМ!$L$34:$L$777,СВЦЭМ!$A$34:$A$777,$A419,СВЦЭМ!$B$34:$B$777,K$401)+'СЕТ СН'!$F$16</f>
        <v>0</v>
      </c>
      <c r="L419" s="36">
        <f>SUMIFS(СВЦЭМ!$L$34:$L$777,СВЦЭМ!$A$34:$A$777,$A419,СВЦЭМ!$B$34:$B$777,L$401)+'СЕТ СН'!$F$16</f>
        <v>0</v>
      </c>
      <c r="M419" s="36">
        <f>SUMIFS(СВЦЭМ!$L$34:$L$777,СВЦЭМ!$A$34:$A$777,$A419,СВЦЭМ!$B$34:$B$777,M$401)+'СЕТ СН'!$F$16</f>
        <v>0</v>
      </c>
      <c r="N419" s="36">
        <f>SUMIFS(СВЦЭМ!$L$34:$L$777,СВЦЭМ!$A$34:$A$777,$A419,СВЦЭМ!$B$34:$B$777,N$401)+'СЕТ СН'!$F$16</f>
        <v>0</v>
      </c>
      <c r="O419" s="36">
        <f>SUMIFS(СВЦЭМ!$L$34:$L$777,СВЦЭМ!$A$34:$A$777,$A419,СВЦЭМ!$B$34:$B$777,O$401)+'СЕТ СН'!$F$16</f>
        <v>0</v>
      </c>
      <c r="P419" s="36">
        <f>SUMIFS(СВЦЭМ!$L$34:$L$777,СВЦЭМ!$A$34:$A$777,$A419,СВЦЭМ!$B$34:$B$777,P$401)+'СЕТ СН'!$F$16</f>
        <v>0</v>
      </c>
      <c r="Q419" s="36">
        <f>SUMIFS(СВЦЭМ!$L$34:$L$777,СВЦЭМ!$A$34:$A$777,$A419,СВЦЭМ!$B$34:$B$777,Q$401)+'СЕТ СН'!$F$16</f>
        <v>0</v>
      </c>
      <c r="R419" s="36">
        <f>SUMIFS(СВЦЭМ!$L$34:$L$777,СВЦЭМ!$A$34:$A$777,$A419,СВЦЭМ!$B$34:$B$777,R$401)+'СЕТ СН'!$F$16</f>
        <v>0</v>
      </c>
      <c r="S419" s="36">
        <f>SUMIFS(СВЦЭМ!$L$34:$L$777,СВЦЭМ!$A$34:$A$777,$A419,СВЦЭМ!$B$34:$B$777,S$401)+'СЕТ СН'!$F$16</f>
        <v>0</v>
      </c>
      <c r="T419" s="36">
        <f>SUMIFS(СВЦЭМ!$L$34:$L$777,СВЦЭМ!$A$34:$A$777,$A419,СВЦЭМ!$B$34:$B$777,T$401)+'СЕТ СН'!$F$16</f>
        <v>0</v>
      </c>
      <c r="U419" s="36">
        <f>SUMIFS(СВЦЭМ!$L$34:$L$777,СВЦЭМ!$A$34:$A$777,$A419,СВЦЭМ!$B$34:$B$777,U$401)+'СЕТ СН'!$F$16</f>
        <v>0</v>
      </c>
      <c r="V419" s="36">
        <f>SUMIFS(СВЦЭМ!$L$34:$L$777,СВЦЭМ!$A$34:$A$777,$A419,СВЦЭМ!$B$34:$B$777,V$401)+'СЕТ СН'!$F$16</f>
        <v>0</v>
      </c>
      <c r="W419" s="36">
        <f>SUMIFS(СВЦЭМ!$L$34:$L$777,СВЦЭМ!$A$34:$A$777,$A419,СВЦЭМ!$B$34:$B$777,W$401)+'СЕТ СН'!$F$16</f>
        <v>0</v>
      </c>
      <c r="X419" s="36">
        <f>SUMIFS(СВЦЭМ!$L$34:$L$777,СВЦЭМ!$A$34:$A$777,$A419,СВЦЭМ!$B$34:$B$777,X$401)+'СЕТ СН'!$F$16</f>
        <v>0</v>
      </c>
      <c r="Y419" s="36">
        <f>SUMIFS(СВЦЭМ!$L$34:$L$777,СВЦЭМ!$A$34:$A$777,$A419,СВЦЭМ!$B$34:$B$777,Y$401)+'СЕТ СН'!$F$16</f>
        <v>0</v>
      </c>
    </row>
    <row r="420" spans="1:25" ht="15.75" hidden="1" x14ac:dyDescent="0.2">
      <c r="A420" s="35">
        <f t="shared" si="11"/>
        <v>43574</v>
      </c>
      <c r="B420" s="36">
        <f>SUMIFS(СВЦЭМ!$L$34:$L$777,СВЦЭМ!$A$34:$A$777,$A420,СВЦЭМ!$B$34:$B$777,B$401)+'СЕТ СН'!$F$16</f>
        <v>0</v>
      </c>
      <c r="C420" s="36">
        <f>SUMIFS(СВЦЭМ!$L$34:$L$777,СВЦЭМ!$A$34:$A$777,$A420,СВЦЭМ!$B$34:$B$777,C$401)+'СЕТ СН'!$F$16</f>
        <v>0</v>
      </c>
      <c r="D420" s="36">
        <f>SUMIFS(СВЦЭМ!$L$34:$L$777,СВЦЭМ!$A$34:$A$777,$A420,СВЦЭМ!$B$34:$B$777,D$401)+'СЕТ СН'!$F$16</f>
        <v>0</v>
      </c>
      <c r="E420" s="36">
        <f>SUMIFS(СВЦЭМ!$L$34:$L$777,СВЦЭМ!$A$34:$A$777,$A420,СВЦЭМ!$B$34:$B$777,E$401)+'СЕТ СН'!$F$16</f>
        <v>0</v>
      </c>
      <c r="F420" s="36">
        <f>SUMIFS(СВЦЭМ!$L$34:$L$777,СВЦЭМ!$A$34:$A$777,$A420,СВЦЭМ!$B$34:$B$777,F$401)+'СЕТ СН'!$F$16</f>
        <v>0</v>
      </c>
      <c r="G420" s="36">
        <f>SUMIFS(СВЦЭМ!$L$34:$L$777,СВЦЭМ!$A$34:$A$777,$A420,СВЦЭМ!$B$34:$B$777,G$401)+'СЕТ СН'!$F$16</f>
        <v>0</v>
      </c>
      <c r="H420" s="36">
        <f>SUMIFS(СВЦЭМ!$L$34:$L$777,СВЦЭМ!$A$34:$A$777,$A420,СВЦЭМ!$B$34:$B$777,H$401)+'СЕТ СН'!$F$16</f>
        <v>0</v>
      </c>
      <c r="I420" s="36">
        <f>SUMIFS(СВЦЭМ!$L$34:$L$777,СВЦЭМ!$A$34:$A$777,$A420,СВЦЭМ!$B$34:$B$777,I$401)+'СЕТ СН'!$F$16</f>
        <v>0</v>
      </c>
      <c r="J420" s="36">
        <f>SUMIFS(СВЦЭМ!$L$34:$L$777,СВЦЭМ!$A$34:$A$777,$A420,СВЦЭМ!$B$34:$B$777,J$401)+'СЕТ СН'!$F$16</f>
        <v>0</v>
      </c>
      <c r="K420" s="36">
        <f>SUMIFS(СВЦЭМ!$L$34:$L$777,СВЦЭМ!$A$34:$A$777,$A420,СВЦЭМ!$B$34:$B$777,K$401)+'СЕТ СН'!$F$16</f>
        <v>0</v>
      </c>
      <c r="L420" s="36">
        <f>SUMIFS(СВЦЭМ!$L$34:$L$777,СВЦЭМ!$A$34:$A$777,$A420,СВЦЭМ!$B$34:$B$777,L$401)+'СЕТ СН'!$F$16</f>
        <v>0</v>
      </c>
      <c r="M420" s="36">
        <f>SUMIFS(СВЦЭМ!$L$34:$L$777,СВЦЭМ!$A$34:$A$777,$A420,СВЦЭМ!$B$34:$B$777,M$401)+'СЕТ СН'!$F$16</f>
        <v>0</v>
      </c>
      <c r="N420" s="36">
        <f>SUMIFS(СВЦЭМ!$L$34:$L$777,СВЦЭМ!$A$34:$A$777,$A420,СВЦЭМ!$B$34:$B$777,N$401)+'СЕТ СН'!$F$16</f>
        <v>0</v>
      </c>
      <c r="O420" s="36">
        <f>SUMIFS(СВЦЭМ!$L$34:$L$777,СВЦЭМ!$A$34:$A$777,$A420,СВЦЭМ!$B$34:$B$777,O$401)+'СЕТ СН'!$F$16</f>
        <v>0</v>
      </c>
      <c r="P420" s="36">
        <f>SUMIFS(СВЦЭМ!$L$34:$L$777,СВЦЭМ!$A$34:$A$777,$A420,СВЦЭМ!$B$34:$B$777,P$401)+'СЕТ СН'!$F$16</f>
        <v>0</v>
      </c>
      <c r="Q420" s="36">
        <f>SUMIFS(СВЦЭМ!$L$34:$L$777,СВЦЭМ!$A$34:$A$777,$A420,СВЦЭМ!$B$34:$B$777,Q$401)+'СЕТ СН'!$F$16</f>
        <v>0</v>
      </c>
      <c r="R420" s="36">
        <f>SUMIFS(СВЦЭМ!$L$34:$L$777,СВЦЭМ!$A$34:$A$777,$A420,СВЦЭМ!$B$34:$B$777,R$401)+'СЕТ СН'!$F$16</f>
        <v>0</v>
      </c>
      <c r="S420" s="36">
        <f>SUMIFS(СВЦЭМ!$L$34:$L$777,СВЦЭМ!$A$34:$A$777,$A420,СВЦЭМ!$B$34:$B$777,S$401)+'СЕТ СН'!$F$16</f>
        <v>0</v>
      </c>
      <c r="T420" s="36">
        <f>SUMIFS(СВЦЭМ!$L$34:$L$777,СВЦЭМ!$A$34:$A$777,$A420,СВЦЭМ!$B$34:$B$777,T$401)+'СЕТ СН'!$F$16</f>
        <v>0</v>
      </c>
      <c r="U420" s="36">
        <f>SUMIFS(СВЦЭМ!$L$34:$L$777,СВЦЭМ!$A$34:$A$777,$A420,СВЦЭМ!$B$34:$B$777,U$401)+'СЕТ СН'!$F$16</f>
        <v>0</v>
      </c>
      <c r="V420" s="36">
        <f>SUMIFS(СВЦЭМ!$L$34:$L$777,СВЦЭМ!$A$34:$A$777,$A420,СВЦЭМ!$B$34:$B$777,V$401)+'СЕТ СН'!$F$16</f>
        <v>0</v>
      </c>
      <c r="W420" s="36">
        <f>SUMIFS(СВЦЭМ!$L$34:$L$777,СВЦЭМ!$A$34:$A$777,$A420,СВЦЭМ!$B$34:$B$777,W$401)+'СЕТ СН'!$F$16</f>
        <v>0</v>
      </c>
      <c r="X420" s="36">
        <f>SUMIFS(СВЦЭМ!$L$34:$L$777,СВЦЭМ!$A$34:$A$777,$A420,СВЦЭМ!$B$34:$B$777,X$401)+'СЕТ СН'!$F$16</f>
        <v>0</v>
      </c>
      <c r="Y420" s="36">
        <f>SUMIFS(СВЦЭМ!$L$34:$L$777,СВЦЭМ!$A$34:$A$777,$A420,СВЦЭМ!$B$34:$B$777,Y$401)+'СЕТ СН'!$F$16</f>
        <v>0</v>
      </c>
    </row>
    <row r="421" spans="1:25" ht="15.75" hidden="1" x14ac:dyDescent="0.2">
      <c r="A421" s="35">
        <f t="shared" si="11"/>
        <v>43575</v>
      </c>
      <c r="B421" s="36">
        <f>SUMIFS(СВЦЭМ!$L$34:$L$777,СВЦЭМ!$A$34:$A$777,$A421,СВЦЭМ!$B$34:$B$777,B$401)+'СЕТ СН'!$F$16</f>
        <v>0</v>
      </c>
      <c r="C421" s="36">
        <f>SUMIFS(СВЦЭМ!$L$34:$L$777,СВЦЭМ!$A$34:$A$777,$A421,СВЦЭМ!$B$34:$B$777,C$401)+'СЕТ СН'!$F$16</f>
        <v>0</v>
      </c>
      <c r="D421" s="36">
        <f>SUMIFS(СВЦЭМ!$L$34:$L$777,СВЦЭМ!$A$34:$A$777,$A421,СВЦЭМ!$B$34:$B$777,D$401)+'СЕТ СН'!$F$16</f>
        <v>0</v>
      </c>
      <c r="E421" s="36">
        <f>SUMIFS(СВЦЭМ!$L$34:$L$777,СВЦЭМ!$A$34:$A$777,$A421,СВЦЭМ!$B$34:$B$777,E$401)+'СЕТ СН'!$F$16</f>
        <v>0</v>
      </c>
      <c r="F421" s="36">
        <f>SUMIFS(СВЦЭМ!$L$34:$L$777,СВЦЭМ!$A$34:$A$777,$A421,СВЦЭМ!$B$34:$B$777,F$401)+'СЕТ СН'!$F$16</f>
        <v>0</v>
      </c>
      <c r="G421" s="36">
        <f>SUMIFS(СВЦЭМ!$L$34:$L$777,СВЦЭМ!$A$34:$A$777,$A421,СВЦЭМ!$B$34:$B$777,G$401)+'СЕТ СН'!$F$16</f>
        <v>0</v>
      </c>
      <c r="H421" s="36">
        <f>SUMIFS(СВЦЭМ!$L$34:$L$777,СВЦЭМ!$A$34:$A$777,$A421,СВЦЭМ!$B$34:$B$777,H$401)+'СЕТ СН'!$F$16</f>
        <v>0</v>
      </c>
      <c r="I421" s="36">
        <f>SUMIFS(СВЦЭМ!$L$34:$L$777,СВЦЭМ!$A$34:$A$777,$A421,СВЦЭМ!$B$34:$B$777,I$401)+'СЕТ СН'!$F$16</f>
        <v>0</v>
      </c>
      <c r="J421" s="36">
        <f>SUMIFS(СВЦЭМ!$L$34:$L$777,СВЦЭМ!$A$34:$A$777,$A421,СВЦЭМ!$B$34:$B$777,J$401)+'СЕТ СН'!$F$16</f>
        <v>0</v>
      </c>
      <c r="K421" s="36">
        <f>SUMIFS(СВЦЭМ!$L$34:$L$777,СВЦЭМ!$A$34:$A$777,$A421,СВЦЭМ!$B$34:$B$777,K$401)+'СЕТ СН'!$F$16</f>
        <v>0</v>
      </c>
      <c r="L421" s="36">
        <f>SUMIFS(СВЦЭМ!$L$34:$L$777,СВЦЭМ!$A$34:$A$777,$A421,СВЦЭМ!$B$34:$B$777,L$401)+'СЕТ СН'!$F$16</f>
        <v>0</v>
      </c>
      <c r="M421" s="36">
        <f>SUMIFS(СВЦЭМ!$L$34:$L$777,СВЦЭМ!$A$34:$A$777,$A421,СВЦЭМ!$B$34:$B$777,M$401)+'СЕТ СН'!$F$16</f>
        <v>0</v>
      </c>
      <c r="N421" s="36">
        <f>SUMIFS(СВЦЭМ!$L$34:$L$777,СВЦЭМ!$A$34:$A$777,$A421,СВЦЭМ!$B$34:$B$777,N$401)+'СЕТ СН'!$F$16</f>
        <v>0</v>
      </c>
      <c r="O421" s="36">
        <f>SUMIFS(СВЦЭМ!$L$34:$L$777,СВЦЭМ!$A$34:$A$777,$A421,СВЦЭМ!$B$34:$B$777,O$401)+'СЕТ СН'!$F$16</f>
        <v>0</v>
      </c>
      <c r="P421" s="36">
        <f>SUMIFS(СВЦЭМ!$L$34:$L$777,СВЦЭМ!$A$34:$A$777,$A421,СВЦЭМ!$B$34:$B$777,P$401)+'СЕТ СН'!$F$16</f>
        <v>0</v>
      </c>
      <c r="Q421" s="36">
        <f>SUMIFS(СВЦЭМ!$L$34:$L$777,СВЦЭМ!$A$34:$A$777,$A421,СВЦЭМ!$B$34:$B$777,Q$401)+'СЕТ СН'!$F$16</f>
        <v>0</v>
      </c>
      <c r="R421" s="36">
        <f>SUMIFS(СВЦЭМ!$L$34:$L$777,СВЦЭМ!$A$34:$A$777,$A421,СВЦЭМ!$B$34:$B$777,R$401)+'СЕТ СН'!$F$16</f>
        <v>0</v>
      </c>
      <c r="S421" s="36">
        <f>SUMIFS(СВЦЭМ!$L$34:$L$777,СВЦЭМ!$A$34:$A$777,$A421,СВЦЭМ!$B$34:$B$777,S$401)+'СЕТ СН'!$F$16</f>
        <v>0</v>
      </c>
      <c r="T421" s="36">
        <f>SUMIFS(СВЦЭМ!$L$34:$L$777,СВЦЭМ!$A$34:$A$777,$A421,СВЦЭМ!$B$34:$B$777,T$401)+'СЕТ СН'!$F$16</f>
        <v>0</v>
      </c>
      <c r="U421" s="36">
        <f>SUMIFS(СВЦЭМ!$L$34:$L$777,СВЦЭМ!$A$34:$A$777,$A421,СВЦЭМ!$B$34:$B$777,U$401)+'СЕТ СН'!$F$16</f>
        <v>0</v>
      </c>
      <c r="V421" s="36">
        <f>SUMIFS(СВЦЭМ!$L$34:$L$777,СВЦЭМ!$A$34:$A$777,$A421,СВЦЭМ!$B$34:$B$777,V$401)+'СЕТ СН'!$F$16</f>
        <v>0</v>
      </c>
      <c r="W421" s="36">
        <f>SUMIFS(СВЦЭМ!$L$34:$L$777,СВЦЭМ!$A$34:$A$777,$A421,СВЦЭМ!$B$34:$B$777,W$401)+'СЕТ СН'!$F$16</f>
        <v>0</v>
      </c>
      <c r="X421" s="36">
        <f>SUMIFS(СВЦЭМ!$L$34:$L$777,СВЦЭМ!$A$34:$A$777,$A421,СВЦЭМ!$B$34:$B$777,X$401)+'СЕТ СН'!$F$16</f>
        <v>0</v>
      </c>
      <c r="Y421" s="36">
        <f>SUMIFS(СВЦЭМ!$L$34:$L$777,СВЦЭМ!$A$34:$A$777,$A421,СВЦЭМ!$B$34:$B$777,Y$401)+'СЕТ СН'!$F$16</f>
        <v>0</v>
      </c>
    </row>
    <row r="422" spans="1:25" ht="15.75" hidden="1" x14ac:dyDescent="0.2">
      <c r="A422" s="35">
        <f t="shared" si="11"/>
        <v>43576</v>
      </c>
      <c r="B422" s="36">
        <f>SUMIFS(СВЦЭМ!$L$34:$L$777,СВЦЭМ!$A$34:$A$777,$A422,СВЦЭМ!$B$34:$B$777,B$401)+'СЕТ СН'!$F$16</f>
        <v>0</v>
      </c>
      <c r="C422" s="36">
        <f>SUMIFS(СВЦЭМ!$L$34:$L$777,СВЦЭМ!$A$34:$A$777,$A422,СВЦЭМ!$B$34:$B$777,C$401)+'СЕТ СН'!$F$16</f>
        <v>0</v>
      </c>
      <c r="D422" s="36">
        <f>SUMIFS(СВЦЭМ!$L$34:$L$777,СВЦЭМ!$A$34:$A$777,$A422,СВЦЭМ!$B$34:$B$777,D$401)+'СЕТ СН'!$F$16</f>
        <v>0</v>
      </c>
      <c r="E422" s="36">
        <f>SUMIFS(СВЦЭМ!$L$34:$L$777,СВЦЭМ!$A$34:$A$777,$A422,СВЦЭМ!$B$34:$B$777,E$401)+'СЕТ СН'!$F$16</f>
        <v>0</v>
      </c>
      <c r="F422" s="36">
        <f>SUMIFS(СВЦЭМ!$L$34:$L$777,СВЦЭМ!$A$34:$A$777,$A422,СВЦЭМ!$B$34:$B$777,F$401)+'СЕТ СН'!$F$16</f>
        <v>0</v>
      </c>
      <c r="G422" s="36">
        <f>SUMIFS(СВЦЭМ!$L$34:$L$777,СВЦЭМ!$A$34:$A$777,$A422,СВЦЭМ!$B$34:$B$777,G$401)+'СЕТ СН'!$F$16</f>
        <v>0</v>
      </c>
      <c r="H422" s="36">
        <f>SUMIFS(СВЦЭМ!$L$34:$L$777,СВЦЭМ!$A$34:$A$777,$A422,СВЦЭМ!$B$34:$B$777,H$401)+'СЕТ СН'!$F$16</f>
        <v>0</v>
      </c>
      <c r="I422" s="36">
        <f>SUMIFS(СВЦЭМ!$L$34:$L$777,СВЦЭМ!$A$34:$A$777,$A422,СВЦЭМ!$B$34:$B$777,I$401)+'СЕТ СН'!$F$16</f>
        <v>0</v>
      </c>
      <c r="J422" s="36">
        <f>SUMIFS(СВЦЭМ!$L$34:$L$777,СВЦЭМ!$A$34:$A$777,$A422,СВЦЭМ!$B$34:$B$777,J$401)+'СЕТ СН'!$F$16</f>
        <v>0</v>
      </c>
      <c r="K422" s="36">
        <f>SUMIFS(СВЦЭМ!$L$34:$L$777,СВЦЭМ!$A$34:$A$777,$A422,СВЦЭМ!$B$34:$B$777,K$401)+'СЕТ СН'!$F$16</f>
        <v>0</v>
      </c>
      <c r="L422" s="36">
        <f>SUMIFS(СВЦЭМ!$L$34:$L$777,СВЦЭМ!$A$34:$A$777,$A422,СВЦЭМ!$B$34:$B$777,L$401)+'СЕТ СН'!$F$16</f>
        <v>0</v>
      </c>
      <c r="M422" s="36">
        <f>SUMIFS(СВЦЭМ!$L$34:$L$777,СВЦЭМ!$A$34:$A$777,$A422,СВЦЭМ!$B$34:$B$777,M$401)+'СЕТ СН'!$F$16</f>
        <v>0</v>
      </c>
      <c r="N422" s="36">
        <f>SUMIFS(СВЦЭМ!$L$34:$L$777,СВЦЭМ!$A$34:$A$777,$A422,СВЦЭМ!$B$34:$B$777,N$401)+'СЕТ СН'!$F$16</f>
        <v>0</v>
      </c>
      <c r="O422" s="36">
        <f>SUMIFS(СВЦЭМ!$L$34:$L$777,СВЦЭМ!$A$34:$A$777,$A422,СВЦЭМ!$B$34:$B$777,O$401)+'СЕТ СН'!$F$16</f>
        <v>0</v>
      </c>
      <c r="P422" s="36">
        <f>SUMIFS(СВЦЭМ!$L$34:$L$777,СВЦЭМ!$A$34:$A$777,$A422,СВЦЭМ!$B$34:$B$777,P$401)+'СЕТ СН'!$F$16</f>
        <v>0</v>
      </c>
      <c r="Q422" s="36">
        <f>SUMIFS(СВЦЭМ!$L$34:$L$777,СВЦЭМ!$A$34:$A$777,$A422,СВЦЭМ!$B$34:$B$777,Q$401)+'СЕТ СН'!$F$16</f>
        <v>0</v>
      </c>
      <c r="R422" s="36">
        <f>SUMIFS(СВЦЭМ!$L$34:$L$777,СВЦЭМ!$A$34:$A$777,$A422,СВЦЭМ!$B$34:$B$777,R$401)+'СЕТ СН'!$F$16</f>
        <v>0</v>
      </c>
      <c r="S422" s="36">
        <f>SUMIFS(СВЦЭМ!$L$34:$L$777,СВЦЭМ!$A$34:$A$777,$A422,СВЦЭМ!$B$34:$B$777,S$401)+'СЕТ СН'!$F$16</f>
        <v>0</v>
      </c>
      <c r="T422" s="36">
        <f>SUMIFS(СВЦЭМ!$L$34:$L$777,СВЦЭМ!$A$34:$A$777,$A422,СВЦЭМ!$B$34:$B$777,T$401)+'СЕТ СН'!$F$16</f>
        <v>0</v>
      </c>
      <c r="U422" s="36">
        <f>SUMIFS(СВЦЭМ!$L$34:$L$777,СВЦЭМ!$A$34:$A$777,$A422,СВЦЭМ!$B$34:$B$777,U$401)+'СЕТ СН'!$F$16</f>
        <v>0</v>
      </c>
      <c r="V422" s="36">
        <f>SUMIFS(СВЦЭМ!$L$34:$L$777,СВЦЭМ!$A$34:$A$777,$A422,СВЦЭМ!$B$34:$B$777,V$401)+'СЕТ СН'!$F$16</f>
        <v>0</v>
      </c>
      <c r="W422" s="36">
        <f>SUMIFS(СВЦЭМ!$L$34:$L$777,СВЦЭМ!$A$34:$A$777,$A422,СВЦЭМ!$B$34:$B$777,W$401)+'СЕТ СН'!$F$16</f>
        <v>0</v>
      </c>
      <c r="X422" s="36">
        <f>SUMIFS(СВЦЭМ!$L$34:$L$777,СВЦЭМ!$A$34:$A$777,$A422,СВЦЭМ!$B$34:$B$777,X$401)+'СЕТ СН'!$F$16</f>
        <v>0</v>
      </c>
      <c r="Y422" s="36">
        <f>SUMIFS(СВЦЭМ!$L$34:$L$777,СВЦЭМ!$A$34:$A$777,$A422,СВЦЭМ!$B$34:$B$777,Y$401)+'СЕТ СН'!$F$16</f>
        <v>0</v>
      </c>
    </row>
    <row r="423" spans="1:25" ht="15.75" hidden="1" x14ac:dyDescent="0.2">
      <c r="A423" s="35">
        <f t="shared" si="11"/>
        <v>43577</v>
      </c>
      <c r="B423" s="36">
        <f>SUMIFS(СВЦЭМ!$L$34:$L$777,СВЦЭМ!$A$34:$A$777,$A423,СВЦЭМ!$B$34:$B$777,B$401)+'СЕТ СН'!$F$16</f>
        <v>0</v>
      </c>
      <c r="C423" s="36">
        <f>SUMIFS(СВЦЭМ!$L$34:$L$777,СВЦЭМ!$A$34:$A$777,$A423,СВЦЭМ!$B$34:$B$777,C$401)+'СЕТ СН'!$F$16</f>
        <v>0</v>
      </c>
      <c r="D423" s="36">
        <f>SUMIFS(СВЦЭМ!$L$34:$L$777,СВЦЭМ!$A$34:$A$777,$A423,СВЦЭМ!$B$34:$B$777,D$401)+'СЕТ СН'!$F$16</f>
        <v>0</v>
      </c>
      <c r="E423" s="36">
        <f>SUMIFS(СВЦЭМ!$L$34:$L$777,СВЦЭМ!$A$34:$A$777,$A423,СВЦЭМ!$B$34:$B$777,E$401)+'СЕТ СН'!$F$16</f>
        <v>0</v>
      </c>
      <c r="F423" s="36">
        <f>SUMIFS(СВЦЭМ!$L$34:$L$777,СВЦЭМ!$A$34:$A$777,$A423,СВЦЭМ!$B$34:$B$777,F$401)+'СЕТ СН'!$F$16</f>
        <v>0</v>
      </c>
      <c r="G423" s="36">
        <f>SUMIFS(СВЦЭМ!$L$34:$L$777,СВЦЭМ!$A$34:$A$777,$A423,СВЦЭМ!$B$34:$B$777,G$401)+'СЕТ СН'!$F$16</f>
        <v>0</v>
      </c>
      <c r="H423" s="36">
        <f>SUMIFS(СВЦЭМ!$L$34:$L$777,СВЦЭМ!$A$34:$A$777,$A423,СВЦЭМ!$B$34:$B$777,H$401)+'СЕТ СН'!$F$16</f>
        <v>0</v>
      </c>
      <c r="I423" s="36">
        <f>SUMIFS(СВЦЭМ!$L$34:$L$777,СВЦЭМ!$A$34:$A$777,$A423,СВЦЭМ!$B$34:$B$777,I$401)+'СЕТ СН'!$F$16</f>
        <v>0</v>
      </c>
      <c r="J423" s="36">
        <f>SUMIFS(СВЦЭМ!$L$34:$L$777,СВЦЭМ!$A$34:$A$777,$A423,СВЦЭМ!$B$34:$B$777,J$401)+'СЕТ СН'!$F$16</f>
        <v>0</v>
      </c>
      <c r="K423" s="36">
        <f>SUMIFS(СВЦЭМ!$L$34:$L$777,СВЦЭМ!$A$34:$A$777,$A423,СВЦЭМ!$B$34:$B$777,K$401)+'СЕТ СН'!$F$16</f>
        <v>0</v>
      </c>
      <c r="L423" s="36">
        <f>SUMIFS(СВЦЭМ!$L$34:$L$777,СВЦЭМ!$A$34:$A$777,$A423,СВЦЭМ!$B$34:$B$777,L$401)+'СЕТ СН'!$F$16</f>
        <v>0</v>
      </c>
      <c r="M423" s="36">
        <f>SUMIFS(СВЦЭМ!$L$34:$L$777,СВЦЭМ!$A$34:$A$777,$A423,СВЦЭМ!$B$34:$B$777,M$401)+'СЕТ СН'!$F$16</f>
        <v>0</v>
      </c>
      <c r="N423" s="36">
        <f>SUMIFS(СВЦЭМ!$L$34:$L$777,СВЦЭМ!$A$34:$A$777,$A423,СВЦЭМ!$B$34:$B$777,N$401)+'СЕТ СН'!$F$16</f>
        <v>0</v>
      </c>
      <c r="O423" s="36">
        <f>SUMIFS(СВЦЭМ!$L$34:$L$777,СВЦЭМ!$A$34:$A$777,$A423,СВЦЭМ!$B$34:$B$777,O$401)+'СЕТ СН'!$F$16</f>
        <v>0</v>
      </c>
      <c r="P423" s="36">
        <f>SUMIFS(СВЦЭМ!$L$34:$L$777,СВЦЭМ!$A$34:$A$777,$A423,СВЦЭМ!$B$34:$B$777,P$401)+'СЕТ СН'!$F$16</f>
        <v>0</v>
      </c>
      <c r="Q423" s="36">
        <f>SUMIFS(СВЦЭМ!$L$34:$L$777,СВЦЭМ!$A$34:$A$777,$A423,СВЦЭМ!$B$34:$B$777,Q$401)+'СЕТ СН'!$F$16</f>
        <v>0</v>
      </c>
      <c r="R423" s="36">
        <f>SUMIFS(СВЦЭМ!$L$34:$L$777,СВЦЭМ!$A$34:$A$777,$A423,СВЦЭМ!$B$34:$B$777,R$401)+'СЕТ СН'!$F$16</f>
        <v>0</v>
      </c>
      <c r="S423" s="36">
        <f>SUMIFS(СВЦЭМ!$L$34:$L$777,СВЦЭМ!$A$34:$A$777,$A423,СВЦЭМ!$B$34:$B$777,S$401)+'СЕТ СН'!$F$16</f>
        <v>0</v>
      </c>
      <c r="T423" s="36">
        <f>SUMIFS(СВЦЭМ!$L$34:$L$777,СВЦЭМ!$A$34:$A$777,$A423,СВЦЭМ!$B$34:$B$777,T$401)+'СЕТ СН'!$F$16</f>
        <v>0</v>
      </c>
      <c r="U423" s="36">
        <f>SUMIFS(СВЦЭМ!$L$34:$L$777,СВЦЭМ!$A$34:$A$777,$A423,СВЦЭМ!$B$34:$B$777,U$401)+'СЕТ СН'!$F$16</f>
        <v>0</v>
      </c>
      <c r="V423" s="36">
        <f>SUMIFS(СВЦЭМ!$L$34:$L$777,СВЦЭМ!$A$34:$A$777,$A423,СВЦЭМ!$B$34:$B$777,V$401)+'СЕТ СН'!$F$16</f>
        <v>0</v>
      </c>
      <c r="W423" s="36">
        <f>SUMIFS(СВЦЭМ!$L$34:$L$777,СВЦЭМ!$A$34:$A$777,$A423,СВЦЭМ!$B$34:$B$777,W$401)+'СЕТ СН'!$F$16</f>
        <v>0</v>
      </c>
      <c r="X423" s="36">
        <f>SUMIFS(СВЦЭМ!$L$34:$L$777,СВЦЭМ!$A$34:$A$777,$A423,СВЦЭМ!$B$34:$B$777,X$401)+'СЕТ СН'!$F$16</f>
        <v>0</v>
      </c>
      <c r="Y423" s="36">
        <f>SUMIFS(СВЦЭМ!$L$34:$L$777,СВЦЭМ!$A$34:$A$777,$A423,СВЦЭМ!$B$34:$B$777,Y$401)+'СЕТ СН'!$F$16</f>
        <v>0</v>
      </c>
    </row>
    <row r="424" spans="1:25" ht="15.75" hidden="1" x14ac:dyDescent="0.2">
      <c r="A424" s="35">
        <f t="shared" si="11"/>
        <v>43578</v>
      </c>
      <c r="B424" s="36">
        <f>SUMIFS(СВЦЭМ!$L$34:$L$777,СВЦЭМ!$A$34:$A$777,$A424,СВЦЭМ!$B$34:$B$777,B$401)+'СЕТ СН'!$F$16</f>
        <v>0</v>
      </c>
      <c r="C424" s="36">
        <f>SUMIFS(СВЦЭМ!$L$34:$L$777,СВЦЭМ!$A$34:$A$777,$A424,СВЦЭМ!$B$34:$B$777,C$401)+'СЕТ СН'!$F$16</f>
        <v>0</v>
      </c>
      <c r="D424" s="36">
        <f>SUMIFS(СВЦЭМ!$L$34:$L$777,СВЦЭМ!$A$34:$A$777,$A424,СВЦЭМ!$B$34:$B$777,D$401)+'СЕТ СН'!$F$16</f>
        <v>0</v>
      </c>
      <c r="E424" s="36">
        <f>SUMIFS(СВЦЭМ!$L$34:$L$777,СВЦЭМ!$A$34:$A$777,$A424,СВЦЭМ!$B$34:$B$777,E$401)+'СЕТ СН'!$F$16</f>
        <v>0</v>
      </c>
      <c r="F424" s="36">
        <f>SUMIFS(СВЦЭМ!$L$34:$L$777,СВЦЭМ!$A$34:$A$777,$A424,СВЦЭМ!$B$34:$B$777,F$401)+'СЕТ СН'!$F$16</f>
        <v>0</v>
      </c>
      <c r="G424" s="36">
        <f>SUMIFS(СВЦЭМ!$L$34:$L$777,СВЦЭМ!$A$34:$A$777,$A424,СВЦЭМ!$B$34:$B$777,G$401)+'СЕТ СН'!$F$16</f>
        <v>0</v>
      </c>
      <c r="H424" s="36">
        <f>SUMIFS(СВЦЭМ!$L$34:$L$777,СВЦЭМ!$A$34:$A$777,$A424,СВЦЭМ!$B$34:$B$777,H$401)+'СЕТ СН'!$F$16</f>
        <v>0</v>
      </c>
      <c r="I424" s="36">
        <f>SUMIFS(СВЦЭМ!$L$34:$L$777,СВЦЭМ!$A$34:$A$777,$A424,СВЦЭМ!$B$34:$B$777,I$401)+'СЕТ СН'!$F$16</f>
        <v>0</v>
      </c>
      <c r="J424" s="36">
        <f>SUMIFS(СВЦЭМ!$L$34:$L$777,СВЦЭМ!$A$34:$A$777,$A424,СВЦЭМ!$B$34:$B$777,J$401)+'СЕТ СН'!$F$16</f>
        <v>0</v>
      </c>
      <c r="K424" s="36">
        <f>SUMIFS(СВЦЭМ!$L$34:$L$777,СВЦЭМ!$A$34:$A$777,$A424,СВЦЭМ!$B$34:$B$777,K$401)+'СЕТ СН'!$F$16</f>
        <v>0</v>
      </c>
      <c r="L424" s="36">
        <f>SUMIFS(СВЦЭМ!$L$34:$L$777,СВЦЭМ!$A$34:$A$777,$A424,СВЦЭМ!$B$34:$B$777,L$401)+'СЕТ СН'!$F$16</f>
        <v>0</v>
      </c>
      <c r="M424" s="36">
        <f>SUMIFS(СВЦЭМ!$L$34:$L$777,СВЦЭМ!$A$34:$A$777,$A424,СВЦЭМ!$B$34:$B$777,M$401)+'СЕТ СН'!$F$16</f>
        <v>0</v>
      </c>
      <c r="N424" s="36">
        <f>SUMIFS(СВЦЭМ!$L$34:$L$777,СВЦЭМ!$A$34:$A$777,$A424,СВЦЭМ!$B$34:$B$777,N$401)+'СЕТ СН'!$F$16</f>
        <v>0</v>
      </c>
      <c r="O424" s="36">
        <f>SUMIFS(СВЦЭМ!$L$34:$L$777,СВЦЭМ!$A$34:$A$777,$A424,СВЦЭМ!$B$34:$B$777,O$401)+'СЕТ СН'!$F$16</f>
        <v>0</v>
      </c>
      <c r="P424" s="36">
        <f>SUMIFS(СВЦЭМ!$L$34:$L$777,СВЦЭМ!$A$34:$A$777,$A424,СВЦЭМ!$B$34:$B$777,P$401)+'СЕТ СН'!$F$16</f>
        <v>0</v>
      </c>
      <c r="Q424" s="36">
        <f>SUMIFS(СВЦЭМ!$L$34:$L$777,СВЦЭМ!$A$34:$A$777,$A424,СВЦЭМ!$B$34:$B$777,Q$401)+'СЕТ СН'!$F$16</f>
        <v>0</v>
      </c>
      <c r="R424" s="36">
        <f>SUMIFS(СВЦЭМ!$L$34:$L$777,СВЦЭМ!$A$34:$A$777,$A424,СВЦЭМ!$B$34:$B$777,R$401)+'СЕТ СН'!$F$16</f>
        <v>0</v>
      </c>
      <c r="S424" s="36">
        <f>SUMIFS(СВЦЭМ!$L$34:$L$777,СВЦЭМ!$A$34:$A$777,$A424,СВЦЭМ!$B$34:$B$777,S$401)+'СЕТ СН'!$F$16</f>
        <v>0</v>
      </c>
      <c r="T424" s="36">
        <f>SUMIFS(СВЦЭМ!$L$34:$L$777,СВЦЭМ!$A$34:$A$777,$A424,СВЦЭМ!$B$34:$B$777,T$401)+'СЕТ СН'!$F$16</f>
        <v>0</v>
      </c>
      <c r="U424" s="36">
        <f>SUMIFS(СВЦЭМ!$L$34:$L$777,СВЦЭМ!$A$34:$A$777,$A424,СВЦЭМ!$B$34:$B$777,U$401)+'СЕТ СН'!$F$16</f>
        <v>0</v>
      </c>
      <c r="V424" s="36">
        <f>SUMIFS(СВЦЭМ!$L$34:$L$777,СВЦЭМ!$A$34:$A$777,$A424,СВЦЭМ!$B$34:$B$777,V$401)+'СЕТ СН'!$F$16</f>
        <v>0</v>
      </c>
      <c r="W424" s="36">
        <f>SUMIFS(СВЦЭМ!$L$34:$L$777,СВЦЭМ!$A$34:$A$777,$A424,СВЦЭМ!$B$34:$B$777,W$401)+'СЕТ СН'!$F$16</f>
        <v>0</v>
      </c>
      <c r="X424" s="36">
        <f>SUMIFS(СВЦЭМ!$L$34:$L$777,СВЦЭМ!$A$34:$A$777,$A424,СВЦЭМ!$B$34:$B$777,X$401)+'СЕТ СН'!$F$16</f>
        <v>0</v>
      </c>
      <c r="Y424" s="36">
        <f>SUMIFS(СВЦЭМ!$L$34:$L$777,СВЦЭМ!$A$34:$A$777,$A424,СВЦЭМ!$B$34:$B$777,Y$401)+'СЕТ СН'!$F$16</f>
        <v>0</v>
      </c>
    </row>
    <row r="425" spans="1:25" ht="15.75" hidden="1" x14ac:dyDescent="0.2">
      <c r="A425" s="35">
        <f t="shared" si="11"/>
        <v>43579</v>
      </c>
      <c r="B425" s="36">
        <f>SUMIFS(СВЦЭМ!$L$34:$L$777,СВЦЭМ!$A$34:$A$777,$A425,СВЦЭМ!$B$34:$B$777,B$401)+'СЕТ СН'!$F$16</f>
        <v>0</v>
      </c>
      <c r="C425" s="36">
        <f>SUMIFS(СВЦЭМ!$L$34:$L$777,СВЦЭМ!$A$34:$A$777,$A425,СВЦЭМ!$B$34:$B$777,C$401)+'СЕТ СН'!$F$16</f>
        <v>0</v>
      </c>
      <c r="D425" s="36">
        <f>SUMIFS(СВЦЭМ!$L$34:$L$777,СВЦЭМ!$A$34:$A$777,$A425,СВЦЭМ!$B$34:$B$777,D$401)+'СЕТ СН'!$F$16</f>
        <v>0</v>
      </c>
      <c r="E425" s="36">
        <f>SUMIFS(СВЦЭМ!$L$34:$L$777,СВЦЭМ!$A$34:$A$777,$A425,СВЦЭМ!$B$34:$B$777,E$401)+'СЕТ СН'!$F$16</f>
        <v>0</v>
      </c>
      <c r="F425" s="36">
        <f>SUMIFS(СВЦЭМ!$L$34:$L$777,СВЦЭМ!$A$34:$A$777,$A425,СВЦЭМ!$B$34:$B$777,F$401)+'СЕТ СН'!$F$16</f>
        <v>0</v>
      </c>
      <c r="G425" s="36">
        <f>SUMIFS(СВЦЭМ!$L$34:$L$777,СВЦЭМ!$A$34:$A$777,$A425,СВЦЭМ!$B$34:$B$777,G$401)+'СЕТ СН'!$F$16</f>
        <v>0</v>
      </c>
      <c r="H425" s="36">
        <f>SUMIFS(СВЦЭМ!$L$34:$L$777,СВЦЭМ!$A$34:$A$777,$A425,СВЦЭМ!$B$34:$B$777,H$401)+'СЕТ СН'!$F$16</f>
        <v>0</v>
      </c>
      <c r="I425" s="36">
        <f>SUMIFS(СВЦЭМ!$L$34:$L$777,СВЦЭМ!$A$34:$A$777,$A425,СВЦЭМ!$B$34:$B$777,I$401)+'СЕТ СН'!$F$16</f>
        <v>0</v>
      </c>
      <c r="J425" s="36">
        <f>SUMIFS(СВЦЭМ!$L$34:$L$777,СВЦЭМ!$A$34:$A$777,$A425,СВЦЭМ!$B$34:$B$777,J$401)+'СЕТ СН'!$F$16</f>
        <v>0</v>
      </c>
      <c r="K425" s="36">
        <f>SUMIFS(СВЦЭМ!$L$34:$L$777,СВЦЭМ!$A$34:$A$777,$A425,СВЦЭМ!$B$34:$B$777,K$401)+'СЕТ СН'!$F$16</f>
        <v>0</v>
      </c>
      <c r="L425" s="36">
        <f>SUMIFS(СВЦЭМ!$L$34:$L$777,СВЦЭМ!$A$34:$A$777,$A425,СВЦЭМ!$B$34:$B$777,L$401)+'СЕТ СН'!$F$16</f>
        <v>0</v>
      </c>
      <c r="M425" s="36">
        <f>SUMIFS(СВЦЭМ!$L$34:$L$777,СВЦЭМ!$A$34:$A$777,$A425,СВЦЭМ!$B$34:$B$777,M$401)+'СЕТ СН'!$F$16</f>
        <v>0</v>
      </c>
      <c r="N425" s="36">
        <f>SUMIFS(СВЦЭМ!$L$34:$L$777,СВЦЭМ!$A$34:$A$777,$A425,СВЦЭМ!$B$34:$B$777,N$401)+'СЕТ СН'!$F$16</f>
        <v>0</v>
      </c>
      <c r="O425" s="36">
        <f>SUMIFS(СВЦЭМ!$L$34:$L$777,СВЦЭМ!$A$34:$A$777,$A425,СВЦЭМ!$B$34:$B$777,O$401)+'СЕТ СН'!$F$16</f>
        <v>0</v>
      </c>
      <c r="P425" s="36">
        <f>SUMIFS(СВЦЭМ!$L$34:$L$777,СВЦЭМ!$A$34:$A$777,$A425,СВЦЭМ!$B$34:$B$777,P$401)+'СЕТ СН'!$F$16</f>
        <v>0</v>
      </c>
      <c r="Q425" s="36">
        <f>SUMIFS(СВЦЭМ!$L$34:$L$777,СВЦЭМ!$A$34:$A$777,$A425,СВЦЭМ!$B$34:$B$777,Q$401)+'СЕТ СН'!$F$16</f>
        <v>0</v>
      </c>
      <c r="R425" s="36">
        <f>SUMIFS(СВЦЭМ!$L$34:$L$777,СВЦЭМ!$A$34:$A$777,$A425,СВЦЭМ!$B$34:$B$777,R$401)+'СЕТ СН'!$F$16</f>
        <v>0</v>
      </c>
      <c r="S425" s="36">
        <f>SUMIFS(СВЦЭМ!$L$34:$L$777,СВЦЭМ!$A$34:$A$777,$A425,СВЦЭМ!$B$34:$B$777,S$401)+'СЕТ СН'!$F$16</f>
        <v>0</v>
      </c>
      <c r="T425" s="36">
        <f>SUMIFS(СВЦЭМ!$L$34:$L$777,СВЦЭМ!$A$34:$A$777,$A425,СВЦЭМ!$B$34:$B$777,T$401)+'СЕТ СН'!$F$16</f>
        <v>0</v>
      </c>
      <c r="U425" s="36">
        <f>SUMIFS(СВЦЭМ!$L$34:$L$777,СВЦЭМ!$A$34:$A$777,$A425,СВЦЭМ!$B$34:$B$777,U$401)+'СЕТ СН'!$F$16</f>
        <v>0</v>
      </c>
      <c r="V425" s="36">
        <f>SUMIFS(СВЦЭМ!$L$34:$L$777,СВЦЭМ!$A$34:$A$777,$A425,СВЦЭМ!$B$34:$B$777,V$401)+'СЕТ СН'!$F$16</f>
        <v>0</v>
      </c>
      <c r="W425" s="36">
        <f>SUMIFS(СВЦЭМ!$L$34:$L$777,СВЦЭМ!$A$34:$A$777,$A425,СВЦЭМ!$B$34:$B$777,W$401)+'СЕТ СН'!$F$16</f>
        <v>0</v>
      </c>
      <c r="X425" s="36">
        <f>SUMIFS(СВЦЭМ!$L$34:$L$777,СВЦЭМ!$A$34:$A$777,$A425,СВЦЭМ!$B$34:$B$777,X$401)+'СЕТ СН'!$F$16</f>
        <v>0</v>
      </c>
      <c r="Y425" s="36">
        <f>SUMIFS(СВЦЭМ!$L$34:$L$777,СВЦЭМ!$A$34:$A$777,$A425,СВЦЭМ!$B$34:$B$777,Y$401)+'СЕТ СН'!$F$16</f>
        <v>0</v>
      </c>
    </row>
    <row r="426" spans="1:25" ht="15.75" hidden="1" x14ac:dyDescent="0.2">
      <c r="A426" s="35">
        <f t="shared" si="11"/>
        <v>43580</v>
      </c>
      <c r="B426" s="36">
        <f>SUMIFS(СВЦЭМ!$L$34:$L$777,СВЦЭМ!$A$34:$A$777,$A426,СВЦЭМ!$B$34:$B$777,B$401)+'СЕТ СН'!$F$16</f>
        <v>0</v>
      </c>
      <c r="C426" s="36">
        <f>SUMIFS(СВЦЭМ!$L$34:$L$777,СВЦЭМ!$A$34:$A$777,$A426,СВЦЭМ!$B$34:$B$777,C$401)+'СЕТ СН'!$F$16</f>
        <v>0</v>
      </c>
      <c r="D426" s="36">
        <f>SUMIFS(СВЦЭМ!$L$34:$L$777,СВЦЭМ!$A$34:$A$777,$A426,СВЦЭМ!$B$34:$B$777,D$401)+'СЕТ СН'!$F$16</f>
        <v>0</v>
      </c>
      <c r="E426" s="36">
        <f>SUMIFS(СВЦЭМ!$L$34:$L$777,СВЦЭМ!$A$34:$A$777,$A426,СВЦЭМ!$B$34:$B$777,E$401)+'СЕТ СН'!$F$16</f>
        <v>0</v>
      </c>
      <c r="F426" s="36">
        <f>SUMIFS(СВЦЭМ!$L$34:$L$777,СВЦЭМ!$A$34:$A$777,$A426,СВЦЭМ!$B$34:$B$777,F$401)+'СЕТ СН'!$F$16</f>
        <v>0</v>
      </c>
      <c r="G426" s="36">
        <f>SUMIFS(СВЦЭМ!$L$34:$L$777,СВЦЭМ!$A$34:$A$777,$A426,СВЦЭМ!$B$34:$B$777,G$401)+'СЕТ СН'!$F$16</f>
        <v>0</v>
      </c>
      <c r="H426" s="36">
        <f>SUMIFS(СВЦЭМ!$L$34:$L$777,СВЦЭМ!$A$34:$A$777,$A426,СВЦЭМ!$B$34:$B$777,H$401)+'СЕТ СН'!$F$16</f>
        <v>0</v>
      </c>
      <c r="I426" s="36">
        <f>SUMIFS(СВЦЭМ!$L$34:$L$777,СВЦЭМ!$A$34:$A$777,$A426,СВЦЭМ!$B$34:$B$777,I$401)+'СЕТ СН'!$F$16</f>
        <v>0</v>
      </c>
      <c r="J426" s="36">
        <f>SUMIFS(СВЦЭМ!$L$34:$L$777,СВЦЭМ!$A$34:$A$777,$A426,СВЦЭМ!$B$34:$B$777,J$401)+'СЕТ СН'!$F$16</f>
        <v>0</v>
      </c>
      <c r="K426" s="36">
        <f>SUMIFS(СВЦЭМ!$L$34:$L$777,СВЦЭМ!$A$34:$A$777,$A426,СВЦЭМ!$B$34:$B$777,K$401)+'СЕТ СН'!$F$16</f>
        <v>0</v>
      </c>
      <c r="L426" s="36">
        <f>SUMIFS(СВЦЭМ!$L$34:$L$777,СВЦЭМ!$A$34:$A$777,$A426,СВЦЭМ!$B$34:$B$777,L$401)+'СЕТ СН'!$F$16</f>
        <v>0</v>
      </c>
      <c r="M426" s="36">
        <f>SUMIFS(СВЦЭМ!$L$34:$L$777,СВЦЭМ!$A$34:$A$777,$A426,СВЦЭМ!$B$34:$B$777,M$401)+'СЕТ СН'!$F$16</f>
        <v>0</v>
      </c>
      <c r="N426" s="36">
        <f>SUMIFS(СВЦЭМ!$L$34:$L$777,СВЦЭМ!$A$34:$A$777,$A426,СВЦЭМ!$B$34:$B$777,N$401)+'СЕТ СН'!$F$16</f>
        <v>0</v>
      </c>
      <c r="O426" s="36">
        <f>SUMIFS(СВЦЭМ!$L$34:$L$777,СВЦЭМ!$A$34:$A$777,$A426,СВЦЭМ!$B$34:$B$777,O$401)+'СЕТ СН'!$F$16</f>
        <v>0</v>
      </c>
      <c r="P426" s="36">
        <f>SUMIFS(СВЦЭМ!$L$34:$L$777,СВЦЭМ!$A$34:$A$777,$A426,СВЦЭМ!$B$34:$B$777,P$401)+'СЕТ СН'!$F$16</f>
        <v>0</v>
      </c>
      <c r="Q426" s="36">
        <f>SUMIFS(СВЦЭМ!$L$34:$L$777,СВЦЭМ!$A$34:$A$777,$A426,СВЦЭМ!$B$34:$B$777,Q$401)+'СЕТ СН'!$F$16</f>
        <v>0</v>
      </c>
      <c r="R426" s="36">
        <f>SUMIFS(СВЦЭМ!$L$34:$L$777,СВЦЭМ!$A$34:$A$777,$A426,СВЦЭМ!$B$34:$B$777,R$401)+'СЕТ СН'!$F$16</f>
        <v>0</v>
      </c>
      <c r="S426" s="36">
        <f>SUMIFS(СВЦЭМ!$L$34:$L$777,СВЦЭМ!$A$34:$A$777,$A426,СВЦЭМ!$B$34:$B$777,S$401)+'СЕТ СН'!$F$16</f>
        <v>0</v>
      </c>
      <c r="T426" s="36">
        <f>SUMIFS(СВЦЭМ!$L$34:$L$777,СВЦЭМ!$A$34:$A$777,$A426,СВЦЭМ!$B$34:$B$777,T$401)+'СЕТ СН'!$F$16</f>
        <v>0</v>
      </c>
      <c r="U426" s="36">
        <f>SUMIFS(СВЦЭМ!$L$34:$L$777,СВЦЭМ!$A$34:$A$777,$A426,СВЦЭМ!$B$34:$B$777,U$401)+'СЕТ СН'!$F$16</f>
        <v>0</v>
      </c>
      <c r="V426" s="36">
        <f>SUMIFS(СВЦЭМ!$L$34:$L$777,СВЦЭМ!$A$34:$A$777,$A426,СВЦЭМ!$B$34:$B$777,V$401)+'СЕТ СН'!$F$16</f>
        <v>0</v>
      </c>
      <c r="W426" s="36">
        <f>SUMIFS(СВЦЭМ!$L$34:$L$777,СВЦЭМ!$A$34:$A$777,$A426,СВЦЭМ!$B$34:$B$777,W$401)+'СЕТ СН'!$F$16</f>
        <v>0</v>
      </c>
      <c r="X426" s="36">
        <f>SUMIFS(СВЦЭМ!$L$34:$L$777,СВЦЭМ!$A$34:$A$777,$A426,СВЦЭМ!$B$34:$B$777,X$401)+'СЕТ СН'!$F$16</f>
        <v>0</v>
      </c>
      <c r="Y426" s="36">
        <f>SUMIFS(СВЦЭМ!$L$34:$L$777,СВЦЭМ!$A$34:$A$777,$A426,СВЦЭМ!$B$34:$B$777,Y$401)+'СЕТ СН'!$F$16</f>
        <v>0</v>
      </c>
    </row>
    <row r="427" spans="1:25" ht="15.75" hidden="1" x14ac:dyDescent="0.2">
      <c r="A427" s="35">
        <f t="shared" si="11"/>
        <v>43581</v>
      </c>
      <c r="B427" s="36">
        <f>SUMIFS(СВЦЭМ!$L$34:$L$777,СВЦЭМ!$A$34:$A$777,$A427,СВЦЭМ!$B$34:$B$777,B$401)+'СЕТ СН'!$F$16</f>
        <v>0</v>
      </c>
      <c r="C427" s="36">
        <f>SUMIFS(СВЦЭМ!$L$34:$L$777,СВЦЭМ!$A$34:$A$777,$A427,СВЦЭМ!$B$34:$B$777,C$401)+'СЕТ СН'!$F$16</f>
        <v>0</v>
      </c>
      <c r="D427" s="36">
        <f>SUMIFS(СВЦЭМ!$L$34:$L$777,СВЦЭМ!$A$34:$A$777,$A427,СВЦЭМ!$B$34:$B$777,D$401)+'СЕТ СН'!$F$16</f>
        <v>0</v>
      </c>
      <c r="E427" s="36">
        <f>SUMIFS(СВЦЭМ!$L$34:$L$777,СВЦЭМ!$A$34:$A$777,$A427,СВЦЭМ!$B$34:$B$777,E$401)+'СЕТ СН'!$F$16</f>
        <v>0</v>
      </c>
      <c r="F427" s="36">
        <f>SUMIFS(СВЦЭМ!$L$34:$L$777,СВЦЭМ!$A$34:$A$777,$A427,СВЦЭМ!$B$34:$B$777,F$401)+'СЕТ СН'!$F$16</f>
        <v>0</v>
      </c>
      <c r="G427" s="36">
        <f>SUMIFS(СВЦЭМ!$L$34:$L$777,СВЦЭМ!$A$34:$A$777,$A427,СВЦЭМ!$B$34:$B$777,G$401)+'СЕТ СН'!$F$16</f>
        <v>0</v>
      </c>
      <c r="H427" s="36">
        <f>SUMIFS(СВЦЭМ!$L$34:$L$777,СВЦЭМ!$A$34:$A$777,$A427,СВЦЭМ!$B$34:$B$777,H$401)+'СЕТ СН'!$F$16</f>
        <v>0</v>
      </c>
      <c r="I427" s="36">
        <f>SUMIFS(СВЦЭМ!$L$34:$L$777,СВЦЭМ!$A$34:$A$777,$A427,СВЦЭМ!$B$34:$B$777,I$401)+'СЕТ СН'!$F$16</f>
        <v>0</v>
      </c>
      <c r="J427" s="36">
        <f>SUMIFS(СВЦЭМ!$L$34:$L$777,СВЦЭМ!$A$34:$A$777,$A427,СВЦЭМ!$B$34:$B$777,J$401)+'СЕТ СН'!$F$16</f>
        <v>0</v>
      </c>
      <c r="K427" s="36">
        <f>SUMIFS(СВЦЭМ!$L$34:$L$777,СВЦЭМ!$A$34:$A$777,$A427,СВЦЭМ!$B$34:$B$777,K$401)+'СЕТ СН'!$F$16</f>
        <v>0</v>
      </c>
      <c r="L427" s="36">
        <f>SUMIFS(СВЦЭМ!$L$34:$L$777,СВЦЭМ!$A$34:$A$777,$A427,СВЦЭМ!$B$34:$B$777,L$401)+'СЕТ СН'!$F$16</f>
        <v>0</v>
      </c>
      <c r="M427" s="36">
        <f>SUMIFS(СВЦЭМ!$L$34:$L$777,СВЦЭМ!$A$34:$A$777,$A427,СВЦЭМ!$B$34:$B$777,M$401)+'СЕТ СН'!$F$16</f>
        <v>0</v>
      </c>
      <c r="N427" s="36">
        <f>SUMIFS(СВЦЭМ!$L$34:$L$777,СВЦЭМ!$A$34:$A$777,$A427,СВЦЭМ!$B$34:$B$777,N$401)+'СЕТ СН'!$F$16</f>
        <v>0</v>
      </c>
      <c r="O427" s="36">
        <f>SUMIFS(СВЦЭМ!$L$34:$L$777,СВЦЭМ!$A$34:$A$777,$A427,СВЦЭМ!$B$34:$B$777,O$401)+'СЕТ СН'!$F$16</f>
        <v>0</v>
      </c>
      <c r="P427" s="36">
        <f>SUMIFS(СВЦЭМ!$L$34:$L$777,СВЦЭМ!$A$34:$A$777,$A427,СВЦЭМ!$B$34:$B$777,P$401)+'СЕТ СН'!$F$16</f>
        <v>0</v>
      </c>
      <c r="Q427" s="36">
        <f>SUMIFS(СВЦЭМ!$L$34:$L$777,СВЦЭМ!$A$34:$A$777,$A427,СВЦЭМ!$B$34:$B$777,Q$401)+'СЕТ СН'!$F$16</f>
        <v>0</v>
      </c>
      <c r="R427" s="36">
        <f>SUMIFS(СВЦЭМ!$L$34:$L$777,СВЦЭМ!$A$34:$A$777,$A427,СВЦЭМ!$B$34:$B$777,R$401)+'СЕТ СН'!$F$16</f>
        <v>0</v>
      </c>
      <c r="S427" s="36">
        <f>SUMIFS(СВЦЭМ!$L$34:$L$777,СВЦЭМ!$A$34:$A$777,$A427,СВЦЭМ!$B$34:$B$777,S$401)+'СЕТ СН'!$F$16</f>
        <v>0</v>
      </c>
      <c r="T427" s="36">
        <f>SUMIFS(СВЦЭМ!$L$34:$L$777,СВЦЭМ!$A$34:$A$777,$A427,СВЦЭМ!$B$34:$B$777,T$401)+'СЕТ СН'!$F$16</f>
        <v>0</v>
      </c>
      <c r="U427" s="36">
        <f>SUMIFS(СВЦЭМ!$L$34:$L$777,СВЦЭМ!$A$34:$A$777,$A427,СВЦЭМ!$B$34:$B$777,U$401)+'СЕТ СН'!$F$16</f>
        <v>0</v>
      </c>
      <c r="V427" s="36">
        <f>SUMIFS(СВЦЭМ!$L$34:$L$777,СВЦЭМ!$A$34:$A$777,$A427,СВЦЭМ!$B$34:$B$777,V$401)+'СЕТ СН'!$F$16</f>
        <v>0</v>
      </c>
      <c r="W427" s="36">
        <f>SUMIFS(СВЦЭМ!$L$34:$L$777,СВЦЭМ!$A$34:$A$777,$A427,СВЦЭМ!$B$34:$B$777,W$401)+'СЕТ СН'!$F$16</f>
        <v>0</v>
      </c>
      <c r="X427" s="36">
        <f>SUMIFS(СВЦЭМ!$L$34:$L$777,СВЦЭМ!$A$34:$A$777,$A427,СВЦЭМ!$B$34:$B$777,X$401)+'СЕТ СН'!$F$16</f>
        <v>0</v>
      </c>
      <c r="Y427" s="36">
        <f>SUMIFS(СВЦЭМ!$L$34:$L$777,СВЦЭМ!$A$34:$A$777,$A427,СВЦЭМ!$B$34:$B$777,Y$401)+'СЕТ СН'!$F$16</f>
        <v>0</v>
      </c>
    </row>
    <row r="428" spans="1:25" ht="15.75" hidden="1" x14ac:dyDescent="0.2">
      <c r="A428" s="35">
        <f t="shared" si="11"/>
        <v>43582</v>
      </c>
      <c r="B428" s="36">
        <f>SUMIFS(СВЦЭМ!$L$34:$L$777,СВЦЭМ!$A$34:$A$777,$A428,СВЦЭМ!$B$34:$B$777,B$401)+'СЕТ СН'!$F$16</f>
        <v>0</v>
      </c>
      <c r="C428" s="36">
        <f>SUMIFS(СВЦЭМ!$L$34:$L$777,СВЦЭМ!$A$34:$A$777,$A428,СВЦЭМ!$B$34:$B$777,C$401)+'СЕТ СН'!$F$16</f>
        <v>0</v>
      </c>
      <c r="D428" s="36">
        <f>SUMIFS(СВЦЭМ!$L$34:$L$777,СВЦЭМ!$A$34:$A$777,$A428,СВЦЭМ!$B$34:$B$777,D$401)+'СЕТ СН'!$F$16</f>
        <v>0</v>
      </c>
      <c r="E428" s="36">
        <f>SUMIFS(СВЦЭМ!$L$34:$L$777,СВЦЭМ!$A$34:$A$777,$A428,СВЦЭМ!$B$34:$B$777,E$401)+'СЕТ СН'!$F$16</f>
        <v>0</v>
      </c>
      <c r="F428" s="36">
        <f>SUMIFS(СВЦЭМ!$L$34:$L$777,СВЦЭМ!$A$34:$A$777,$A428,СВЦЭМ!$B$34:$B$777,F$401)+'СЕТ СН'!$F$16</f>
        <v>0</v>
      </c>
      <c r="G428" s="36">
        <f>SUMIFS(СВЦЭМ!$L$34:$L$777,СВЦЭМ!$A$34:$A$777,$A428,СВЦЭМ!$B$34:$B$777,G$401)+'СЕТ СН'!$F$16</f>
        <v>0</v>
      </c>
      <c r="H428" s="36">
        <f>SUMIFS(СВЦЭМ!$L$34:$L$777,СВЦЭМ!$A$34:$A$777,$A428,СВЦЭМ!$B$34:$B$777,H$401)+'СЕТ СН'!$F$16</f>
        <v>0</v>
      </c>
      <c r="I428" s="36">
        <f>SUMIFS(СВЦЭМ!$L$34:$L$777,СВЦЭМ!$A$34:$A$777,$A428,СВЦЭМ!$B$34:$B$777,I$401)+'СЕТ СН'!$F$16</f>
        <v>0</v>
      </c>
      <c r="J428" s="36">
        <f>SUMIFS(СВЦЭМ!$L$34:$L$777,СВЦЭМ!$A$34:$A$777,$A428,СВЦЭМ!$B$34:$B$777,J$401)+'СЕТ СН'!$F$16</f>
        <v>0</v>
      </c>
      <c r="K428" s="36">
        <f>SUMIFS(СВЦЭМ!$L$34:$L$777,СВЦЭМ!$A$34:$A$777,$A428,СВЦЭМ!$B$34:$B$777,K$401)+'СЕТ СН'!$F$16</f>
        <v>0</v>
      </c>
      <c r="L428" s="36">
        <f>SUMIFS(СВЦЭМ!$L$34:$L$777,СВЦЭМ!$A$34:$A$777,$A428,СВЦЭМ!$B$34:$B$777,L$401)+'СЕТ СН'!$F$16</f>
        <v>0</v>
      </c>
      <c r="M428" s="36">
        <f>SUMIFS(СВЦЭМ!$L$34:$L$777,СВЦЭМ!$A$34:$A$777,$A428,СВЦЭМ!$B$34:$B$777,M$401)+'СЕТ СН'!$F$16</f>
        <v>0</v>
      </c>
      <c r="N428" s="36">
        <f>SUMIFS(СВЦЭМ!$L$34:$L$777,СВЦЭМ!$A$34:$A$777,$A428,СВЦЭМ!$B$34:$B$777,N$401)+'СЕТ СН'!$F$16</f>
        <v>0</v>
      </c>
      <c r="O428" s="36">
        <f>SUMIFS(СВЦЭМ!$L$34:$L$777,СВЦЭМ!$A$34:$A$777,$A428,СВЦЭМ!$B$34:$B$777,O$401)+'СЕТ СН'!$F$16</f>
        <v>0</v>
      </c>
      <c r="P428" s="36">
        <f>SUMIFS(СВЦЭМ!$L$34:$L$777,СВЦЭМ!$A$34:$A$777,$A428,СВЦЭМ!$B$34:$B$777,P$401)+'СЕТ СН'!$F$16</f>
        <v>0</v>
      </c>
      <c r="Q428" s="36">
        <f>SUMIFS(СВЦЭМ!$L$34:$L$777,СВЦЭМ!$A$34:$A$777,$A428,СВЦЭМ!$B$34:$B$777,Q$401)+'СЕТ СН'!$F$16</f>
        <v>0</v>
      </c>
      <c r="R428" s="36">
        <f>SUMIFS(СВЦЭМ!$L$34:$L$777,СВЦЭМ!$A$34:$A$777,$A428,СВЦЭМ!$B$34:$B$777,R$401)+'СЕТ СН'!$F$16</f>
        <v>0</v>
      </c>
      <c r="S428" s="36">
        <f>SUMIFS(СВЦЭМ!$L$34:$L$777,СВЦЭМ!$A$34:$A$777,$A428,СВЦЭМ!$B$34:$B$777,S$401)+'СЕТ СН'!$F$16</f>
        <v>0</v>
      </c>
      <c r="T428" s="36">
        <f>SUMIFS(СВЦЭМ!$L$34:$L$777,СВЦЭМ!$A$34:$A$777,$A428,СВЦЭМ!$B$34:$B$777,T$401)+'СЕТ СН'!$F$16</f>
        <v>0</v>
      </c>
      <c r="U428" s="36">
        <f>SUMIFS(СВЦЭМ!$L$34:$L$777,СВЦЭМ!$A$34:$A$777,$A428,СВЦЭМ!$B$34:$B$777,U$401)+'СЕТ СН'!$F$16</f>
        <v>0</v>
      </c>
      <c r="V428" s="36">
        <f>SUMIFS(СВЦЭМ!$L$34:$L$777,СВЦЭМ!$A$34:$A$777,$A428,СВЦЭМ!$B$34:$B$777,V$401)+'СЕТ СН'!$F$16</f>
        <v>0</v>
      </c>
      <c r="W428" s="36">
        <f>SUMIFS(СВЦЭМ!$L$34:$L$777,СВЦЭМ!$A$34:$A$777,$A428,СВЦЭМ!$B$34:$B$777,W$401)+'СЕТ СН'!$F$16</f>
        <v>0</v>
      </c>
      <c r="X428" s="36">
        <f>SUMIFS(СВЦЭМ!$L$34:$L$777,СВЦЭМ!$A$34:$A$777,$A428,СВЦЭМ!$B$34:$B$777,X$401)+'СЕТ СН'!$F$16</f>
        <v>0</v>
      </c>
      <c r="Y428" s="36">
        <f>SUMIFS(СВЦЭМ!$L$34:$L$777,СВЦЭМ!$A$34:$A$777,$A428,СВЦЭМ!$B$34:$B$777,Y$401)+'СЕТ СН'!$F$16</f>
        <v>0</v>
      </c>
    </row>
    <row r="429" spans="1:25" ht="15.75" hidden="1" x14ac:dyDescent="0.2">
      <c r="A429" s="35">
        <f t="shared" si="11"/>
        <v>43583</v>
      </c>
      <c r="B429" s="36">
        <f>SUMIFS(СВЦЭМ!$L$34:$L$777,СВЦЭМ!$A$34:$A$777,$A429,СВЦЭМ!$B$34:$B$777,B$401)+'СЕТ СН'!$F$16</f>
        <v>0</v>
      </c>
      <c r="C429" s="36">
        <f>SUMIFS(СВЦЭМ!$L$34:$L$777,СВЦЭМ!$A$34:$A$777,$A429,СВЦЭМ!$B$34:$B$777,C$401)+'СЕТ СН'!$F$16</f>
        <v>0</v>
      </c>
      <c r="D429" s="36">
        <f>SUMIFS(СВЦЭМ!$L$34:$L$777,СВЦЭМ!$A$34:$A$777,$A429,СВЦЭМ!$B$34:$B$777,D$401)+'СЕТ СН'!$F$16</f>
        <v>0</v>
      </c>
      <c r="E429" s="36">
        <f>SUMIFS(СВЦЭМ!$L$34:$L$777,СВЦЭМ!$A$34:$A$777,$A429,СВЦЭМ!$B$34:$B$777,E$401)+'СЕТ СН'!$F$16</f>
        <v>0</v>
      </c>
      <c r="F429" s="36">
        <f>SUMIFS(СВЦЭМ!$L$34:$L$777,СВЦЭМ!$A$34:$A$777,$A429,СВЦЭМ!$B$34:$B$777,F$401)+'СЕТ СН'!$F$16</f>
        <v>0</v>
      </c>
      <c r="G429" s="36">
        <f>SUMIFS(СВЦЭМ!$L$34:$L$777,СВЦЭМ!$A$34:$A$777,$A429,СВЦЭМ!$B$34:$B$777,G$401)+'СЕТ СН'!$F$16</f>
        <v>0</v>
      </c>
      <c r="H429" s="36">
        <f>SUMIFS(СВЦЭМ!$L$34:$L$777,СВЦЭМ!$A$34:$A$777,$A429,СВЦЭМ!$B$34:$B$777,H$401)+'СЕТ СН'!$F$16</f>
        <v>0</v>
      </c>
      <c r="I429" s="36">
        <f>SUMIFS(СВЦЭМ!$L$34:$L$777,СВЦЭМ!$A$34:$A$777,$A429,СВЦЭМ!$B$34:$B$777,I$401)+'СЕТ СН'!$F$16</f>
        <v>0</v>
      </c>
      <c r="J429" s="36">
        <f>SUMIFS(СВЦЭМ!$L$34:$L$777,СВЦЭМ!$A$34:$A$777,$A429,СВЦЭМ!$B$34:$B$777,J$401)+'СЕТ СН'!$F$16</f>
        <v>0</v>
      </c>
      <c r="K429" s="36">
        <f>SUMIFS(СВЦЭМ!$L$34:$L$777,СВЦЭМ!$A$34:$A$777,$A429,СВЦЭМ!$B$34:$B$777,K$401)+'СЕТ СН'!$F$16</f>
        <v>0</v>
      </c>
      <c r="L429" s="36">
        <f>SUMIFS(СВЦЭМ!$L$34:$L$777,СВЦЭМ!$A$34:$A$777,$A429,СВЦЭМ!$B$34:$B$777,L$401)+'СЕТ СН'!$F$16</f>
        <v>0</v>
      </c>
      <c r="M429" s="36">
        <f>SUMIFS(СВЦЭМ!$L$34:$L$777,СВЦЭМ!$A$34:$A$777,$A429,СВЦЭМ!$B$34:$B$777,M$401)+'СЕТ СН'!$F$16</f>
        <v>0</v>
      </c>
      <c r="N429" s="36">
        <f>SUMIFS(СВЦЭМ!$L$34:$L$777,СВЦЭМ!$A$34:$A$777,$A429,СВЦЭМ!$B$34:$B$777,N$401)+'СЕТ СН'!$F$16</f>
        <v>0</v>
      </c>
      <c r="O429" s="36">
        <f>SUMIFS(СВЦЭМ!$L$34:$L$777,СВЦЭМ!$A$34:$A$777,$A429,СВЦЭМ!$B$34:$B$777,O$401)+'СЕТ СН'!$F$16</f>
        <v>0</v>
      </c>
      <c r="P429" s="36">
        <f>SUMIFS(СВЦЭМ!$L$34:$L$777,СВЦЭМ!$A$34:$A$777,$A429,СВЦЭМ!$B$34:$B$777,P$401)+'СЕТ СН'!$F$16</f>
        <v>0</v>
      </c>
      <c r="Q429" s="36">
        <f>SUMIFS(СВЦЭМ!$L$34:$L$777,СВЦЭМ!$A$34:$A$777,$A429,СВЦЭМ!$B$34:$B$777,Q$401)+'СЕТ СН'!$F$16</f>
        <v>0</v>
      </c>
      <c r="R429" s="36">
        <f>SUMIFS(СВЦЭМ!$L$34:$L$777,СВЦЭМ!$A$34:$A$777,$A429,СВЦЭМ!$B$34:$B$777,R$401)+'СЕТ СН'!$F$16</f>
        <v>0</v>
      </c>
      <c r="S429" s="36">
        <f>SUMIFS(СВЦЭМ!$L$34:$L$777,СВЦЭМ!$A$34:$A$777,$A429,СВЦЭМ!$B$34:$B$777,S$401)+'СЕТ СН'!$F$16</f>
        <v>0</v>
      </c>
      <c r="T429" s="36">
        <f>SUMIFS(СВЦЭМ!$L$34:$L$777,СВЦЭМ!$A$34:$A$777,$A429,СВЦЭМ!$B$34:$B$777,T$401)+'СЕТ СН'!$F$16</f>
        <v>0</v>
      </c>
      <c r="U429" s="36">
        <f>SUMIFS(СВЦЭМ!$L$34:$L$777,СВЦЭМ!$A$34:$A$777,$A429,СВЦЭМ!$B$34:$B$777,U$401)+'СЕТ СН'!$F$16</f>
        <v>0</v>
      </c>
      <c r="V429" s="36">
        <f>SUMIFS(СВЦЭМ!$L$34:$L$777,СВЦЭМ!$A$34:$A$777,$A429,СВЦЭМ!$B$34:$B$777,V$401)+'СЕТ СН'!$F$16</f>
        <v>0</v>
      </c>
      <c r="W429" s="36">
        <f>SUMIFS(СВЦЭМ!$L$34:$L$777,СВЦЭМ!$A$34:$A$777,$A429,СВЦЭМ!$B$34:$B$777,W$401)+'СЕТ СН'!$F$16</f>
        <v>0</v>
      </c>
      <c r="X429" s="36">
        <f>SUMIFS(СВЦЭМ!$L$34:$L$777,СВЦЭМ!$A$34:$A$777,$A429,СВЦЭМ!$B$34:$B$777,X$401)+'СЕТ СН'!$F$16</f>
        <v>0</v>
      </c>
      <c r="Y429" s="36">
        <f>SUMIFS(СВЦЭМ!$L$34:$L$777,СВЦЭМ!$A$34:$A$777,$A429,СВЦЭМ!$B$34:$B$777,Y$401)+'СЕТ СН'!$F$16</f>
        <v>0</v>
      </c>
    </row>
    <row r="430" spans="1:25" ht="15.75" hidden="1" x14ac:dyDescent="0.2">
      <c r="A430" s="35">
        <f t="shared" si="11"/>
        <v>43584</v>
      </c>
      <c r="B430" s="36">
        <f>SUMIFS(СВЦЭМ!$L$34:$L$777,СВЦЭМ!$A$34:$A$777,$A430,СВЦЭМ!$B$34:$B$777,B$401)+'СЕТ СН'!$F$16</f>
        <v>0</v>
      </c>
      <c r="C430" s="36">
        <f>SUMIFS(СВЦЭМ!$L$34:$L$777,СВЦЭМ!$A$34:$A$777,$A430,СВЦЭМ!$B$34:$B$777,C$401)+'СЕТ СН'!$F$16</f>
        <v>0</v>
      </c>
      <c r="D430" s="36">
        <f>SUMIFS(СВЦЭМ!$L$34:$L$777,СВЦЭМ!$A$34:$A$777,$A430,СВЦЭМ!$B$34:$B$777,D$401)+'СЕТ СН'!$F$16</f>
        <v>0</v>
      </c>
      <c r="E430" s="36">
        <f>SUMIFS(СВЦЭМ!$L$34:$L$777,СВЦЭМ!$A$34:$A$777,$A430,СВЦЭМ!$B$34:$B$777,E$401)+'СЕТ СН'!$F$16</f>
        <v>0</v>
      </c>
      <c r="F430" s="36">
        <f>SUMIFS(СВЦЭМ!$L$34:$L$777,СВЦЭМ!$A$34:$A$777,$A430,СВЦЭМ!$B$34:$B$777,F$401)+'СЕТ СН'!$F$16</f>
        <v>0</v>
      </c>
      <c r="G430" s="36">
        <f>SUMIFS(СВЦЭМ!$L$34:$L$777,СВЦЭМ!$A$34:$A$777,$A430,СВЦЭМ!$B$34:$B$777,G$401)+'СЕТ СН'!$F$16</f>
        <v>0</v>
      </c>
      <c r="H430" s="36">
        <f>SUMIFS(СВЦЭМ!$L$34:$L$777,СВЦЭМ!$A$34:$A$777,$A430,СВЦЭМ!$B$34:$B$777,H$401)+'СЕТ СН'!$F$16</f>
        <v>0</v>
      </c>
      <c r="I430" s="36">
        <f>SUMIFS(СВЦЭМ!$L$34:$L$777,СВЦЭМ!$A$34:$A$777,$A430,СВЦЭМ!$B$34:$B$777,I$401)+'СЕТ СН'!$F$16</f>
        <v>0</v>
      </c>
      <c r="J430" s="36">
        <f>SUMIFS(СВЦЭМ!$L$34:$L$777,СВЦЭМ!$A$34:$A$777,$A430,СВЦЭМ!$B$34:$B$777,J$401)+'СЕТ СН'!$F$16</f>
        <v>0</v>
      </c>
      <c r="K430" s="36">
        <f>SUMIFS(СВЦЭМ!$L$34:$L$777,СВЦЭМ!$A$34:$A$777,$A430,СВЦЭМ!$B$34:$B$777,K$401)+'СЕТ СН'!$F$16</f>
        <v>0</v>
      </c>
      <c r="L430" s="36">
        <f>SUMIFS(СВЦЭМ!$L$34:$L$777,СВЦЭМ!$A$34:$A$777,$A430,СВЦЭМ!$B$34:$B$777,L$401)+'СЕТ СН'!$F$16</f>
        <v>0</v>
      </c>
      <c r="M430" s="36">
        <f>SUMIFS(СВЦЭМ!$L$34:$L$777,СВЦЭМ!$A$34:$A$777,$A430,СВЦЭМ!$B$34:$B$777,M$401)+'СЕТ СН'!$F$16</f>
        <v>0</v>
      </c>
      <c r="N430" s="36">
        <f>SUMIFS(СВЦЭМ!$L$34:$L$777,СВЦЭМ!$A$34:$A$777,$A430,СВЦЭМ!$B$34:$B$777,N$401)+'СЕТ СН'!$F$16</f>
        <v>0</v>
      </c>
      <c r="O430" s="36">
        <f>SUMIFS(СВЦЭМ!$L$34:$L$777,СВЦЭМ!$A$34:$A$777,$A430,СВЦЭМ!$B$34:$B$777,O$401)+'СЕТ СН'!$F$16</f>
        <v>0</v>
      </c>
      <c r="P430" s="36">
        <f>SUMIFS(СВЦЭМ!$L$34:$L$777,СВЦЭМ!$A$34:$A$777,$A430,СВЦЭМ!$B$34:$B$777,P$401)+'СЕТ СН'!$F$16</f>
        <v>0</v>
      </c>
      <c r="Q430" s="36">
        <f>SUMIFS(СВЦЭМ!$L$34:$L$777,СВЦЭМ!$A$34:$A$777,$A430,СВЦЭМ!$B$34:$B$777,Q$401)+'СЕТ СН'!$F$16</f>
        <v>0</v>
      </c>
      <c r="R430" s="36">
        <f>SUMIFS(СВЦЭМ!$L$34:$L$777,СВЦЭМ!$A$34:$A$777,$A430,СВЦЭМ!$B$34:$B$777,R$401)+'СЕТ СН'!$F$16</f>
        <v>0</v>
      </c>
      <c r="S430" s="36">
        <f>SUMIFS(СВЦЭМ!$L$34:$L$777,СВЦЭМ!$A$34:$A$777,$A430,СВЦЭМ!$B$34:$B$777,S$401)+'СЕТ СН'!$F$16</f>
        <v>0</v>
      </c>
      <c r="T430" s="36">
        <f>SUMIFS(СВЦЭМ!$L$34:$L$777,СВЦЭМ!$A$34:$A$777,$A430,СВЦЭМ!$B$34:$B$777,T$401)+'СЕТ СН'!$F$16</f>
        <v>0</v>
      </c>
      <c r="U430" s="36">
        <f>SUMIFS(СВЦЭМ!$L$34:$L$777,СВЦЭМ!$A$34:$A$777,$A430,СВЦЭМ!$B$34:$B$777,U$401)+'СЕТ СН'!$F$16</f>
        <v>0</v>
      </c>
      <c r="V430" s="36">
        <f>SUMIFS(СВЦЭМ!$L$34:$L$777,СВЦЭМ!$A$34:$A$777,$A430,СВЦЭМ!$B$34:$B$777,V$401)+'СЕТ СН'!$F$16</f>
        <v>0</v>
      </c>
      <c r="W430" s="36">
        <f>SUMIFS(СВЦЭМ!$L$34:$L$777,СВЦЭМ!$A$34:$A$777,$A430,СВЦЭМ!$B$34:$B$777,W$401)+'СЕТ СН'!$F$16</f>
        <v>0</v>
      </c>
      <c r="X430" s="36">
        <f>SUMIFS(СВЦЭМ!$L$34:$L$777,СВЦЭМ!$A$34:$A$777,$A430,СВЦЭМ!$B$34:$B$777,X$401)+'СЕТ СН'!$F$16</f>
        <v>0</v>
      </c>
      <c r="Y430" s="36">
        <f>SUMIFS(СВЦЭМ!$L$34:$L$777,СВЦЭМ!$A$34:$A$777,$A430,СВЦЭМ!$B$34:$B$777,Y$401)+'СЕТ СН'!$F$16</f>
        <v>0</v>
      </c>
    </row>
    <row r="431" spans="1:25" ht="15.75" hidden="1" x14ac:dyDescent="0.2">
      <c r="A431" s="35">
        <f t="shared" si="11"/>
        <v>43585</v>
      </c>
      <c r="B431" s="36">
        <f>SUMIFS(СВЦЭМ!$L$34:$L$777,СВЦЭМ!$A$34:$A$777,$A431,СВЦЭМ!$B$34:$B$777,B$401)+'СЕТ СН'!$F$16</f>
        <v>0</v>
      </c>
      <c r="C431" s="36">
        <f>SUMIFS(СВЦЭМ!$L$34:$L$777,СВЦЭМ!$A$34:$A$777,$A431,СВЦЭМ!$B$34:$B$777,C$401)+'СЕТ СН'!$F$16</f>
        <v>0</v>
      </c>
      <c r="D431" s="36">
        <f>SUMIFS(СВЦЭМ!$L$34:$L$777,СВЦЭМ!$A$34:$A$777,$A431,СВЦЭМ!$B$34:$B$777,D$401)+'СЕТ СН'!$F$16</f>
        <v>0</v>
      </c>
      <c r="E431" s="36">
        <f>SUMIFS(СВЦЭМ!$L$34:$L$777,СВЦЭМ!$A$34:$A$777,$A431,СВЦЭМ!$B$34:$B$777,E$401)+'СЕТ СН'!$F$16</f>
        <v>0</v>
      </c>
      <c r="F431" s="36">
        <f>SUMIFS(СВЦЭМ!$L$34:$L$777,СВЦЭМ!$A$34:$A$777,$A431,СВЦЭМ!$B$34:$B$777,F$401)+'СЕТ СН'!$F$16</f>
        <v>0</v>
      </c>
      <c r="G431" s="36">
        <f>SUMIFS(СВЦЭМ!$L$34:$L$777,СВЦЭМ!$A$34:$A$777,$A431,СВЦЭМ!$B$34:$B$777,G$401)+'СЕТ СН'!$F$16</f>
        <v>0</v>
      </c>
      <c r="H431" s="36">
        <f>SUMIFS(СВЦЭМ!$L$34:$L$777,СВЦЭМ!$A$34:$A$777,$A431,СВЦЭМ!$B$34:$B$777,H$401)+'СЕТ СН'!$F$16</f>
        <v>0</v>
      </c>
      <c r="I431" s="36">
        <f>SUMIFS(СВЦЭМ!$L$34:$L$777,СВЦЭМ!$A$34:$A$777,$A431,СВЦЭМ!$B$34:$B$777,I$401)+'СЕТ СН'!$F$16</f>
        <v>0</v>
      </c>
      <c r="J431" s="36">
        <f>SUMIFS(СВЦЭМ!$L$34:$L$777,СВЦЭМ!$A$34:$A$777,$A431,СВЦЭМ!$B$34:$B$777,J$401)+'СЕТ СН'!$F$16</f>
        <v>0</v>
      </c>
      <c r="K431" s="36">
        <f>SUMIFS(СВЦЭМ!$L$34:$L$777,СВЦЭМ!$A$34:$A$777,$A431,СВЦЭМ!$B$34:$B$777,K$401)+'СЕТ СН'!$F$16</f>
        <v>0</v>
      </c>
      <c r="L431" s="36">
        <f>SUMIFS(СВЦЭМ!$L$34:$L$777,СВЦЭМ!$A$34:$A$777,$A431,СВЦЭМ!$B$34:$B$777,L$401)+'СЕТ СН'!$F$16</f>
        <v>0</v>
      </c>
      <c r="M431" s="36">
        <f>SUMIFS(СВЦЭМ!$L$34:$L$777,СВЦЭМ!$A$34:$A$777,$A431,СВЦЭМ!$B$34:$B$777,M$401)+'СЕТ СН'!$F$16</f>
        <v>0</v>
      </c>
      <c r="N431" s="36">
        <f>SUMIFS(СВЦЭМ!$L$34:$L$777,СВЦЭМ!$A$34:$A$777,$A431,СВЦЭМ!$B$34:$B$777,N$401)+'СЕТ СН'!$F$16</f>
        <v>0</v>
      </c>
      <c r="O431" s="36">
        <f>SUMIFS(СВЦЭМ!$L$34:$L$777,СВЦЭМ!$A$34:$A$777,$A431,СВЦЭМ!$B$34:$B$777,O$401)+'СЕТ СН'!$F$16</f>
        <v>0</v>
      </c>
      <c r="P431" s="36">
        <f>SUMIFS(СВЦЭМ!$L$34:$L$777,СВЦЭМ!$A$34:$A$777,$A431,СВЦЭМ!$B$34:$B$777,P$401)+'СЕТ СН'!$F$16</f>
        <v>0</v>
      </c>
      <c r="Q431" s="36">
        <f>SUMIFS(СВЦЭМ!$L$34:$L$777,СВЦЭМ!$A$34:$A$777,$A431,СВЦЭМ!$B$34:$B$777,Q$401)+'СЕТ СН'!$F$16</f>
        <v>0</v>
      </c>
      <c r="R431" s="36">
        <f>SUMIFS(СВЦЭМ!$L$34:$L$777,СВЦЭМ!$A$34:$A$777,$A431,СВЦЭМ!$B$34:$B$777,R$401)+'СЕТ СН'!$F$16</f>
        <v>0</v>
      </c>
      <c r="S431" s="36">
        <f>SUMIFS(СВЦЭМ!$L$34:$L$777,СВЦЭМ!$A$34:$A$777,$A431,СВЦЭМ!$B$34:$B$777,S$401)+'СЕТ СН'!$F$16</f>
        <v>0</v>
      </c>
      <c r="T431" s="36">
        <f>SUMIFS(СВЦЭМ!$L$34:$L$777,СВЦЭМ!$A$34:$A$777,$A431,СВЦЭМ!$B$34:$B$777,T$401)+'СЕТ СН'!$F$16</f>
        <v>0</v>
      </c>
      <c r="U431" s="36">
        <f>SUMIFS(СВЦЭМ!$L$34:$L$777,СВЦЭМ!$A$34:$A$777,$A431,СВЦЭМ!$B$34:$B$777,U$401)+'СЕТ СН'!$F$16</f>
        <v>0</v>
      </c>
      <c r="V431" s="36">
        <f>SUMIFS(СВЦЭМ!$L$34:$L$777,СВЦЭМ!$A$34:$A$777,$A431,СВЦЭМ!$B$34:$B$777,V$401)+'СЕТ СН'!$F$16</f>
        <v>0</v>
      </c>
      <c r="W431" s="36">
        <f>SUMIFS(СВЦЭМ!$L$34:$L$777,СВЦЭМ!$A$34:$A$777,$A431,СВЦЭМ!$B$34:$B$777,W$401)+'СЕТ СН'!$F$16</f>
        <v>0</v>
      </c>
      <c r="X431" s="36">
        <f>SUMIFS(СВЦЭМ!$L$34:$L$777,СВЦЭМ!$A$34:$A$777,$A431,СВЦЭМ!$B$34:$B$777,X$401)+'СЕТ СН'!$F$16</f>
        <v>0</v>
      </c>
      <c r="Y431" s="36">
        <f>SUMIFS(СВЦЭМ!$L$34:$L$777,СВЦЭМ!$A$34:$A$777,$A431,СВЦЭМ!$B$34:$B$777,Y$401)+'СЕТ СН'!$F$16</f>
        <v>0</v>
      </c>
    </row>
    <row r="432" spans="1:25" ht="15.75" hidden="1" x14ac:dyDescent="0.2">
      <c r="A432" s="35">
        <f t="shared" si="11"/>
        <v>43586</v>
      </c>
      <c r="B432" s="36">
        <f>SUMIFS(СВЦЭМ!$L$34:$L$777,СВЦЭМ!$A$34:$A$777,$A432,СВЦЭМ!$B$34:$B$777,B$401)+'СЕТ СН'!$F$16</f>
        <v>0</v>
      </c>
      <c r="C432" s="36">
        <f>SUMIFS(СВЦЭМ!$L$34:$L$777,СВЦЭМ!$A$34:$A$777,$A432,СВЦЭМ!$B$34:$B$777,C$401)+'СЕТ СН'!$F$16</f>
        <v>0</v>
      </c>
      <c r="D432" s="36">
        <f>SUMIFS(СВЦЭМ!$L$34:$L$777,СВЦЭМ!$A$34:$A$777,$A432,СВЦЭМ!$B$34:$B$777,D$401)+'СЕТ СН'!$F$16</f>
        <v>0</v>
      </c>
      <c r="E432" s="36">
        <f>SUMIFS(СВЦЭМ!$L$34:$L$777,СВЦЭМ!$A$34:$A$777,$A432,СВЦЭМ!$B$34:$B$777,E$401)+'СЕТ СН'!$F$16</f>
        <v>0</v>
      </c>
      <c r="F432" s="36">
        <f>SUMIFS(СВЦЭМ!$L$34:$L$777,СВЦЭМ!$A$34:$A$777,$A432,СВЦЭМ!$B$34:$B$777,F$401)+'СЕТ СН'!$F$16</f>
        <v>0</v>
      </c>
      <c r="G432" s="36">
        <f>SUMIFS(СВЦЭМ!$L$34:$L$777,СВЦЭМ!$A$34:$A$777,$A432,СВЦЭМ!$B$34:$B$777,G$401)+'СЕТ СН'!$F$16</f>
        <v>0</v>
      </c>
      <c r="H432" s="36">
        <f>SUMIFS(СВЦЭМ!$L$34:$L$777,СВЦЭМ!$A$34:$A$777,$A432,СВЦЭМ!$B$34:$B$777,H$401)+'СЕТ СН'!$F$16</f>
        <v>0</v>
      </c>
      <c r="I432" s="36">
        <f>SUMIFS(СВЦЭМ!$L$34:$L$777,СВЦЭМ!$A$34:$A$777,$A432,СВЦЭМ!$B$34:$B$777,I$401)+'СЕТ СН'!$F$16</f>
        <v>0</v>
      </c>
      <c r="J432" s="36">
        <f>SUMIFS(СВЦЭМ!$L$34:$L$777,СВЦЭМ!$A$34:$A$777,$A432,СВЦЭМ!$B$34:$B$777,J$401)+'СЕТ СН'!$F$16</f>
        <v>0</v>
      </c>
      <c r="K432" s="36">
        <f>SUMIFS(СВЦЭМ!$L$34:$L$777,СВЦЭМ!$A$34:$A$777,$A432,СВЦЭМ!$B$34:$B$777,K$401)+'СЕТ СН'!$F$16</f>
        <v>0</v>
      </c>
      <c r="L432" s="36">
        <f>SUMIFS(СВЦЭМ!$L$34:$L$777,СВЦЭМ!$A$34:$A$777,$A432,СВЦЭМ!$B$34:$B$777,L$401)+'СЕТ СН'!$F$16</f>
        <v>0</v>
      </c>
      <c r="M432" s="36">
        <f>SUMIFS(СВЦЭМ!$L$34:$L$777,СВЦЭМ!$A$34:$A$777,$A432,СВЦЭМ!$B$34:$B$777,M$401)+'СЕТ СН'!$F$16</f>
        <v>0</v>
      </c>
      <c r="N432" s="36">
        <f>SUMIFS(СВЦЭМ!$L$34:$L$777,СВЦЭМ!$A$34:$A$777,$A432,СВЦЭМ!$B$34:$B$777,N$401)+'СЕТ СН'!$F$16</f>
        <v>0</v>
      </c>
      <c r="O432" s="36">
        <f>SUMIFS(СВЦЭМ!$L$34:$L$777,СВЦЭМ!$A$34:$A$777,$A432,СВЦЭМ!$B$34:$B$777,O$401)+'СЕТ СН'!$F$16</f>
        <v>0</v>
      </c>
      <c r="P432" s="36">
        <f>SUMIFS(СВЦЭМ!$L$34:$L$777,СВЦЭМ!$A$34:$A$777,$A432,СВЦЭМ!$B$34:$B$777,P$401)+'СЕТ СН'!$F$16</f>
        <v>0</v>
      </c>
      <c r="Q432" s="36">
        <f>SUMIFS(СВЦЭМ!$L$34:$L$777,СВЦЭМ!$A$34:$A$777,$A432,СВЦЭМ!$B$34:$B$777,Q$401)+'СЕТ СН'!$F$16</f>
        <v>0</v>
      </c>
      <c r="R432" s="36">
        <f>SUMIFS(СВЦЭМ!$L$34:$L$777,СВЦЭМ!$A$34:$A$777,$A432,СВЦЭМ!$B$34:$B$777,R$401)+'СЕТ СН'!$F$16</f>
        <v>0</v>
      </c>
      <c r="S432" s="36">
        <f>SUMIFS(СВЦЭМ!$L$34:$L$777,СВЦЭМ!$A$34:$A$777,$A432,СВЦЭМ!$B$34:$B$777,S$401)+'СЕТ СН'!$F$16</f>
        <v>0</v>
      </c>
      <c r="T432" s="36">
        <f>SUMIFS(СВЦЭМ!$L$34:$L$777,СВЦЭМ!$A$34:$A$777,$A432,СВЦЭМ!$B$34:$B$777,T$401)+'СЕТ СН'!$F$16</f>
        <v>0</v>
      </c>
      <c r="U432" s="36">
        <f>SUMIFS(СВЦЭМ!$L$34:$L$777,СВЦЭМ!$A$34:$A$777,$A432,СВЦЭМ!$B$34:$B$777,U$401)+'СЕТ СН'!$F$16</f>
        <v>0</v>
      </c>
      <c r="V432" s="36">
        <f>SUMIFS(СВЦЭМ!$L$34:$L$777,СВЦЭМ!$A$34:$A$777,$A432,СВЦЭМ!$B$34:$B$777,V$401)+'СЕТ СН'!$F$16</f>
        <v>0</v>
      </c>
      <c r="W432" s="36">
        <f>SUMIFS(СВЦЭМ!$L$34:$L$777,СВЦЭМ!$A$34:$A$777,$A432,СВЦЭМ!$B$34:$B$777,W$401)+'СЕТ СН'!$F$16</f>
        <v>0</v>
      </c>
      <c r="X432" s="36">
        <f>SUMIFS(СВЦЭМ!$L$34:$L$777,СВЦЭМ!$A$34:$A$777,$A432,СВЦЭМ!$B$34:$B$777,X$401)+'СЕТ СН'!$F$16</f>
        <v>0</v>
      </c>
      <c r="Y432" s="36">
        <f>SUMIFS(СВЦЭМ!$L$34:$L$777,СВЦЭМ!$A$34:$A$777,$A432,СВЦЭМ!$B$34:$B$777,Y$401)+'СЕТ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0</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6" t="s">
        <v>74</v>
      </c>
      <c r="B437" s="126"/>
      <c r="C437" s="126"/>
      <c r="D437" s="126"/>
      <c r="E437" s="126"/>
      <c r="F437" s="126"/>
      <c r="G437" s="126"/>
      <c r="H437" s="126"/>
      <c r="I437" s="126"/>
      <c r="J437" s="126"/>
      <c r="K437" s="126"/>
      <c r="L437" s="126"/>
      <c r="M437" s="126"/>
      <c r="N437" s="127" t="s">
        <v>29</v>
      </c>
      <c r="O437" s="127"/>
      <c r="P437" s="127"/>
      <c r="Q437" s="127"/>
      <c r="R437" s="127"/>
      <c r="S437" s="127"/>
      <c r="T437" s="127"/>
      <c r="U437" s="127"/>
      <c r="V437" s="47"/>
      <c r="W437" s="47"/>
      <c r="X437" s="47"/>
      <c r="Y437" s="47"/>
    </row>
    <row r="438" spans="1:26" ht="15.75" x14ac:dyDescent="0.25">
      <c r="A438" s="126"/>
      <c r="B438" s="126"/>
      <c r="C438" s="126"/>
      <c r="D438" s="126"/>
      <c r="E438" s="126"/>
      <c r="F438" s="126"/>
      <c r="G438" s="126"/>
      <c r="H438" s="126"/>
      <c r="I438" s="126"/>
      <c r="J438" s="126"/>
      <c r="K438" s="126"/>
      <c r="L438" s="126"/>
      <c r="M438" s="126"/>
      <c r="N438" s="128" t="s">
        <v>0</v>
      </c>
      <c r="O438" s="128"/>
      <c r="P438" s="128" t="s">
        <v>1</v>
      </c>
      <c r="Q438" s="128"/>
      <c r="R438" s="128" t="s">
        <v>2</v>
      </c>
      <c r="S438" s="128"/>
      <c r="T438" s="128" t="s">
        <v>3</v>
      </c>
      <c r="U438" s="128"/>
    </row>
    <row r="439" spans="1:26" ht="15.75" x14ac:dyDescent="0.25">
      <c r="A439" s="126"/>
      <c r="B439" s="126"/>
      <c r="C439" s="126"/>
      <c r="D439" s="126"/>
      <c r="E439" s="126"/>
      <c r="F439" s="126"/>
      <c r="G439" s="126"/>
      <c r="H439" s="126"/>
      <c r="I439" s="126"/>
      <c r="J439" s="126"/>
      <c r="K439" s="126"/>
      <c r="L439" s="126"/>
      <c r="M439" s="126"/>
      <c r="N439" s="129">
        <f>СВЦЭМ!$D$12+'СЕТ СН'!$F$13-'СЕТ СН'!$F$25</f>
        <v>553311.04986876645</v>
      </c>
      <c r="O439" s="130"/>
      <c r="P439" s="129">
        <f>СВЦЭМ!$D$12+'СЕТ СН'!$F$13-'СЕТ СН'!$G$25</f>
        <v>553311.04986876645</v>
      </c>
      <c r="Q439" s="130"/>
      <c r="R439" s="129">
        <f>СВЦЭМ!$D$12+'СЕТ СН'!$F$13-'СЕТ СН'!$H$25</f>
        <v>553311.04986876645</v>
      </c>
      <c r="S439" s="130"/>
      <c r="T439" s="129">
        <f>СВЦЭМ!$D$12+'СЕТ СН'!$F$13-'СЕТ СН'!$I$25</f>
        <v>553311.04986876645</v>
      </c>
      <c r="U439" s="130"/>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2019г.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3" t="s">
        <v>42</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5" ht="32.25" customHeight="1" x14ac:dyDescent="0.2">
      <c r="A4" s="143" t="s">
        <v>81</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7" t="s">
        <v>7</v>
      </c>
      <c r="B9" s="131" t="s">
        <v>134</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01.04.2019</v>
      </c>
      <c r="B12" s="36">
        <f>SUMIFS(СВЦЭМ!$D$33:$D$776,СВЦЭМ!$A$33:$A$776,$A12,СВЦЭМ!$B$33:$B$776,B$11)+'СЕТ СН'!$F$14+СВЦЭМ!$D$10+'СЕТ СН'!$F$8*'СЕТ СН'!$F$9-'СЕТ СН'!$F$26</f>
        <v>1217.6689702000001</v>
      </c>
      <c r="C12" s="36">
        <f>SUMIFS(СВЦЭМ!$D$33:$D$776,СВЦЭМ!$A$33:$A$776,$A12,СВЦЭМ!$B$33:$B$776,C$11)+'СЕТ СН'!$F$14+СВЦЭМ!$D$10+'СЕТ СН'!$F$8*'СЕТ СН'!$F$9-'СЕТ СН'!$F$26</f>
        <v>1258.6411659600001</v>
      </c>
      <c r="D12" s="36">
        <f>SUMIFS(СВЦЭМ!$D$33:$D$776,СВЦЭМ!$A$33:$A$776,$A12,СВЦЭМ!$B$33:$B$776,D$11)+'СЕТ СН'!$F$14+СВЦЭМ!$D$10+'СЕТ СН'!$F$8*'СЕТ СН'!$F$9-'СЕТ СН'!$F$26</f>
        <v>1280.2845221600001</v>
      </c>
      <c r="E12" s="36">
        <f>SUMIFS(СВЦЭМ!$D$33:$D$776,СВЦЭМ!$A$33:$A$776,$A12,СВЦЭМ!$B$33:$B$776,E$11)+'СЕТ СН'!$F$14+СВЦЭМ!$D$10+'СЕТ СН'!$F$8*'СЕТ СН'!$F$9-'СЕТ СН'!$F$26</f>
        <v>1299.4814671000001</v>
      </c>
      <c r="F12" s="36">
        <f>SUMIFS(СВЦЭМ!$D$33:$D$776,СВЦЭМ!$A$33:$A$776,$A12,СВЦЭМ!$B$33:$B$776,F$11)+'СЕТ СН'!$F$14+СВЦЭМ!$D$10+'СЕТ СН'!$F$8*'СЕТ СН'!$F$9-'СЕТ СН'!$F$26</f>
        <v>1284.8666443000002</v>
      </c>
      <c r="G12" s="36">
        <f>SUMIFS(СВЦЭМ!$D$33:$D$776,СВЦЭМ!$A$33:$A$776,$A12,СВЦЭМ!$B$33:$B$776,G$11)+'СЕТ СН'!$F$14+СВЦЭМ!$D$10+'СЕТ СН'!$F$8*'СЕТ СН'!$F$9-'СЕТ СН'!$F$26</f>
        <v>1288.3959357800002</v>
      </c>
      <c r="H12" s="36">
        <f>SUMIFS(СВЦЭМ!$D$33:$D$776,СВЦЭМ!$A$33:$A$776,$A12,СВЦЭМ!$B$33:$B$776,H$11)+'СЕТ СН'!$F$14+СВЦЭМ!$D$10+'СЕТ СН'!$F$8*'СЕТ СН'!$F$9-'СЕТ СН'!$F$26</f>
        <v>1188.30298518</v>
      </c>
      <c r="I12" s="36">
        <f>SUMIFS(СВЦЭМ!$D$33:$D$776,СВЦЭМ!$A$33:$A$776,$A12,СВЦЭМ!$B$33:$B$776,I$11)+'СЕТ СН'!$F$14+СВЦЭМ!$D$10+'СЕТ СН'!$F$8*'СЕТ СН'!$F$9-'СЕТ СН'!$F$26</f>
        <v>1170.0329060399999</v>
      </c>
      <c r="J12" s="36">
        <f>SUMIFS(СВЦЭМ!$D$33:$D$776,СВЦЭМ!$A$33:$A$776,$A12,СВЦЭМ!$B$33:$B$776,J$11)+'СЕТ СН'!$F$14+СВЦЭМ!$D$10+'СЕТ СН'!$F$8*'СЕТ СН'!$F$9-'СЕТ СН'!$F$26</f>
        <v>1105.6679100700001</v>
      </c>
      <c r="K12" s="36">
        <f>SUMIFS(СВЦЭМ!$D$33:$D$776,СВЦЭМ!$A$33:$A$776,$A12,СВЦЭМ!$B$33:$B$776,K$11)+'СЕТ СН'!$F$14+СВЦЭМ!$D$10+'СЕТ СН'!$F$8*'СЕТ СН'!$F$9-'СЕТ СН'!$F$26</f>
        <v>1073.88578054</v>
      </c>
      <c r="L12" s="36">
        <f>SUMIFS(СВЦЭМ!$D$33:$D$776,СВЦЭМ!$A$33:$A$776,$A12,СВЦЭМ!$B$33:$B$776,L$11)+'СЕТ СН'!$F$14+СВЦЭМ!$D$10+'СЕТ СН'!$F$8*'СЕТ СН'!$F$9-'СЕТ СН'!$F$26</f>
        <v>1058.44225392</v>
      </c>
      <c r="M12" s="36">
        <f>SUMIFS(СВЦЭМ!$D$33:$D$776,СВЦЭМ!$A$33:$A$776,$A12,СВЦЭМ!$B$33:$B$776,M$11)+'СЕТ СН'!$F$14+СВЦЭМ!$D$10+'СЕТ СН'!$F$8*'СЕТ СН'!$F$9-'СЕТ СН'!$F$26</f>
        <v>1067.2138118299999</v>
      </c>
      <c r="N12" s="36">
        <f>SUMIFS(СВЦЭМ!$D$33:$D$776,СВЦЭМ!$A$33:$A$776,$A12,СВЦЭМ!$B$33:$B$776,N$11)+'СЕТ СН'!$F$14+СВЦЭМ!$D$10+'СЕТ СН'!$F$8*'СЕТ СН'!$F$9-'СЕТ СН'!$F$26</f>
        <v>1069.4368247899999</v>
      </c>
      <c r="O12" s="36">
        <f>SUMIFS(СВЦЭМ!$D$33:$D$776,СВЦЭМ!$A$33:$A$776,$A12,СВЦЭМ!$B$33:$B$776,O$11)+'СЕТ СН'!$F$14+СВЦЭМ!$D$10+'СЕТ СН'!$F$8*'СЕТ СН'!$F$9-'СЕТ СН'!$F$26</f>
        <v>1079.14186797</v>
      </c>
      <c r="P12" s="36">
        <f>SUMIFS(СВЦЭМ!$D$33:$D$776,СВЦЭМ!$A$33:$A$776,$A12,СВЦЭМ!$B$33:$B$776,P$11)+'СЕТ СН'!$F$14+СВЦЭМ!$D$10+'СЕТ СН'!$F$8*'СЕТ СН'!$F$9-'СЕТ СН'!$F$26</f>
        <v>1085.3701098000001</v>
      </c>
      <c r="Q12" s="36">
        <f>SUMIFS(СВЦЭМ!$D$33:$D$776,СВЦЭМ!$A$33:$A$776,$A12,СВЦЭМ!$B$33:$B$776,Q$11)+'СЕТ СН'!$F$14+СВЦЭМ!$D$10+'СЕТ СН'!$F$8*'СЕТ СН'!$F$9-'СЕТ СН'!$F$26</f>
        <v>1075.95369852</v>
      </c>
      <c r="R12" s="36">
        <f>SUMIFS(СВЦЭМ!$D$33:$D$776,СВЦЭМ!$A$33:$A$776,$A12,СВЦЭМ!$B$33:$B$776,R$11)+'СЕТ СН'!$F$14+СВЦЭМ!$D$10+'СЕТ СН'!$F$8*'СЕТ СН'!$F$9-'СЕТ СН'!$F$26</f>
        <v>1082.6414723600001</v>
      </c>
      <c r="S12" s="36">
        <f>SUMIFS(СВЦЭМ!$D$33:$D$776,СВЦЭМ!$A$33:$A$776,$A12,СВЦЭМ!$B$33:$B$776,S$11)+'СЕТ СН'!$F$14+СВЦЭМ!$D$10+'СЕТ СН'!$F$8*'СЕТ СН'!$F$9-'СЕТ СН'!$F$26</f>
        <v>1074.6366998799999</v>
      </c>
      <c r="T12" s="36">
        <f>SUMIFS(СВЦЭМ!$D$33:$D$776,СВЦЭМ!$A$33:$A$776,$A12,СВЦЭМ!$B$33:$B$776,T$11)+'СЕТ СН'!$F$14+СВЦЭМ!$D$10+'СЕТ СН'!$F$8*'СЕТ СН'!$F$9-'СЕТ СН'!$F$26</f>
        <v>1047.6744993899999</v>
      </c>
      <c r="U12" s="36">
        <f>SUMIFS(СВЦЭМ!$D$33:$D$776,СВЦЭМ!$A$33:$A$776,$A12,СВЦЭМ!$B$33:$B$776,U$11)+'СЕТ СН'!$F$14+СВЦЭМ!$D$10+'СЕТ СН'!$F$8*'СЕТ СН'!$F$9-'СЕТ СН'!$F$26</f>
        <v>1023.11318982</v>
      </c>
      <c r="V12" s="36">
        <f>SUMIFS(СВЦЭМ!$D$33:$D$776,СВЦЭМ!$A$33:$A$776,$A12,СВЦЭМ!$B$33:$B$776,V$11)+'СЕТ СН'!$F$14+СВЦЭМ!$D$10+'СЕТ СН'!$F$8*'СЕТ СН'!$F$9-'СЕТ СН'!$F$26</f>
        <v>1007.45094921</v>
      </c>
      <c r="W12" s="36">
        <f>SUMIFS(СВЦЭМ!$D$33:$D$776,СВЦЭМ!$A$33:$A$776,$A12,СВЦЭМ!$B$33:$B$776,W$11)+'СЕТ СН'!$F$14+СВЦЭМ!$D$10+'СЕТ СН'!$F$8*'СЕТ СН'!$F$9-'СЕТ СН'!$F$26</f>
        <v>1000.8809741699999</v>
      </c>
      <c r="X12" s="36">
        <f>SUMIFS(СВЦЭМ!$D$33:$D$776,СВЦЭМ!$A$33:$A$776,$A12,СВЦЭМ!$B$33:$B$776,X$11)+'СЕТ СН'!$F$14+СВЦЭМ!$D$10+'СЕТ СН'!$F$8*'СЕТ СН'!$F$9-'СЕТ СН'!$F$26</f>
        <v>1070.7053394</v>
      </c>
      <c r="Y12" s="36">
        <f>SUMIFS(СВЦЭМ!$D$33:$D$776,СВЦЭМ!$A$33:$A$776,$A12,СВЦЭМ!$B$33:$B$776,Y$11)+'СЕТ СН'!$F$14+СВЦЭМ!$D$10+'СЕТ СН'!$F$8*'СЕТ СН'!$F$9-'СЕТ СН'!$F$26</f>
        <v>1184.7314635700002</v>
      </c>
    </row>
    <row r="13" spans="1:25" ht="15.75" x14ac:dyDescent="0.2">
      <c r="A13" s="35">
        <f>A12+1</f>
        <v>43557</v>
      </c>
      <c r="B13" s="36">
        <f>SUMIFS(СВЦЭМ!$D$33:$D$776,СВЦЭМ!$A$33:$A$776,$A13,СВЦЭМ!$B$33:$B$776,B$11)+'СЕТ СН'!$F$14+СВЦЭМ!$D$10+'СЕТ СН'!$F$8*'СЕТ СН'!$F$9-'СЕТ СН'!$F$26</f>
        <v>1263.8023707</v>
      </c>
      <c r="C13" s="36">
        <f>SUMIFS(СВЦЭМ!$D$33:$D$776,СВЦЭМ!$A$33:$A$776,$A13,СВЦЭМ!$B$33:$B$776,C$11)+'СЕТ СН'!$F$14+СВЦЭМ!$D$10+'СЕТ СН'!$F$8*'СЕТ СН'!$F$9-'СЕТ СН'!$F$26</f>
        <v>1385.6717733400001</v>
      </c>
      <c r="D13" s="36">
        <f>SUMIFS(СВЦЭМ!$D$33:$D$776,СВЦЭМ!$A$33:$A$776,$A13,СВЦЭМ!$B$33:$B$776,D$11)+'СЕТ СН'!$F$14+СВЦЭМ!$D$10+'СЕТ СН'!$F$8*'СЕТ СН'!$F$9-'СЕТ СН'!$F$26</f>
        <v>1442.7185773400001</v>
      </c>
      <c r="E13" s="36">
        <f>SUMIFS(СВЦЭМ!$D$33:$D$776,СВЦЭМ!$A$33:$A$776,$A13,СВЦЭМ!$B$33:$B$776,E$11)+'СЕТ СН'!$F$14+СВЦЭМ!$D$10+'СЕТ СН'!$F$8*'СЕТ СН'!$F$9-'СЕТ СН'!$F$26</f>
        <v>1454.4887785200001</v>
      </c>
      <c r="F13" s="36">
        <f>SUMIFS(СВЦЭМ!$D$33:$D$776,СВЦЭМ!$A$33:$A$776,$A13,СВЦЭМ!$B$33:$B$776,F$11)+'СЕТ СН'!$F$14+СВЦЭМ!$D$10+'СЕТ СН'!$F$8*'СЕТ СН'!$F$9-'СЕТ СН'!$F$26</f>
        <v>1451.4343175600002</v>
      </c>
      <c r="G13" s="36">
        <f>SUMIFS(СВЦЭМ!$D$33:$D$776,СВЦЭМ!$A$33:$A$776,$A13,СВЦЭМ!$B$33:$B$776,G$11)+'СЕТ СН'!$F$14+СВЦЭМ!$D$10+'СЕТ СН'!$F$8*'СЕТ СН'!$F$9-'СЕТ СН'!$F$26</f>
        <v>1444.9666748900001</v>
      </c>
      <c r="H13" s="36">
        <f>SUMIFS(СВЦЭМ!$D$33:$D$776,СВЦЭМ!$A$33:$A$776,$A13,СВЦЭМ!$B$33:$B$776,H$11)+'СЕТ СН'!$F$14+СВЦЭМ!$D$10+'СЕТ СН'!$F$8*'СЕТ СН'!$F$9-'СЕТ СН'!$F$26</f>
        <v>1323.4405847800001</v>
      </c>
      <c r="I13" s="36">
        <f>SUMIFS(СВЦЭМ!$D$33:$D$776,СВЦЭМ!$A$33:$A$776,$A13,СВЦЭМ!$B$33:$B$776,I$11)+'СЕТ СН'!$F$14+СВЦЭМ!$D$10+'СЕТ СН'!$F$8*'СЕТ СН'!$F$9-'СЕТ СН'!$F$26</f>
        <v>197.68674987</v>
      </c>
      <c r="J13" s="36">
        <f>SUMIFS(СВЦЭМ!$D$33:$D$776,СВЦЭМ!$A$33:$A$776,$A13,СВЦЭМ!$B$33:$B$776,J$11)+'СЕТ СН'!$F$14+СВЦЭМ!$D$10+'СЕТ СН'!$F$8*'СЕТ СН'!$F$9-'СЕТ СН'!$F$26</f>
        <v>197.68674987</v>
      </c>
      <c r="K13" s="36">
        <f>SUMIFS(СВЦЭМ!$D$33:$D$776,СВЦЭМ!$A$33:$A$776,$A13,СВЦЭМ!$B$33:$B$776,K$11)+'СЕТ СН'!$F$14+СВЦЭМ!$D$10+'СЕТ СН'!$F$8*'СЕТ СН'!$F$9-'СЕТ СН'!$F$26</f>
        <v>197.68674987</v>
      </c>
      <c r="L13" s="36">
        <f>SUMIFS(СВЦЭМ!$D$33:$D$776,СВЦЭМ!$A$33:$A$776,$A13,СВЦЭМ!$B$33:$B$776,L$11)+'СЕТ СН'!$F$14+СВЦЭМ!$D$10+'СЕТ СН'!$F$8*'СЕТ СН'!$F$9-'СЕТ СН'!$F$26</f>
        <v>197.68674987</v>
      </c>
      <c r="M13" s="36">
        <f>SUMIFS(СВЦЭМ!$D$33:$D$776,СВЦЭМ!$A$33:$A$776,$A13,СВЦЭМ!$B$33:$B$776,M$11)+'СЕТ СН'!$F$14+СВЦЭМ!$D$10+'СЕТ СН'!$F$8*'СЕТ СН'!$F$9-'СЕТ СН'!$F$26</f>
        <v>197.68674987</v>
      </c>
      <c r="N13" s="36">
        <f>SUMIFS(СВЦЭМ!$D$33:$D$776,СВЦЭМ!$A$33:$A$776,$A13,СВЦЭМ!$B$33:$B$776,N$11)+'СЕТ СН'!$F$14+СВЦЭМ!$D$10+'СЕТ СН'!$F$8*'СЕТ СН'!$F$9-'СЕТ СН'!$F$26</f>
        <v>197.68674987</v>
      </c>
      <c r="O13" s="36">
        <f>SUMIFS(СВЦЭМ!$D$33:$D$776,СВЦЭМ!$A$33:$A$776,$A13,СВЦЭМ!$B$33:$B$776,O$11)+'СЕТ СН'!$F$14+СВЦЭМ!$D$10+'СЕТ СН'!$F$8*'СЕТ СН'!$F$9-'СЕТ СН'!$F$26</f>
        <v>197.68674987</v>
      </c>
      <c r="P13" s="36">
        <f>SUMIFS(СВЦЭМ!$D$33:$D$776,СВЦЭМ!$A$33:$A$776,$A13,СВЦЭМ!$B$33:$B$776,P$11)+'СЕТ СН'!$F$14+СВЦЭМ!$D$10+'СЕТ СН'!$F$8*'СЕТ СН'!$F$9-'СЕТ СН'!$F$26</f>
        <v>197.68674987</v>
      </c>
      <c r="Q13" s="36">
        <f>SUMIFS(СВЦЭМ!$D$33:$D$776,СВЦЭМ!$A$33:$A$776,$A13,СВЦЭМ!$B$33:$B$776,Q$11)+'СЕТ СН'!$F$14+СВЦЭМ!$D$10+'СЕТ СН'!$F$8*'СЕТ СН'!$F$9-'СЕТ СН'!$F$26</f>
        <v>197.68674987</v>
      </c>
      <c r="R13" s="36">
        <f>SUMIFS(СВЦЭМ!$D$33:$D$776,СВЦЭМ!$A$33:$A$776,$A13,СВЦЭМ!$B$33:$B$776,R$11)+'СЕТ СН'!$F$14+СВЦЭМ!$D$10+'СЕТ СН'!$F$8*'СЕТ СН'!$F$9-'СЕТ СН'!$F$26</f>
        <v>197.68674987</v>
      </c>
      <c r="S13" s="36">
        <f>SUMIFS(СВЦЭМ!$D$33:$D$776,СВЦЭМ!$A$33:$A$776,$A13,СВЦЭМ!$B$33:$B$776,S$11)+'СЕТ СН'!$F$14+СВЦЭМ!$D$10+'СЕТ СН'!$F$8*'СЕТ СН'!$F$9-'СЕТ СН'!$F$26</f>
        <v>197.68674987</v>
      </c>
      <c r="T13" s="36">
        <f>SUMIFS(СВЦЭМ!$D$33:$D$776,СВЦЭМ!$A$33:$A$776,$A13,СВЦЭМ!$B$33:$B$776,T$11)+'СЕТ СН'!$F$14+СВЦЭМ!$D$10+'СЕТ СН'!$F$8*'СЕТ СН'!$F$9-'СЕТ СН'!$F$26</f>
        <v>197.68674987</v>
      </c>
      <c r="U13" s="36">
        <f>SUMIFS(СВЦЭМ!$D$33:$D$776,СВЦЭМ!$A$33:$A$776,$A13,СВЦЭМ!$B$33:$B$776,U$11)+'СЕТ СН'!$F$14+СВЦЭМ!$D$10+'СЕТ СН'!$F$8*'СЕТ СН'!$F$9-'СЕТ СН'!$F$26</f>
        <v>986.99930431999996</v>
      </c>
      <c r="V13" s="36">
        <f>SUMIFS(СВЦЭМ!$D$33:$D$776,СВЦЭМ!$A$33:$A$776,$A13,СВЦЭМ!$B$33:$B$776,V$11)+'СЕТ СН'!$F$14+СВЦЭМ!$D$10+'СЕТ СН'!$F$8*'СЕТ СН'!$F$9-'СЕТ СН'!$F$26</f>
        <v>984.84145798999998</v>
      </c>
      <c r="W13" s="36">
        <f>SUMIFS(СВЦЭМ!$D$33:$D$776,СВЦЭМ!$A$33:$A$776,$A13,СВЦЭМ!$B$33:$B$776,W$11)+'СЕТ СН'!$F$14+СВЦЭМ!$D$10+'СЕТ СН'!$F$8*'СЕТ СН'!$F$9-'СЕТ СН'!$F$26</f>
        <v>976.60791088999997</v>
      </c>
      <c r="X13" s="36">
        <f>SUMIFS(СВЦЭМ!$D$33:$D$776,СВЦЭМ!$A$33:$A$776,$A13,СВЦЭМ!$B$33:$B$776,X$11)+'СЕТ СН'!$F$14+СВЦЭМ!$D$10+'СЕТ СН'!$F$8*'СЕТ СН'!$F$9-'СЕТ СН'!$F$26</f>
        <v>1024.1026790000001</v>
      </c>
      <c r="Y13" s="36">
        <f>SUMIFS(СВЦЭМ!$D$33:$D$776,СВЦЭМ!$A$33:$A$776,$A13,СВЦЭМ!$B$33:$B$776,Y$11)+'СЕТ СН'!$F$14+СВЦЭМ!$D$10+'СЕТ СН'!$F$8*'СЕТ СН'!$F$9-'СЕТ СН'!$F$26</f>
        <v>1137.5170122300001</v>
      </c>
    </row>
    <row r="14" spans="1:25" ht="15.75" x14ac:dyDescent="0.2">
      <c r="A14" s="35">
        <f t="shared" ref="A14:A42" si="0">A13+1</f>
        <v>43558</v>
      </c>
      <c r="B14" s="36">
        <f>SUMIFS(СВЦЭМ!$D$33:$D$776,СВЦЭМ!$A$33:$A$776,$A14,СВЦЭМ!$B$33:$B$776,B$11)+'СЕТ СН'!$F$14+СВЦЭМ!$D$10+'СЕТ СН'!$F$8*'СЕТ СН'!$F$9-'СЕТ СН'!$F$26</f>
        <v>1267.6037429300002</v>
      </c>
      <c r="C14" s="36">
        <f>SUMIFS(СВЦЭМ!$D$33:$D$776,СВЦЭМ!$A$33:$A$776,$A14,СВЦЭМ!$B$33:$B$776,C$11)+'СЕТ СН'!$F$14+СВЦЭМ!$D$10+'СЕТ СН'!$F$8*'СЕТ СН'!$F$9-'СЕТ СН'!$F$26</f>
        <v>1376.7752348000001</v>
      </c>
      <c r="D14" s="36">
        <f>SUMIFS(СВЦЭМ!$D$33:$D$776,СВЦЭМ!$A$33:$A$776,$A14,СВЦЭМ!$B$33:$B$776,D$11)+'СЕТ СН'!$F$14+СВЦЭМ!$D$10+'СЕТ СН'!$F$8*'СЕТ СН'!$F$9-'СЕТ СН'!$F$26</f>
        <v>1357.2419630900001</v>
      </c>
      <c r="E14" s="36">
        <f>SUMIFS(СВЦЭМ!$D$33:$D$776,СВЦЭМ!$A$33:$A$776,$A14,СВЦЭМ!$B$33:$B$776,E$11)+'СЕТ СН'!$F$14+СВЦЭМ!$D$10+'СЕТ СН'!$F$8*'СЕТ СН'!$F$9-'СЕТ СН'!$F$26</f>
        <v>1355.3713503900001</v>
      </c>
      <c r="F14" s="36">
        <f>SUMIFS(СВЦЭМ!$D$33:$D$776,СВЦЭМ!$A$33:$A$776,$A14,СВЦЭМ!$B$33:$B$776,F$11)+'СЕТ СН'!$F$14+СВЦЭМ!$D$10+'СЕТ СН'!$F$8*'СЕТ СН'!$F$9-'СЕТ СН'!$F$26</f>
        <v>1351.88124812</v>
      </c>
      <c r="G14" s="36">
        <f>SUMIFS(СВЦЭМ!$D$33:$D$776,СВЦЭМ!$A$33:$A$776,$A14,СВЦЭМ!$B$33:$B$776,G$11)+'СЕТ СН'!$F$14+СВЦЭМ!$D$10+'СЕТ СН'!$F$8*'СЕТ СН'!$F$9-'СЕТ СН'!$F$26</f>
        <v>1382.79216105</v>
      </c>
      <c r="H14" s="36">
        <f>SUMIFS(СВЦЭМ!$D$33:$D$776,СВЦЭМ!$A$33:$A$776,$A14,СВЦЭМ!$B$33:$B$776,H$11)+'СЕТ СН'!$F$14+СВЦЭМ!$D$10+'СЕТ СН'!$F$8*'СЕТ СН'!$F$9-'СЕТ СН'!$F$26</f>
        <v>1325.3125294600002</v>
      </c>
      <c r="I14" s="36">
        <f>SUMIFS(СВЦЭМ!$D$33:$D$776,СВЦЭМ!$A$33:$A$776,$A14,СВЦЭМ!$B$33:$B$776,I$11)+'СЕТ СН'!$F$14+СВЦЭМ!$D$10+'СЕТ СН'!$F$8*'СЕТ СН'!$F$9-'СЕТ СН'!$F$26</f>
        <v>1235.8559271600002</v>
      </c>
      <c r="J14" s="36">
        <f>SUMIFS(СВЦЭМ!$D$33:$D$776,СВЦЭМ!$A$33:$A$776,$A14,СВЦЭМ!$B$33:$B$776,J$11)+'СЕТ СН'!$F$14+СВЦЭМ!$D$10+'СЕТ СН'!$F$8*'СЕТ СН'!$F$9-'СЕТ СН'!$F$26</f>
        <v>1134.2226741500001</v>
      </c>
      <c r="K14" s="36">
        <f>SUMIFS(СВЦЭМ!$D$33:$D$776,СВЦЭМ!$A$33:$A$776,$A14,СВЦЭМ!$B$33:$B$776,K$11)+'СЕТ СН'!$F$14+СВЦЭМ!$D$10+'СЕТ СН'!$F$8*'СЕТ СН'!$F$9-'СЕТ СН'!$F$26</f>
        <v>197.68674987</v>
      </c>
      <c r="L14" s="36">
        <f>SUMIFS(СВЦЭМ!$D$33:$D$776,СВЦЭМ!$A$33:$A$776,$A14,СВЦЭМ!$B$33:$B$776,L$11)+'СЕТ СН'!$F$14+СВЦЭМ!$D$10+'СЕТ СН'!$F$8*'СЕТ СН'!$F$9-'СЕТ СН'!$F$26</f>
        <v>197.68674987</v>
      </c>
      <c r="M14" s="36">
        <f>SUMIFS(СВЦЭМ!$D$33:$D$776,СВЦЭМ!$A$33:$A$776,$A14,СВЦЭМ!$B$33:$B$776,M$11)+'СЕТ СН'!$F$14+СВЦЭМ!$D$10+'СЕТ СН'!$F$8*'СЕТ СН'!$F$9-'СЕТ СН'!$F$26</f>
        <v>197.68674987</v>
      </c>
      <c r="N14" s="36">
        <f>SUMIFS(СВЦЭМ!$D$33:$D$776,СВЦЭМ!$A$33:$A$776,$A14,СВЦЭМ!$B$33:$B$776,N$11)+'СЕТ СН'!$F$14+СВЦЭМ!$D$10+'СЕТ СН'!$F$8*'СЕТ СН'!$F$9-'СЕТ СН'!$F$26</f>
        <v>197.68674987</v>
      </c>
      <c r="O14" s="36">
        <f>SUMIFS(СВЦЭМ!$D$33:$D$776,СВЦЭМ!$A$33:$A$776,$A14,СВЦЭМ!$B$33:$B$776,O$11)+'СЕТ СН'!$F$14+СВЦЭМ!$D$10+'СЕТ СН'!$F$8*'СЕТ СН'!$F$9-'СЕТ СН'!$F$26</f>
        <v>197.68674987</v>
      </c>
      <c r="P14" s="36">
        <f>SUMIFS(СВЦЭМ!$D$33:$D$776,СВЦЭМ!$A$33:$A$776,$A14,СВЦЭМ!$B$33:$B$776,P$11)+'СЕТ СН'!$F$14+СВЦЭМ!$D$10+'СЕТ СН'!$F$8*'СЕТ СН'!$F$9-'СЕТ СН'!$F$26</f>
        <v>197.68674987</v>
      </c>
      <c r="Q14" s="36">
        <f>SUMIFS(СВЦЭМ!$D$33:$D$776,СВЦЭМ!$A$33:$A$776,$A14,СВЦЭМ!$B$33:$B$776,Q$11)+'СЕТ СН'!$F$14+СВЦЭМ!$D$10+'СЕТ СН'!$F$8*'СЕТ СН'!$F$9-'СЕТ СН'!$F$26</f>
        <v>197.68674987</v>
      </c>
      <c r="R14" s="36">
        <f>SUMIFS(СВЦЭМ!$D$33:$D$776,СВЦЭМ!$A$33:$A$776,$A14,СВЦЭМ!$B$33:$B$776,R$11)+'СЕТ СН'!$F$14+СВЦЭМ!$D$10+'СЕТ СН'!$F$8*'СЕТ СН'!$F$9-'СЕТ СН'!$F$26</f>
        <v>197.68674987</v>
      </c>
      <c r="S14" s="36">
        <f>SUMIFS(СВЦЭМ!$D$33:$D$776,СВЦЭМ!$A$33:$A$776,$A14,СВЦЭМ!$B$33:$B$776,S$11)+'СЕТ СН'!$F$14+СВЦЭМ!$D$10+'СЕТ СН'!$F$8*'СЕТ СН'!$F$9-'СЕТ СН'!$F$26</f>
        <v>197.68674987</v>
      </c>
      <c r="T14" s="36">
        <f>SUMIFS(СВЦЭМ!$D$33:$D$776,СВЦЭМ!$A$33:$A$776,$A14,СВЦЭМ!$B$33:$B$776,T$11)+'СЕТ СН'!$F$14+СВЦЭМ!$D$10+'СЕТ СН'!$F$8*'СЕТ СН'!$F$9-'СЕТ СН'!$F$26</f>
        <v>197.68674987</v>
      </c>
      <c r="U14" s="36">
        <f>SUMIFS(СВЦЭМ!$D$33:$D$776,СВЦЭМ!$A$33:$A$776,$A14,СВЦЭМ!$B$33:$B$776,U$11)+'СЕТ СН'!$F$14+СВЦЭМ!$D$10+'СЕТ СН'!$F$8*'СЕТ СН'!$F$9-'СЕТ СН'!$F$26</f>
        <v>197.68674987</v>
      </c>
      <c r="V14" s="36">
        <f>SUMIFS(СВЦЭМ!$D$33:$D$776,СВЦЭМ!$A$33:$A$776,$A14,СВЦЭМ!$B$33:$B$776,V$11)+'СЕТ СН'!$F$14+СВЦЭМ!$D$10+'СЕТ СН'!$F$8*'СЕТ СН'!$F$9-'СЕТ СН'!$F$26</f>
        <v>997.89996800999995</v>
      </c>
      <c r="W14" s="36">
        <f>SUMIFS(СВЦЭМ!$D$33:$D$776,СВЦЭМ!$A$33:$A$776,$A14,СВЦЭМ!$B$33:$B$776,W$11)+'СЕТ СН'!$F$14+СВЦЭМ!$D$10+'СЕТ СН'!$F$8*'СЕТ СН'!$F$9-'СЕТ СН'!$F$26</f>
        <v>990.04893809999999</v>
      </c>
      <c r="X14" s="36">
        <f>SUMIFS(СВЦЭМ!$D$33:$D$776,СВЦЭМ!$A$33:$A$776,$A14,СВЦЭМ!$B$33:$B$776,X$11)+'СЕТ СН'!$F$14+СВЦЭМ!$D$10+'СЕТ СН'!$F$8*'СЕТ СН'!$F$9-'СЕТ СН'!$F$26</f>
        <v>1046.8831010200001</v>
      </c>
      <c r="Y14" s="36">
        <f>SUMIFS(СВЦЭМ!$D$33:$D$776,СВЦЭМ!$A$33:$A$776,$A14,СВЦЭМ!$B$33:$B$776,Y$11)+'СЕТ СН'!$F$14+СВЦЭМ!$D$10+'СЕТ СН'!$F$8*'СЕТ СН'!$F$9-'СЕТ СН'!$F$26</f>
        <v>1184.8804406000002</v>
      </c>
    </row>
    <row r="15" spans="1:25" ht="15.75" x14ac:dyDescent="0.2">
      <c r="A15" s="35">
        <f t="shared" si="0"/>
        <v>43559</v>
      </c>
      <c r="B15" s="36">
        <f>SUMIFS(СВЦЭМ!$D$33:$D$776,СВЦЭМ!$A$33:$A$776,$A15,СВЦЭМ!$B$33:$B$776,B$11)+'СЕТ СН'!$F$14+СВЦЭМ!$D$10+'СЕТ СН'!$F$8*'СЕТ СН'!$F$9-'СЕТ СН'!$F$26</f>
        <v>1249.3346168</v>
      </c>
      <c r="C15" s="36">
        <f>SUMIFS(СВЦЭМ!$D$33:$D$776,СВЦЭМ!$A$33:$A$776,$A15,СВЦЭМ!$B$33:$B$776,C$11)+'СЕТ СН'!$F$14+СВЦЭМ!$D$10+'СЕТ СН'!$F$8*'СЕТ СН'!$F$9-'СЕТ СН'!$F$26</f>
        <v>1352.2335813000002</v>
      </c>
      <c r="D15" s="36">
        <f>SUMIFS(СВЦЭМ!$D$33:$D$776,СВЦЭМ!$A$33:$A$776,$A15,СВЦЭМ!$B$33:$B$776,D$11)+'СЕТ СН'!$F$14+СВЦЭМ!$D$10+'СЕТ СН'!$F$8*'СЕТ СН'!$F$9-'СЕТ СН'!$F$26</f>
        <v>1393.3044864800002</v>
      </c>
      <c r="E15" s="36">
        <f>SUMIFS(СВЦЭМ!$D$33:$D$776,СВЦЭМ!$A$33:$A$776,$A15,СВЦЭМ!$B$33:$B$776,E$11)+'СЕТ СН'!$F$14+СВЦЭМ!$D$10+'СЕТ СН'!$F$8*'СЕТ СН'!$F$9-'СЕТ СН'!$F$26</f>
        <v>1392.54734319</v>
      </c>
      <c r="F15" s="36">
        <f>SUMIFS(СВЦЭМ!$D$33:$D$776,СВЦЭМ!$A$33:$A$776,$A15,СВЦЭМ!$B$33:$B$776,F$11)+'СЕТ СН'!$F$14+СВЦЭМ!$D$10+'СЕТ СН'!$F$8*'СЕТ СН'!$F$9-'СЕТ СН'!$F$26</f>
        <v>1384.7219306000002</v>
      </c>
      <c r="G15" s="36">
        <f>SUMIFS(СВЦЭМ!$D$33:$D$776,СВЦЭМ!$A$33:$A$776,$A15,СВЦЭМ!$B$33:$B$776,G$11)+'СЕТ СН'!$F$14+СВЦЭМ!$D$10+'СЕТ СН'!$F$8*'СЕТ СН'!$F$9-'СЕТ СН'!$F$26</f>
        <v>1400.8639247900001</v>
      </c>
      <c r="H15" s="36">
        <f>SUMIFS(СВЦЭМ!$D$33:$D$776,СВЦЭМ!$A$33:$A$776,$A15,СВЦЭМ!$B$33:$B$776,H$11)+'СЕТ СН'!$F$14+СВЦЭМ!$D$10+'СЕТ СН'!$F$8*'СЕТ СН'!$F$9-'СЕТ СН'!$F$26</f>
        <v>1305.95119101</v>
      </c>
      <c r="I15" s="36">
        <f>SUMIFS(СВЦЭМ!$D$33:$D$776,СВЦЭМ!$A$33:$A$776,$A15,СВЦЭМ!$B$33:$B$776,I$11)+'СЕТ СН'!$F$14+СВЦЭМ!$D$10+'СЕТ СН'!$F$8*'СЕТ СН'!$F$9-'СЕТ СН'!$F$26</f>
        <v>1235.2322368500002</v>
      </c>
      <c r="J15" s="36">
        <f>SUMIFS(СВЦЭМ!$D$33:$D$776,СВЦЭМ!$A$33:$A$776,$A15,СВЦЭМ!$B$33:$B$776,J$11)+'СЕТ СН'!$F$14+СВЦЭМ!$D$10+'СЕТ СН'!$F$8*'СЕТ СН'!$F$9-'СЕТ СН'!$F$26</f>
        <v>197.68674987</v>
      </c>
      <c r="K15" s="36">
        <f>SUMIFS(СВЦЭМ!$D$33:$D$776,СВЦЭМ!$A$33:$A$776,$A15,СВЦЭМ!$B$33:$B$776,K$11)+'СЕТ СН'!$F$14+СВЦЭМ!$D$10+'СЕТ СН'!$F$8*'СЕТ СН'!$F$9-'СЕТ СН'!$F$26</f>
        <v>197.68674987</v>
      </c>
      <c r="L15" s="36">
        <f>SUMIFS(СВЦЭМ!$D$33:$D$776,СВЦЭМ!$A$33:$A$776,$A15,СВЦЭМ!$B$33:$B$776,L$11)+'СЕТ СН'!$F$14+СВЦЭМ!$D$10+'СЕТ СН'!$F$8*'СЕТ СН'!$F$9-'СЕТ СН'!$F$26</f>
        <v>197.68674987</v>
      </c>
      <c r="M15" s="36">
        <f>SUMIFS(СВЦЭМ!$D$33:$D$776,СВЦЭМ!$A$33:$A$776,$A15,СВЦЭМ!$B$33:$B$776,M$11)+'СЕТ СН'!$F$14+СВЦЭМ!$D$10+'СЕТ СН'!$F$8*'СЕТ СН'!$F$9-'СЕТ СН'!$F$26</f>
        <v>197.68674987</v>
      </c>
      <c r="N15" s="36">
        <f>SUMIFS(СВЦЭМ!$D$33:$D$776,СВЦЭМ!$A$33:$A$776,$A15,СВЦЭМ!$B$33:$B$776,N$11)+'СЕТ СН'!$F$14+СВЦЭМ!$D$10+'СЕТ СН'!$F$8*'СЕТ СН'!$F$9-'СЕТ СН'!$F$26</f>
        <v>197.68674987</v>
      </c>
      <c r="O15" s="36">
        <f>SUMIFS(СВЦЭМ!$D$33:$D$776,СВЦЭМ!$A$33:$A$776,$A15,СВЦЭМ!$B$33:$B$776,O$11)+'СЕТ СН'!$F$14+СВЦЭМ!$D$10+'СЕТ СН'!$F$8*'СЕТ СН'!$F$9-'СЕТ СН'!$F$26</f>
        <v>197.68674987</v>
      </c>
      <c r="P15" s="36">
        <f>SUMIFS(СВЦЭМ!$D$33:$D$776,СВЦЭМ!$A$33:$A$776,$A15,СВЦЭМ!$B$33:$B$776,P$11)+'СЕТ СН'!$F$14+СВЦЭМ!$D$10+'СЕТ СН'!$F$8*'СЕТ СН'!$F$9-'СЕТ СН'!$F$26</f>
        <v>197.68674987</v>
      </c>
      <c r="Q15" s="36">
        <f>SUMIFS(СВЦЭМ!$D$33:$D$776,СВЦЭМ!$A$33:$A$776,$A15,СВЦЭМ!$B$33:$B$776,Q$11)+'СЕТ СН'!$F$14+СВЦЭМ!$D$10+'СЕТ СН'!$F$8*'СЕТ СН'!$F$9-'СЕТ СН'!$F$26</f>
        <v>197.68674987</v>
      </c>
      <c r="R15" s="36">
        <f>SUMIFS(СВЦЭМ!$D$33:$D$776,СВЦЭМ!$A$33:$A$776,$A15,СВЦЭМ!$B$33:$B$776,R$11)+'СЕТ СН'!$F$14+СВЦЭМ!$D$10+'СЕТ СН'!$F$8*'СЕТ СН'!$F$9-'СЕТ СН'!$F$26</f>
        <v>197.68674987</v>
      </c>
      <c r="S15" s="36">
        <f>SUMIFS(СВЦЭМ!$D$33:$D$776,СВЦЭМ!$A$33:$A$776,$A15,СВЦЭМ!$B$33:$B$776,S$11)+'СЕТ СН'!$F$14+СВЦЭМ!$D$10+'СЕТ СН'!$F$8*'СЕТ СН'!$F$9-'СЕТ СН'!$F$26</f>
        <v>197.68674987</v>
      </c>
      <c r="T15" s="36">
        <f>SUMIFS(СВЦЭМ!$D$33:$D$776,СВЦЭМ!$A$33:$A$776,$A15,СВЦЭМ!$B$33:$B$776,T$11)+'СЕТ СН'!$F$14+СВЦЭМ!$D$10+'СЕТ СН'!$F$8*'СЕТ СН'!$F$9-'СЕТ СН'!$F$26</f>
        <v>197.68674987</v>
      </c>
      <c r="U15" s="36">
        <f>SUMIFS(СВЦЭМ!$D$33:$D$776,СВЦЭМ!$A$33:$A$776,$A15,СВЦЭМ!$B$33:$B$776,U$11)+'СЕТ СН'!$F$14+СВЦЭМ!$D$10+'СЕТ СН'!$F$8*'СЕТ СН'!$F$9-'СЕТ СН'!$F$26</f>
        <v>197.68674987</v>
      </c>
      <c r="V15" s="36">
        <f>SUMIFS(СВЦЭМ!$D$33:$D$776,СВЦЭМ!$A$33:$A$776,$A15,СВЦЭМ!$B$33:$B$776,V$11)+'СЕТ СН'!$F$14+СВЦЭМ!$D$10+'СЕТ СН'!$F$8*'СЕТ СН'!$F$9-'СЕТ СН'!$F$26</f>
        <v>995.24792473999992</v>
      </c>
      <c r="W15" s="36">
        <f>SUMIFS(СВЦЭМ!$D$33:$D$776,СВЦЭМ!$A$33:$A$776,$A15,СВЦЭМ!$B$33:$B$776,W$11)+'СЕТ СН'!$F$14+СВЦЭМ!$D$10+'СЕТ СН'!$F$8*'СЕТ СН'!$F$9-'СЕТ СН'!$F$26</f>
        <v>998.43597277999993</v>
      </c>
      <c r="X15" s="36">
        <f>SUMIFS(СВЦЭМ!$D$33:$D$776,СВЦЭМ!$A$33:$A$776,$A15,СВЦЭМ!$B$33:$B$776,X$11)+'СЕТ СН'!$F$14+СВЦЭМ!$D$10+'СЕТ СН'!$F$8*'СЕТ СН'!$F$9-'СЕТ СН'!$F$26</f>
        <v>1090.39110506</v>
      </c>
      <c r="Y15" s="36">
        <f>SUMIFS(СВЦЭМ!$D$33:$D$776,СВЦЭМ!$A$33:$A$776,$A15,СВЦЭМ!$B$33:$B$776,Y$11)+'СЕТ СН'!$F$14+СВЦЭМ!$D$10+'СЕТ СН'!$F$8*'СЕТ СН'!$F$9-'СЕТ СН'!$F$26</f>
        <v>1254.2248985400001</v>
      </c>
    </row>
    <row r="16" spans="1:25" ht="15.75" x14ac:dyDescent="0.2">
      <c r="A16" s="35">
        <f t="shared" si="0"/>
        <v>43560</v>
      </c>
      <c r="B16" s="36">
        <f>SUMIFS(СВЦЭМ!$D$33:$D$776,СВЦЭМ!$A$33:$A$776,$A16,СВЦЭМ!$B$33:$B$776,B$11)+'СЕТ СН'!$F$14+СВЦЭМ!$D$10+'СЕТ СН'!$F$8*'СЕТ СН'!$F$9-'СЕТ СН'!$F$26</f>
        <v>1241.88794538</v>
      </c>
      <c r="C16" s="36">
        <f>SUMIFS(СВЦЭМ!$D$33:$D$776,СВЦЭМ!$A$33:$A$776,$A16,СВЦЭМ!$B$33:$B$776,C$11)+'СЕТ СН'!$F$14+СВЦЭМ!$D$10+'СЕТ СН'!$F$8*'СЕТ СН'!$F$9-'СЕТ СН'!$F$26</f>
        <v>1341.7370264400001</v>
      </c>
      <c r="D16" s="36">
        <f>SUMIFS(СВЦЭМ!$D$33:$D$776,СВЦЭМ!$A$33:$A$776,$A16,СВЦЭМ!$B$33:$B$776,D$11)+'СЕТ СН'!$F$14+СВЦЭМ!$D$10+'СЕТ СН'!$F$8*'СЕТ СН'!$F$9-'СЕТ СН'!$F$26</f>
        <v>1406.1065525200002</v>
      </c>
      <c r="E16" s="36">
        <f>SUMIFS(СВЦЭМ!$D$33:$D$776,СВЦЭМ!$A$33:$A$776,$A16,СВЦЭМ!$B$33:$B$776,E$11)+'СЕТ СН'!$F$14+СВЦЭМ!$D$10+'СЕТ СН'!$F$8*'СЕТ СН'!$F$9-'СЕТ СН'!$F$26</f>
        <v>1401.5642247100002</v>
      </c>
      <c r="F16" s="36">
        <f>SUMIFS(СВЦЭМ!$D$33:$D$776,СВЦЭМ!$A$33:$A$776,$A16,СВЦЭМ!$B$33:$B$776,F$11)+'СЕТ СН'!$F$14+СВЦЭМ!$D$10+'СЕТ СН'!$F$8*'СЕТ СН'!$F$9-'СЕТ СН'!$F$26</f>
        <v>1398.3111966600002</v>
      </c>
      <c r="G16" s="36">
        <f>SUMIFS(СВЦЭМ!$D$33:$D$776,СВЦЭМ!$A$33:$A$776,$A16,СВЦЭМ!$B$33:$B$776,G$11)+'СЕТ СН'!$F$14+СВЦЭМ!$D$10+'СЕТ СН'!$F$8*'СЕТ СН'!$F$9-'СЕТ СН'!$F$26</f>
        <v>1395.8409714200002</v>
      </c>
      <c r="H16" s="36">
        <f>SUMIFS(СВЦЭМ!$D$33:$D$776,СВЦЭМ!$A$33:$A$776,$A16,СВЦЭМ!$B$33:$B$776,H$11)+'СЕТ СН'!$F$14+СВЦЭМ!$D$10+'СЕТ СН'!$F$8*'СЕТ СН'!$F$9-'СЕТ СН'!$F$26</f>
        <v>1322.6693996200001</v>
      </c>
      <c r="I16" s="36">
        <f>SUMIFS(СВЦЭМ!$D$33:$D$776,СВЦЭМ!$A$33:$A$776,$A16,СВЦЭМ!$B$33:$B$776,I$11)+'СЕТ СН'!$F$14+СВЦЭМ!$D$10+'СЕТ СН'!$F$8*'СЕТ СН'!$F$9-'СЕТ СН'!$F$26</f>
        <v>1258.28618112</v>
      </c>
      <c r="J16" s="36">
        <f>SUMIFS(СВЦЭМ!$D$33:$D$776,СВЦЭМ!$A$33:$A$776,$A16,СВЦЭМ!$B$33:$B$776,J$11)+'СЕТ СН'!$F$14+СВЦЭМ!$D$10+'СЕТ СН'!$F$8*'СЕТ СН'!$F$9-'СЕТ СН'!$F$26</f>
        <v>197.68674987</v>
      </c>
      <c r="K16" s="36">
        <f>SUMIFS(СВЦЭМ!$D$33:$D$776,СВЦЭМ!$A$33:$A$776,$A16,СВЦЭМ!$B$33:$B$776,K$11)+'СЕТ СН'!$F$14+СВЦЭМ!$D$10+'СЕТ СН'!$F$8*'СЕТ СН'!$F$9-'СЕТ СН'!$F$26</f>
        <v>197.68674987</v>
      </c>
      <c r="L16" s="36">
        <f>SUMIFS(СВЦЭМ!$D$33:$D$776,СВЦЭМ!$A$33:$A$776,$A16,СВЦЭМ!$B$33:$B$776,L$11)+'СЕТ СН'!$F$14+СВЦЭМ!$D$10+'СЕТ СН'!$F$8*'СЕТ СН'!$F$9-'СЕТ СН'!$F$26</f>
        <v>197.68674987</v>
      </c>
      <c r="M16" s="36">
        <f>SUMIFS(СВЦЭМ!$D$33:$D$776,СВЦЭМ!$A$33:$A$776,$A16,СВЦЭМ!$B$33:$B$776,M$11)+'СЕТ СН'!$F$14+СВЦЭМ!$D$10+'СЕТ СН'!$F$8*'СЕТ СН'!$F$9-'СЕТ СН'!$F$26</f>
        <v>197.68674987</v>
      </c>
      <c r="N16" s="36">
        <f>SUMIFS(СВЦЭМ!$D$33:$D$776,СВЦЭМ!$A$33:$A$776,$A16,СВЦЭМ!$B$33:$B$776,N$11)+'СЕТ СН'!$F$14+СВЦЭМ!$D$10+'СЕТ СН'!$F$8*'СЕТ СН'!$F$9-'СЕТ СН'!$F$26</f>
        <v>197.68674987</v>
      </c>
      <c r="O16" s="36">
        <f>SUMIFS(СВЦЭМ!$D$33:$D$776,СВЦЭМ!$A$33:$A$776,$A16,СВЦЭМ!$B$33:$B$776,O$11)+'СЕТ СН'!$F$14+СВЦЭМ!$D$10+'СЕТ СН'!$F$8*'СЕТ СН'!$F$9-'СЕТ СН'!$F$26</f>
        <v>197.68674987</v>
      </c>
      <c r="P16" s="36">
        <f>SUMIFS(СВЦЭМ!$D$33:$D$776,СВЦЭМ!$A$33:$A$776,$A16,СВЦЭМ!$B$33:$B$776,P$11)+'СЕТ СН'!$F$14+СВЦЭМ!$D$10+'СЕТ СН'!$F$8*'СЕТ СН'!$F$9-'СЕТ СН'!$F$26</f>
        <v>197.68674987</v>
      </c>
      <c r="Q16" s="36">
        <f>SUMIFS(СВЦЭМ!$D$33:$D$776,СВЦЭМ!$A$33:$A$776,$A16,СВЦЭМ!$B$33:$B$776,Q$11)+'СЕТ СН'!$F$14+СВЦЭМ!$D$10+'СЕТ СН'!$F$8*'СЕТ СН'!$F$9-'СЕТ СН'!$F$26</f>
        <v>197.68674987</v>
      </c>
      <c r="R16" s="36">
        <f>SUMIFS(СВЦЭМ!$D$33:$D$776,СВЦЭМ!$A$33:$A$776,$A16,СВЦЭМ!$B$33:$B$776,R$11)+'СЕТ СН'!$F$14+СВЦЭМ!$D$10+'СЕТ СН'!$F$8*'СЕТ СН'!$F$9-'СЕТ СН'!$F$26</f>
        <v>197.68674987</v>
      </c>
      <c r="S16" s="36">
        <f>SUMIFS(СВЦЭМ!$D$33:$D$776,СВЦЭМ!$A$33:$A$776,$A16,СВЦЭМ!$B$33:$B$776,S$11)+'СЕТ СН'!$F$14+СВЦЭМ!$D$10+'СЕТ СН'!$F$8*'СЕТ СН'!$F$9-'СЕТ СН'!$F$26</f>
        <v>197.68674987</v>
      </c>
      <c r="T16" s="36">
        <f>SUMIFS(СВЦЭМ!$D$33:$D$776,СВЦЭМ!$A$33:$A$776,$A16,СВЦЭМ!$B$33:$B$776,T$11)+'СЕТ СН'!$F$14+СВЦЭМ!$D$10+'СЕТ СН'!$F$8*'СЕТ СН'!$F$9-'СЕТ СН'!$F$26</f>
        <v>197.68674987</v>
      </c>
      <c r="U16" s="36">
        <f>SUMIFS(СВЦЭМ!$D$33:$D$776,СВЦЭМ!$A$33:$A$776,$A16,СВЦЭМ!$B$33:$B$776,U$11)+'СЕТ СН'!$F$14+СВЦЭМ!$D$10+'СЕТ СН'!$F$8*'СЕТ СН'!$F$9-'СЕТ СН'!$F$26</f>
        <v>1048.7090074800001</v>
      </c>
      <c r="V16" s="36">
        <f>SUMIFS(СВЦЭМ!$D$33:$D$776,СВЦЭМ!$A$33:$A$776,$A16,СВЦЭМ!$B$33:$B$776,V$11)+'СЕТ СН'!$F$14+СВЦЭМ!$D$10+'СЕТ СН'!$F$8*'СЕТ СН'!$F$9-'СЕТ СН'!$F$26</f>
        <v>1060.60591368</v>
      </c>
      <c r="W16" s="36">
        <f>SUMIFS(СВЦЭМ!$D$33:$D$776,СВЦЭМ!$A$33:$A$776,$A16,СВЦЭМ!$B$33:$B$776,W$11)+'СЕТ СН'!$F$14+СВЦЭМ!$D$10+'СЕТ СН'!$F$8*'СЕТ СН'!$F$9-'СЕТ СН'!$F$26</f>
        <v>1068.5856274099999</v>
      </c>
      <c r="X16" s="36">
        <f>SUMIFS(СВЦЭМ!$D$33:$D$776,СВЦЭМ!$A$33:$A$776,$A16,СВЦЭМ!$B$33:$B$776,X$11)+'СЕТ СН'!$F$14+СВЦЭМ!$D$10+'СЕТ СН'!$F$8*'СЕТ СН'!$F$9-'СЕТ СН'!$F$26</f>
        <v>1113.05426799</v>
      </c>
      <c r="Y16" s="36">
        <f>SUMIFS(СВЦЭМ!$D$33:$D$776,СВЦЭМ!$A$33:$A$776,$A16,СВЦЭМ!$B$33:$B$776,Y$11)+'СЕТ СН'!$F$14+СВЦЭМ!$D$10+'СЕТ СН'!$F$8*'СЕТ СН'!$F$9-'СЕТ СН'!$F$26</f>
        <v>1216.6151769300002</v>
      </c>
    </row>
    <row r="17" spans="1:25" ht="15.75" x14ac:dyDescent="0.2">
      <c r="A17" s="35">
        <f t="shared" si="0"/>
        <v>43561</v>
      </c>
      <c r="B17" s="36">
        <f>SUMIFS(СВЦЭМ!$D$33:$D$776,СВЦЭМ!$A$33:$A$776,$A17,СВЦЭМ!$B$33:$B$776,B$11)+'СЕТ СН'!$F$14+СВЦЭМ!$D$10+'СЕТ СН'!$F$8*'СЕТ СН'!$F$9-'СЕТ СН'!$F$26</f>
        <v>1284.0759832000001</v>
      </c>
      <c r="C17" s="36">
        <f>SUMIFS(СВЦЭМ!$D$33:$D$776,СВЦЭМ!$A$33:$A$776,$A17,СВЦЭМ!$B$33:$B$776,C$11)+'СЕТ СН'!$F$14+СВЦЭМ!$D$10+'СЕТ СН'!$F$8*'СЕТ СН'!$F$9-'СЕТ СН'!$F$26</f>
        <v>1373.21453778</v>
      </c>
      <c r="D17" s="36">
        <f>SUMIFS(СВЦЭМ!$D$33:$D$776,СВЦЭМ!$A$33:$A$776,$A17,СВЦЭМ!$B$33:$B$776,D$11)+'СЕТ СН'!$F$14+СВЦЭМ!$D$10+'СЕТ СН'!$F$8*'СЕТ СН'!$F$9-'СЕТ СН'!$F$26</f>
        <v>1399.3785664700001</v>
      </c>
      <c r="E17" s="36">
        <f>SUMIFS(СВЦЭМ!$D$33:$D$776,СВЦЭМ!$A$33:$A$776,$A17,СВЦЭМ!$B$33:$B$776,E$11)+'СЕТ СН'!$F$14+СВЦЭМ!$D$10+'СЕТ СН'!$F$8*'СЕТ СН'!$F$9-'СЕТ СН'!$F$26</f>
        <v>1390.26259753</v>
      </c>
      <c r="F17" s="36">
        <f>SUMIFS(СВЦЭМ!$D$33:$D$776,СВЦЭМ!$A$33:$A$776,$A17,СВЦЭМ!$B$33:$B$776,F$11)+'СЕТ СН'!$F$14+СВЦЭМ!$D$10+'СЕТ СН'!$F$8*'СЕТ СН'!$F$9-'СЕТ СН'!$F$26</f>
        <v>1388.07988871</v>
      </c>
      <c r="G17" s="36">
        <f>SUMIFS(СВЦЭМ!$D$33:$D$776,СВЦЭМ!$A$33:$A$776,$A17,СВЦЭМ!$B$33:$B$776,G$11)+'СЕТ СН'!$F$14+СВЦЭМ!$D$10+'СЕТ СН'!$F$8*'СЕТ СН'!$F$9-'СЕТ СН'!$F$26</f>
        <v>1398.9308584100002</v>
      </c>
      <c r="H17" s="36">
        <f>SUMIFS(СВЦЭМ!$D$33:$D$776,СВЦЭМ!$A$33:$A$776,$A17,СВЦЭМ!$B$33:$B$776,H$11)+'СЕТ СН'!$F$14+СВЦЭМ!$D$10+'СЕТ СН'!$F$8*'СЕТ СН'!$F$9-'СЕТ СН'!$F$26</f>
        <v>1308.6902701600002</v>
      </c>
      <c r="I17" s="36">
        <f>SUMIFS(СВЦЭМ!$D$33:$D$776,СВЦЭМ!$A$33:$A$776,$A17,СВЦЭМ!$B$33:$B$776,I$11)+'СЕТ СН'!$F$14+СВЦЭМ!$D$10+'СЕТ СН'!$F$8*'СЕТ СН'!$F$9-'СЕТ СН'!$F$26</f>
        <v>1305.2818018</v>
      </c>
      <c r="J17" s="36">
        <f>SUMIFS(СВЦЭМ!$D$33:$D$776,СВЦЭМ!$A$33:$A$776,$A17,СВЦЭМ!$B$33:$B$776,J$11)+'СЕТ СН'!$F$14+СВЦЭМ!$D$10+'СЕТ СН'!$F$8*'СЕТ СН'!$F$9-'СЕТ СН'!$F$26</f>
        <v>197.68674987</v>
      </c>
      <c r="K17" s="36">
        <f>SUMIFS(СВЦЭМ!$D$33:$D$776,СВЦЭМ!$A$33:$A$776,$A17,СВЦЭМ!$B$33:$B$776,K$11)+'СЕТ СН'!$F$14+СВЦЭМ!$D$10+'СЕТ СН'!$F$8*'СЕТ СН'!$F$9-'СЕТ СН'!$F$26</f>
        <v>197.68674987</v>
      </c>
      <c r="L17" s="36">
        <f>SUMIFS(СВЦЭМ!$D$33:$D$776,СВЦЭМ!$A$33:$A$776,$A17,СВЦЭМ!$B$33:$B$776,L$11)+'СЕТ СН'!$F$14+СВЦЭМ!$D$10+'СЕТ СН'!$F$8*'СЕТ СН'!$F$9-'СЕТ СН'!$F$26</f>
        <v>197.68674987</v>
      </c>
      <c r="M17" s="36">
        <f>SUMIFS(СВЦЭМ!$D$33:$D$776,СВЦЭМ!$A$33:$A$776,$A17,СВЦЭМ!$B$33:$B$776,M$11)+'СЕТ СН'!$F$14+СВЦЭМ!$D$10+'СЕТ СН'!$F$8*'СЕТ СН'!$F$9-'СЕТ СН'!$F$26</f>
        <v>197.68674987</v>
      </c>
      <c r="N17" s="36">
        <f>SUMIFS(СВЦЭМ!$D$33:$D$776,СВЦЭМ!$A$33:$A$776,$A17,СВЦЭМ!$B$33:$B$776,N$11)+'СЕТ СН'!$F$14+СВЦЭМ!$D$10+'СЕТ СН'!$F$8*'СЕТ СН'!$F$9-'СЕТ СН'!$F$26</f>
        <v>197.68674987</v>
      </c>
      <c r="O17" s="36">
        <f>SUMIFS(СВЦЭМ!$D$33:$D$776,СВЦЭМ!$A$33:$A$776,$A17,СВЦЭМ!$B$33:$B$776,O$11)+'СЕТ СН'!$F$14+СВЦЭМ!$D$10+'СЕТ СН'!$F$8*'СЕТ СН'!$F$9-'СЕТ СН'!$F$26</f>
        <v>197.68674987</v>
      </c>
      <c r="P17" s="36">
        <f>SUMIFS(СВЦЭМ!$D$33:$D$776,СВЦЭМ!$A$33:$A$776,$A17,СВЦЭМ!$B$33:$B$776,P$11)+'СЕТ СН'!$F$14+СВЦЭМ!$D$10+'СЕТ СН'!$F$8*'СЕТ СН'!$F$9-'СЕТ СН'!$F$26</f>
        <v>197.68674987</v>
      </c>
      <c r="Q17" s="36">
        <f>SUMIFS(СВЦЭМ!$D$33:$D$776,СВЦЭМ!$A$33:$A$776,$A17,СВЦЭМ!$B$33:$B$776,Q$11)+'СЕТ СН'!$F$14+СВЦЭМ!$D$10+'СЕТ СН'!$F$8*'СЕТ СН'!$F$9-'СЕТ СН'!$F$26</f>
        <v>197.68674987</v>
      </c>
      <c r="R17" s="36">
        <f>SUMIFS(СВЦЭМ!$D$33:$D$776,СВЦЭМ!$A$33:$A$776,$A17,СВЦЭМ!$B$33:$B$776,R$11)+'СЕТ СН'!$F$14+СВЦЭМ!$D$10+'СЕТ СН'!$F$8*'СЕТ СН'!$F$9-'СЕТ СН'!$F$26</f>
        <v>197.68674987</v>
      </c>
      <c r="S17" s="36">
        <f>SUMIFS(СВЦЭМ!$D$33:$D$776,СВЦЭМ!$A$33:$A$776,$A17,СВЦЭМ!$B$33:$B$776,S$11)+'СЕТ СН'!$F$14+СВЦЭМ!$D$10+'СЕТ СН'!$F$8*'СЕТ СН'!$F$9-'СЕТ СН'!$F$26</f>
        <v>197.68674987</v>
      </c>
      <c r="T17" s="36">
        <f>SUMIFS(СВЦЭМ!$D$33:$D$776,СВЦЭМ!$A$33:$A$776,$A17,СВЦЭМ!$B$33:$B$776,T$11)+'СЕТ СН'!$F$14+СВЦЭМ!$D$10+'СЕТ СН'!$F$8*'СЕТ СН'!$F$9-'СЕТ СН'!$F$26</f>
        <v>197.68674987</v>
      </c>
      <c r="U17" s="36">
        <f>SUMIFS(СВЦЭМ!$D$33:$D$776,СВЦЭМ!$A$33:$A$776,$A17,СВЦЭМ!$B$33:$B$776,U$11)+'СЕТ СН'!$F$14+СВЦЭМ!$D$10+'СЕТ СН'!$F$8*'СЕТ СН'!$F$9-'СЕТ СН'!$F$26</f>
        <v>1009.41566409</v>
      </c>
      <c r="V17" s="36">
        <f>SUMIFS(СВЦЭМ!$D$33:$D$776,СВЦЭМ!$A$33:$A$776,$A17,СВЦЭМ!$B$33:$B$776,V$11)+'СЕТ СН'!$F$14+СВЦЭМ!$D$10+'СЕТ СН'!$F$8*'СЕТ СН'!$F$9-'СЕТ СН'!$F$26</f>
        <v>987.68570588</v>
      </c>
      <c r="W17" s="36">
        <f>SUMIFS(СВЦЭМ!$D$33:$D$776,СВЦЭМ!$A$33:$A$776,$A17,СВЦЭМ!$B$33:$B$776,W$11)+'СЕТ СН'!$F$14+СВЦЭМ!$D$10+'СЕТ СН'!$F$8*'СЕТ СН'!$F$9-'СЕТ СН'!$F$26</f>
        <v>964.69157552000001</v>
      </c>
      <c r="X17" s="36">
        <f>SUMIFS(СВЦЭМ!$D$33:$D$776,СВЦЭМ!$A$33:$A$776,$A17,СВЦЭМ!$B$33:$B$776,X$11)+'СЕТ СН'!$F$14+СВЦЭМ!$D$10+'СЕТ СН'!$F$8*'СЕТ СН'!$F$9-'СЕТ СН'!$F$26</f>
        <v>989.66212166000003</v>
      </c>
      <c r="Y17" s="36">
        <f>SUMIFS(СВЦЭМ!$D$33:$D$776,СВЦЭМ!$A$33:$A$776,$A17,СВЦЭМ!$B$33:$B$776,Y$11)+'СЕТ СН'!$F$14+СВЦЭМ!$D$10+'СЕТ СН'!$F$8*'СЕТ СН'!$F$9-'СЕТ СН'!$F$26</f>
        <v>1105.06770237</v>
      </c>
    </row>
    <row r="18" spans="1:25" ht="15.75" x14ac:dyDescent="0.2">
      <c r="A18" s="35">
        <f t="shared" si="0"/>
        <v>43562</v>
      </c>
      <c r="B18" s="36">
        <f>SUMIFS(СВЦЭМ!$D$33:$D$776,СВЦЭМ!$A$33:$A$776,$A18,СВЦЭМ!$B$33:$B$776,B$11)+'СЕТ СН'!$F$14+СВЦЭМ!$D$10+'СЕТ СН'!$F$8*'СЕТ СН'!$F$9-'СЕТ СН'!$F$26</f>
        <v>1250.63252876</v>
      </c>
      <c r="C18" s="36">
        <f>SUMIFS(СВЦЭМ!$D$33:$D$776,СВЦЭМ!$A$33:$A$776,$A18,СВЦЭМ!$B$33:$B$776,C$11)+'СЕТ СН'!$F$14+СВЦЭМ!$D$10+'СЕТ СН'!$F$8*'СЕТ СН'!$F$9-'СЕТ СН'!$F$26</f>
        <v>1359.54203295</v>
      </c>
      <c r="D18" s="36">
        <f>SUMIFS(СВЦЭМ!$D$33:$D$776,СВЦЭМ!$A$33:$A$776,$A18,СВЦЭМ!$B$33:$B$776,D$11)+'СЕТ СН'!$F$14+СВЦЭМ!$D$10+'СЕТ СН'!$F$8*'СЕТ СН'!$F$9-'СЕТ СН'!$F$26</f>
        <v>1435.1684149100001</v>
      </c>
      <c r="E18" s="36">
        <f>SUMIFS(СВЦЭМ!$D$33:$D$776,СВЦЭМ!$A$33:$A$776,$A18,СВЦЭМ!$B$33:$B$776,E$11)+'СЕТ СН'!$F$14+СВЦЭМ!$D$10+'СЕТ СН'!$F$8*'СЕТ СН'!$F$9-'СЕТ СН'!$F$26</f>
        <v>1459.5610504200001</v>
      </c>
      <c r="F18" s="36">
        <f>SUMIFS(СВЦЭМ!$D$33:$D$776,СВЦЭМ!$A$33:$A$776,$A18,СВЦЭМ!$B$33:$B$776,F$11)+'СЕТ СН'!$F$14+СВЦЭМ!$D$10+'СЕТ СН'!$F$8*'СЕТ СН'!$F$9-'СЕТ СН'!$F$26</f>
        <v>1448.3139309200001</v>
      </c>
      <c r="G18" s="36">
        <f>SUMIFS(СВЦЭМ!$D$33:$D$776,СВЦЭМ!$A$33:$A$776,$A18,СВЦЭМ!$B$33:$B$776,G$11)+'СЕТ СН'!$F$14+СВЦЭМ!$D$10+'СЕТ СН'!$F$8*'СЕТ СН'!$F$9-'СЕТ СН'!$F$26</f>
        <v>1416.6516823900001</v>
      </c>
      <c r="H18" s="36">
        <f>SUMIFS(СВЦЭМ!$D$33:$D$776,СВЦЭМ!$A$33:$A$776,$A18,СВЦЭМ!$B$33:$B$776,H$11)+'СЕТ СН'!$F$14+СВЦЭМ!$D$10+'СЕТ СН'!$F$8*'СЕТ СН'!$F$9-'СЕТ СН'!$F$26</f>
        <v>1335.5445237600002</v>
      </c>
      <c r="I18" s="36">
        <f>SUMIFS(СВЦЭМ!$D$33:$D$776,СВЦЭМ!$A$33:$A$776,$A18,СВЦЭМ!$B$33:$B$776,I$11)+'СЕТ СН'!$F$14+СВЦЭМ!$D$10+'СЕТ СН'!$F$8*'СЕТ СН'!$F$9-'СЕТ СН'!$F$26</f>
        <v>1300.9378681000001</v>
      </c>
      <c r="J18" s="36">
        <f>SUMIFS(СВЦЭМ!$D$33:$D$776,СВЦЭМ!$A$33:$A$776,$A18,СВЦЭМ!$B$33:$B$776,J$11)+'СЕТ СН'!$F$14+СВЦЭМ!$D$10+'СЕТ СН'!$F$8*'СЕТ СН'!$F$9-'СЕТ СН'!$F$26</f>
        <v>197.68674987</v>
      </c>
      <c r="K18" s="36">
        <f>SUMIFS(СВЦЭМ!$D$33:$D$776,СВЦЭМ!$A$33:$A$776,$A18,СВЦЭМ!$B$33:$B$776,K$11)+'СЕТ СН'!$F$14+СВЦЭМ!$D$10+'СЕТ СН'!$F$8*'СЕТ СН'!$F$9-'СЕТ СН'!$F$26</f>
        <v>197.68674987</v>
      </c>
      <c r="L18" s="36">
        <f>SUMIFS(СВЦЭМ!$D$33:$D$776,СВЦЭМ!$A$33:$A$776,$A18,СВЦЭМ!$B$33:$B$776,L$11)+'СЕТ СН'!$F$14+СВЦЭМ!$D$10+'СЕТ СН'!$F$8*'СЕТ СН'!$F$9-'СЕТ СН'!$F$26</f>
        <v>197.68674987</v>
      </c>
      <c r="M18" s="36">
        <f>SUMIFS(СВЦЭМ!$D$33:$D$776,СВЦЭМ!$A$33:$A$776,$A18,СВЦЭМ!$B$33:$B$776,M$11)+'СЕТ СН'!$F$14+СВЦЭМ!$D$10+'СЕТ СН'!$F$8*'СЕТ СН'!$F$9-'СЕТ СН'!$F$26</f>
        <v>197.68674987</v>
      </c>
      <c r="N18" s="36">
        <f>SUMIFS(СВЦЭМ!$D$33:$D$776,СВЦЭМ!$A$33:$A$776,$A18,СВЦЭМ!$B$33:$B$776,N$11)+'СЕТ СН'!$F$14+СВЦЭМ!$D$10+'СЕТ СН'!$F$8*'СЕТ СН'!$F$9-'СЕТ СН'!$F$26</f>
        <v>197.68674987</v>
      </c>
      <c r="O18" s="36">
        <f>SUMIFS(СВЦЭМ!$D$33:$D$776,СВЦЭМ!$A$33:$A$776,$A18,СВЦЭМ!$B$33:$B$776,O$11)+'СЕТ СН'!$F$14+СВЦЭМ!$D$10+'СЕТ СН'!$F$8*'СЕТ СН'!$F$9-'СЕТ СН'!$F$26</f>
        <v>197.68674987</v>
      </c>
      <c r="P18" s="36">
        <f>SUMIFS(СВЦЭМ!$D$33:$D$776,СВЦЭМ!$A$33:$A$776,$A18,СВЦЭМ!$B$33:$B$776,P$11)+'СЕТ СН'!$F$14+СВЦЭМ!$D$10+'СЕТ СН'!$F$8*'СЕТ СН'!$F$9-'СЕТ СН'!$F$26</f>
        <v>197.68674987</v>
      </c>
      <c r="Q18" s="36">
        <f>SUMIFS(СВЦЭМ!$D$33:$D$776,СВЦЭМ!$A$33:$A$776,$A18,СВЦЭМ!$B$33:$B$776,Q$11)+'СЕТ СН'!$F$14+СВЦЭМ!$D$10+'СЕТ СН'!$F$8*'СЕТ СН'!$F$9-'СЕТ СН'!$F$26</f>
        <v>197.68674987</v>
      </c>
      <c r="R18" s="36">
        <f>SUMIFS(СВЦЭМ!$D$33:$D$776,СВЦЭМ!$A$33:$A$776,$A18,СВЦЭМ!$B$33:$B$776,R$11)+'СЕТ СН'!$F$14+СВЦЭМ!$D$10+'СЕТ СН'!$F$8*'СЕТ СН'!$F$9-'СЕТ СН'!$F$26</f>
        <v>197.68674987</v>
      </c>
      <c r="S18" s="36">
        <f>SUMIFS(СВЦЭМ!$D$33:$D$776,СВЦЭМ!$A$33:$A$776,$A18,СВЦЭМ!$B$33:$B$776,S$11)+'СЕТ СН'!$F$14+СВЦЭМ!$D$10+'СЕТ СН'!$F$8*'СЕТ СН'!$F$9-'СЕТ СН'!$F$26</f>
        <v>197.68674987</v>
      </c>
      <c r="T18" s="36">
        <f>SUMIFS(СВЦЭМ!$D$33:$D$776,СВЦЭМ!$A$33:$A$776,$A18,СВЦЭМ!$B$33:$B$776,T$11)+'СЕТ СН'!$F$14+СВЦЭМ!$D$10+'СЕТ СН'!$F$8*'СЕТ СН'!$F$9-'СЕТ СН'!$F$26</f>
        <v>197.68674987</v>
      </c>
      <c r="U18" s="36">
        <f>SUMIFS(СВЦЭМ!$D$33:$D$776,СВЦЭМ!$A$33:$A$776,$A18,СВЦЭМ!$B$33:$B$776,U$11)+'СЕТ СН'!$F$14+СВЦЭМ!$D$10+'СЕТ СН'!$F$8*'СЕТ СН'!$F$9-'СЕТ СН'!$F$26</f>
        <v>975.33646238999995</v>
      </c>
      <c r="V18" s="36">
        <f>SUMIFS(СВЦЭМ!$D$33:$D$776,СВЦЭМ!$A$33:$A$776,$A18,СВЦЭМ!$B$33:$B$776,V$11)+'СЕТ СН'!$F$14+СВЦЭМ!$D$10+'СЕТ СН'!$F$8*'СЕТ СН'!$F$9-'СЕТ СН'!$F$26</f>
        <v>956.71061536000002</v>
      </c>
      <c r="W18" s="36">
        <f>SUMIFS(СВЦЭМ!$D$33:$D$776,СВЦЭМ!$A$33:$A$776,$A18,СВЦЭМ!$B$33:$B$776,W$11)+'СЕТ СН'!$F$14+СВЦЭМ!$D$10+'СЕТ СН'!$F$8*'СЕТ СН'!$F$9-'СЕТ СН'!$F$26</f>
        <v>962.79268643</v>
      </c>
      <c r="X18" s="36">
        <f>SUMIFS(СВЦЭМ!$D$33:$D$776,СВЦЭМ!$A$33:$A$776,$A18,СВЦЭМ!$B$33:$B$776,X$11)+'СЕТ СН'!$F$14+СВЦЭМ!$D$10+'СЕТ СН'!$F$8*'СЕТ СН'!$F$9-'СЕТ СН'!$F$26</f>
        <v>1012.45471994</v>
      </c>
      <c r="Y18" s="36">
        <f>SUMIFS(СВЦЭМ!$D$33:$D$776,СВЦЭМ!$A$33:$A$776,$A18,СВЦЭМ!$B$33:$B$776,Y$11)+'СЕТ СН'!$F$14+СВЦЭМ!$D$10+'СЕТ СН'!$F$8*'СЕТ СН'!$F$9-'СЕТ СН'!$F$26</f>
        <v>1130.76513181</v>
      </c>
    </row>
    <row r="19" spans="1:25" ht="15.75" x14ac:dyDescent="0.2">
      <c r="A19" s="35">
        <f t="shared" si="0"/>
        <v>43563</v>
      </c>
      <c r="B19" s="36">
        <f>SUMIFS(СВЦЭМ!$D$33:$D$776,СВЦЭМ!$A$33:$A$776,$A19,СВЦЭМ!$B$33:$B$776,B$11)+'СЕТ СН'!$F$14+СВЦЭМ!$D$10+'СЕТ СН'!$F$8*'СЕТ СН'!$F$9-'СЕТ СН'!$F$26</f>
        <v>1261.3666234300001</v>
      </c>
      <c r="C19" s="36">
        <f>SUMIFS(СВЦЭМ!$D$33:$D$776,СВЦЭМ!$A$33:$A$776,$A19,СВЦЭМ!$B$33:$B$776,C$11)+'СЕТ СН'!$F$14+СВЦЭМ!$D$10+'СЕТ СН'!$F$8*'СЕТ СН'!$F$9-'СЕТ СН'!$F$26</f>
        <v>1373.63365217</v>
      </c>
      <c r="D19" s="36">
        <f>SUMIFS(СВЦЭМ!$D$33:$D$776,СВЦЭМ!$A$33:$A$776,$A19,СВЦЭМ!$B$33:$B$776,D$11)+'СЕТ СН'!$F$14+СВЦЭМ!$D$10+'СЕТ СН'!$F$8*'СЕТ СН'!$F$9-'СЕТ СН'!$F$26</f>
        <v>1462.7522621300002</v>
      </c>
      <c r="E19" s="36">
        <f>SUMIFS(СВЦЭМ!$D$33:$D$776,СВЦЭМ!$A$33:$A$776,$A19,СВЦЭМ!$B$33:$B$776,E$11)+'СЕТ СН'!$F$14+СВЦЭМ!$D$10+'СЕТ СН'!$F$8*'СЕТ СН'!$F$9-'СЕТ СН'!$F$26</f>
        <v>1463.3722385200001</v>
      </c>
      <c r="F19" s="36">
        <f>SUMIFS(СВЦЭМ!$D$33:$D$776,СВЦЭМ!$A$33:$A$776,$A19,СВЦЭМ!$B$33:$B$776,F$11)+'СЕТ СН'!$F$14+СВЦЭМ!$D$10+'СЕТ СН'!$F$8*'СЕТ СН'!$F$9-'СЕТ СН'!$F$26</f>
        <v>1426.7161630100002</v>
      </c>
      <c r="G19" s="36">
        <f>SUMIFS(СВЦЭМ!$D$33:$D$776,СВЦЭМ!$A$33:$A$776,$A19,СВЦЭМ!$B$33:$B$776,G$11)+'СЕТ СН'!$F$14+СВЦЭМ!$D$10+'СЕТ СН'!$F$8*'СЕТ СН'!$F$9-'СЕТ СН'!$F$26</f>
        <v>1406.4667259400001</v>
      </c>
      <c r="H19" s="36">
        <f>SUMIFS(СВЦЭМ!$D$33:$D$776,СВЦЭМ!$A$33:$A$776,$A19,СВЦЭМ!$B$33:$B$776,H$11)+'СЕТ СН'!$F$14+СВЦЭМ!$D$10+'СЕТ СН'!$F$8*'СЕТ СН'!$F$9-'СЕТ СН'!$F$26</f>
        <v>1333.7291598500001</v>
      </c>
      <c r="I19" s="36">
        <f>SUMIFS(СВЦЭМ!$D$33:$D$776,СВЦЭМ!$A$33:$A$776,$A19,СВЦЭМ!$B$33:$B$776,I$11)+'СЕТ СН'!$F$14+СВЦЭМ!$D$10+'СЕТ СН'!$F$8*'СЕТ СН'!$F$9-'СЕТ СН'!$F$26</f>
        <v>1246.5971302200001</v>
      </c>
      <c r="J19" s="36">
        <f>SUMIFS(СВЦЭМ!$D$33:$D$776,СВЦЭМ!$A$33:$A$776,$A19,СВЦЭМ!$B$33:$B$776,J$11)+'СЕТ СН'!$F$14+СВЦЭМ!$D$10+'СЕТ СН'!$F$8*'СЕТ СН'!$F$9-'СЕТ СН'!$F$26</f>
        <v>197.68674987</v>
      </c>
      <c r="K19" s="36">
        <f>SUMIFS(СВЦЭМ!$D$33:$D$776,СВЦЭМ!$A$33:$A$776,$A19,СВЦЭМ!$B$33:$B$776,K$11)+'СЕТ СН'!$F$14+СВЦЭМ!$D$10+'СЕТ СН'!$F$8*'СЕТ СН'!$F$9-'СЕТ СН'!$F$26</f>
        <v>197.68674987</v>
      </c>
      <c r="L19" s="36">
        <f>SUMIFS(СВЦЭМ!$D$33:$D$776,СВЦЭМ!$A$33:$A$776,$A19,СВЦЭМ!$B$33:$B$776,L$11)+'СЕТ СН'!$F$14+СВЦЭМ!$D$10+'СЕТ СН'!$F$8*'СЕТ СН'!$F$9-'СЕТ СН'!$F$26</f>
        <v>197.68674987</v>
      </c>
      <c r="M19" s="36">
        <f>SUMIFS(СВЦЭМ!$D$33:$D$776,СВЦЭМ!$A$33:$A$776,$A19,СВЦЭМ!$B$33:$B$776,M$11)+'СЕТ СН'!$F$14+СВЦЭМ!$D$10+'СЕТ СН'!$F$8*'СЕТ СН'!$F$9-'СЕТ СН'!$F$26</f>
        <v>197.68674987</v>
      </c>
      <c r="N19" s="36">
        <f>SUMIFS(СВЦЭМ!$D$33:$D$776,СВЦЭМ!$A$33:$A$776,$A19,СВЦЭМ!$B$33:$B$776,N$11)+'СЕТ СН'!$F$14+СВЦЭМ!$D$10+'СЕТ СН'!$F$8*'СЕТ СН'!$F$9-'СЕТ СН'!$F$26</f>
        <v>197.68674987</v>
      </c>
      <c r="O19" s="36">
        <f>SUMIFS(СВЦЭМ!$D$33:$D$776,СВЦЭМ!$A$33:$A$776,$A19,СВЦЭМ!$B$33:$B$776,O$11)+'СЕТ СН'!$F$14+СВЦЭМ!$D$10+'СЕТ СН'!$F$8*'СЕТ СН'!$F$9-'СЕТ СН'!$F$26</f>
        <v>197.68674987</v>
      </c>
      <c r="P19" s="36">
        <f>SUMIFS(СВЦЭМ!$D$33:$D$776,СВЦЭМ!$A$33:$A$776,$A19,СВЦЭМ!$B$33:$B$776,P$11)+'СЕТ СН'!$F$14+СВЦЭМ!$D$10+'СЕТ СН'!$F$8*'СЕТ СН'!$F$9-'СЕТ СН'!$F$26</f>
        <v>197.68674987</v>
      </c>
      <c r="Q19" s="36">
        <f>SUMIFS(СВЦЭМ!$D$33:$D$776,СВЦЭМ!$A$33:$A$776,$A19,СВЦЭМ!$B$33:$B$776,Q$11)+'СЕТ СН'!$F$14+СВЦЭМ!$D$10+'СЕТ СН'!$F$8*'СЕТ СН'!$F$9-'СЕТ СН'!$F$26</f>
        <v>197.68674987</v>
      </c>
      <c r="R19" s="36">
        <f>SUMIFS(СВЦЭМ!$D$33:$D$776,СВЦЭМ!$A$33:$A$776,$A19,СВЦЭМ!$B$33:$B$776,R$11)+'СЕТ СН'!$F$14+СВЦЭМ!$D$10+'СЕТ СН'!$F$8*'СЕТ СН'!$F$9-'СЕТ СН'!$F$26</f>
        <v>197.68674987</v>
      </c>
      <c r="S19" s="36">
        <f>SUMIFS(СВЦЭМ!$D$33:$D$776,СВЦЭМ!$A$33:$A$776,$A19,СВЦЭМ!$B$33:$B$776,S$11)+'СЕТ СН'!$F$14+СВЦЭМ!$D$10+'СЕТ СН'!$F$8*'СЕТ СН'!$F$9-'СЕТ СН'!$F$26</f>
        <v>197.68674987</v>
      </c>
      <c r="T19" s="36">
        <f>SUMIFS(СВЦЭМ!$D$33:$D$776,СВЦЭМ!$A$33:$A$776,$A19,СВЦЭМ!$B$33:$B$776,T$11)+'СЕТ СН'!$F$14+СВЦЭМ!$D$10+'СЕТ СН'!$F$8*'СЕТ СН'!$F$9-'СЕТ СН'!$F$26</f>
        <v>197.68674987</v>
      </c>
      <c r="U19" s="36">
        <f>SUMIFS(СВЦЭМ!$D$33:$D$776,СВЦЭМ!$A$33:$A$776,$A19,СВЦЭМ!$B$33:$B$776,U$11)+'СЕТ СН'!$F$14+СВЦЭМ!$D$10+'СЕТ СН'!$F$8*'СЕТ СН'!$F$9-'СЕТ СН'!$F$26</f>
        <v>992.77720155999998</v>
      </c>
      <c r="V19" s="36">
        <f>SUMIFS(СВЦЭМ!$D$33:$D$776,СВЦЭМ!$A$33:$A$776,$A19,СВЦЭМ!$B$33:$B$776,V$11)+'СЕТ СН'!$F$14+СВЦЭМ!$D$10+'СЕТ СН'!$F$8*'СЕТ СН'!$F$9-'СЕТ СН'!$F$26</f>
        <v>982.48139192999997</v>
      </c>
      <c r="W19" s="36">
        <f>SUMIFS(СВЦЭМ!$D$33:$D$776,СВЦЭМ!$A$33:$A$776,$A19,СВЦЭМ!$B$33:$B$776,W$11)+'СЕТ СН'!$F$14+СВЦЭМ!$D$10+'СЕТ СН'!$F$8*'СЕТ СН'!$F$9-'СЕТ СН'!$F$26</f>
        <v>1000.7499087499999</v>
      </c>
      <c r="X19" s="36">
        <f>SUMIFS(СВЦЭМ!$D$33:$D$776,СВЦЭМ!$A$33:$A$776,$A19,СВЦЭМ!$B$33:$B$776,X$11)+'СЕТ СН'!$F$14+СВЦЭМ!$D$10+'СЕТ СН'!$F$8*'СЕТ СН'!$F$9-'СЕТ СН'!$F$26</f>
        <v>1070.18565928</v>
      </c>
      <c r="Y19" s="36">
        <f>SUMIFS(СВЦЭМ!$D$33:$D$776,СВЦЭМ!$A$33:$A$776,$A19,СВЦЭМ!$B$33:$B$776,Y$11)+'СЕТ СН'!$F$14+СВЦЭМ!$D$10+'СЕТ СН'!$F$8*'СЕТ СН'!$F$9-'СЕТ СН'!$F$26</f>
        <v>1188.5626275000002</v>
      </c>
    </row>
    <row r="20" spans="1:25" ht="15.75" x14ac:dyDescent="0.2">
      <c r="A20" s="35">
        <f t="shared" si="0"/>
        <v>43564</v>
      </c>
      <c r="B20" s="36">
        <f>SUMIFS(СВЦЭМ!$D$33:$D$776,СВЦЭМ!$A$33:$A$776,$A20,СВЦЭМ!$B$33:$B$776,B$11)+'СЕТ СН'!$F$14+СВЦЭМ!$D$10+'СЕТ СН'!$F$8*'СЕТ СН'!$F$9-'СЕТ СН'!$F$26</f>
        <v>1212.3759097300001</v>
      </c>
      <c r="C20" s="36">
        <f>SUMIFS(СВЦЭМ!$D$33:$D$776,СВЦЭМ!$A$33:$A$776,$A20,СВЦЭМ!$B$33:$B$776,C$11)+'СЕТ СН'!$F$14+СВЦЭМ!$D$10+'СЕТ СН'!$F$8*'СЕТ СН'!$F$9-'СЕТ СН'!$F$26</f>
        <v>1322.5095276100001</v>
      </c>
      <c r="D20" s="36">
        <f>SUMIFS(СВЦЭМ!$D$33:$D$776,СВЦЭМ!$A$33:$A$776,$A20,СВЦЭМ!$B$33:$B$776,D$11)+'СЕТ СН'!$F$14+СВЦЭМ!$D$10+'СЕТ СН'!$F$8*'СЕТ СН'!$F$9-'СЕТ СН'!$F$26</f>
        <v>1404.99688515</v>
      </c>
      <c r="E20" s="36">
        <f>SUMIFS(СВЦЭМ!$D$33:$D$776,СВЦЭМ!$A$33:$A$776,$A20,СВЦЭМ!$B$33:$B$776,E$11)+'СЕТ СН'!$F$14+СВЦЭМ!$D$10+'СЕТ СН'!$F$8*'СЕТ СН'!$F$9-'СЕТ СН'!$F$26</f>
        <v>1413.4271081700001</v>
      </c>
      <c r="F20" s="36">
        <f>SUMIFS(СВЦЭМ!$D$33:$D$776,СВЦЭМ!$A$33:$A$776,$A20,СВЦЭМ!$B$33:$B$776,F$11)+'СЕТ СН'!$F$14+СВЦЭМ!$D$10+'СЕТ СН'!$F$8*'СЕТ СН'!$F$9-'СЕТ СН'!$F$26</f>
        <v>1407.74640993</v>
      </c>
      <c r="G20" s="36">
        <f>SUMIFS(СВЦЭМ!$D$33:$D$776,СВЦЭМ!$A$33:$A$776,$A20,СВЦЭМ!$B$33:$B$776,G$11)+'СЕТ СН'!$F$14+СВЦЭМ!$D$10+'СЕТ СН'!$F$8*'СЕТ СН'!$F$9-'СЕТ СН'!$F$26</f>
        <v>1384.1090305800001</v>
      </c>
      <c r="H20" s="36">
        <f>SUMIFS(СВЦЭМ!$D$33:$D$776,СВЦЭМ!$A$33:$A$776,$A20,СВЦЭМ!$B$33:$B$776,H$11)+'СЕТ СН'!$F$14+СВЦЭМ!$D$10+'СЕТ СН'!$F$8*'СЕТ СН'!$F$9-'СЕТ СН'!$F$26</f>
        <v>1276.2055140300001</v>
      </c>
      <c r="I20" s="36">
        <f>SUMIFS(СВЦЭМ!$D$33:$D$776,СВЦЭМ!$A$33:$A$776,$A20,СВЦЭМ!$B$33:$B$776,I$11)+'СЕТ СН'!$F$14+СВЦЭМ!$D$10+'СЕТ СН'!$F$8*'СЕТ СН'!$F$9-'СЕТ СН'!$F$26</f>
        <v>1211.8604535900001</v>
      </c>
      <c r="J20" s="36">
        <f>SUMIFS(СВЦЭМ!$D$33:$D$776,СВЦЭМ!$A$33:$A$776,$A20,СВЦЭМ!$B$33:$B$776,J$11)+'СЕТ СН'!$F$14+СВЦЭМ!$D$10+'СЕТ СН'!$F$8*'СЕТ СН'!$F$9-'СЕТ СН'!$F$26</f>
        <v>1130.5212993299999</v>
      </c>
      <c r="K20" s="36">
        <f>SUMIFS(СВЦЭМ!$D$33:$D$776,СВЦЭМ!$A$33:$A$776,$A20,СВЦЭМ!$B$33:$B$776,K$11)+'СЕТ СН'!$F$14+СВЦЭМ!$D$10+'СЕТ СН'!$F$8*'СЕТ СН'!$F$9-'СЕТ СН'!$F$26</f>
        <v>1067.18142319</v>
      </c>
      <c r="L20" s="36">
        <f>SUMIFS(СВЦЭМ!$D$33:$D$776,СВЦЭМ!$A$33:$A$776,$A20,СВЦЭМ!$B$33:$B$776,L$11)+'СЕТ СН'!$F$14+СВЦЭМ!$D$10+'СЕТ СН'!$F$8*'СЕТ СН'!$F$9-'СЕТ СН'!$F$26</f>
        <v>1032.5821922299999</v>
      </c>
      <c r="M20" s="36">
        <f>SUMIFS(СВЦЭМ!$D$33:$D$776,СВЦЭМ!$A$33:$A$776,$A20,СВЦЭМ!$B$33:$B$776,M$11)+'СЕТ СН'!$F$14+СВЦЭМ!$D$10+'СЕТ СН'!$F$8*'СЕТ СН'!$F$9-'СЕТ СН'!$F$26</f>
        <v>1019.36815315</v>
      </c>
      <c r="N20" s="36">
        <f>SUMIFS(СВЦЭМ!$D$33:$D$776,СВЦЭМ!$A$33:$A$776,$A20,СВЦЭМ!$B$33:$B$776,N$11)+'СЕТ СН'!$F$14+СВЦЭМ!$D$10+'СЕТ СН'!$F$8*'СЕТ СН'!$F$9-'СЕТ СН'!$F$26</f>
        <v>1014.6730139399999</v>
      </c>
      <c r="O20" s="36">
        <f>SUMIFS(СВЦЭМ!$D$33:$D$776,СВЦЭМ!$A$33:$A$776,$A20,СВЦЭМ!$B$33:$B$776,O$11)+'СЕТ СН'!$F$14+СВЦЭМ!$D$10+'СЕТ СН'!$F$8*'СЕТ СН'!$F$9-'СЕТ СН'!$F$26</f>
        <v>1009.54312682</v>
      </c>
      <c r="P20" s="36">
        <f>SUMIFS(СВЦЭМ!$D$33:$D$776,СВЦЭМ!$A$33:$A$776,$A20,СВЦЭМ!$B$33:$B$776,P$11)+'СЕТ СН'!$F$14+СВЦЭМ!$D$10+'СЕТ СН'!$F$8*'СЕТ СН'!$F$9-'СЕТ СН'!$F$26</f>
        <v>1033.8826876600001</v>
      </c>
      <c r="Q20" s="36">
        <f>SUMIFS(СВЦЭМ!$D$33:$D$776,СВЦЭМ!$A$33:$A$776,$A20,СВЦЭМ!$B$33:$B$776,Q$11)+'СЕТ СН'!$F$14+СВЦЭМ!$D$10+'СЕТ СН'!$F$8*'СЕТ СН'!$F$9-'СЕТ СН'!$F$26</f>
        <v>1047.1510219300001</v>
      </c>
      <c r="R20" s="36">
        <f>SUMIFS(СВЦЭМ!$D$33:$D$776,СВЦЭМ!$A$33:$A$776,$A20,СВЦЭМ!$B$33:$B$776,R$11)+'СЕТ СН'!$F$14+СВЦЭМ!$D$10+'СЕТ СН'!$F$8*'СЕТ СН'!$F$9-'СЕТ СН'!$F$26</f>
        <v>1049.91813364</v>
      </c>
      <c r="S20" s="36">
        <f>SUMIFS(СВЦЭМ!$D$33:$D$776,СВЦЭМ!$A$33:$A$776,$A20,СВЦЭМ!$B$33:$B$776,S$11)+'СЕТ СН'!$F$14+СВЦЭМ!$D$10+'СЕТ СН'!$F$8*'СЕТ СН'!$F$9-'СЕТ СН'!$F$26</f>
        <v>1053.4821158300001</v>
      </c>
      <c r="T20" s="36">
        <f>SUMIFS(СВЦЭМ!$D$33:$D$776,СВЦЭМ!$A$33:$A$776,$A20,СВЦЭМ!$B$33:$B$776,T$11)+'СЕТ СН'!$F$14+СВЦЭМ!$D$10+'СЕТ СН'!$F$8*'СЕТ СН'!$F$9-'СЕТ СН'!$F$26</f>
        <v>1036.5904081799999</v>
      </c>
      <c r="U20" s="36">
        <f>SUMIFS(СВЦЭМ!$D$33:$D$776,СВЦЭМ!$A$33:$A$776,$A20,СВЦЭМ!$B$33:$B$776,U$11)+'СЕТ СН'!$F$14+СВЦЭМ!$D$10+'СЕТ СН'!$F$8*'СЕТ СН'!$F$9-'СЕТ СН'!$F$26</f>
        <v>991.97446676999994</v>
      </c>
      <c r="V20" s="36">
        <f>SUMIFS(СВЦЭМ!$D$33:$D$776,СВЦЭМ!$A$33:$A$776,$A20,СВЦЭМ!$B$33:$B$776,V$11)+'СЕТ СН'!$F$14+СВЦЭМ!$D$10+'СЕТ СН'!$F$8*'СЕТ СН'!$F$9-'СЕТ СН'!$F$26</f>
        <v>980.47435719999999</v>
      </c>
      <c r="W20" s="36">
        <f>SUMIFS(СВЦЭМ!$D$33:$D$776,СВЦЭМ!$A$33:$A$776,$A20,СВЦЭМ!$B$33:$B$776,W$11)+'СЕТ СН'!$F$14+СВЦЭМ!$D$10+'СЕТ СН'!$F$8*'СЕТ СН'!$F$9-'СЕТ СН'!$F$26</f>
        <v>990.06757835999997</v>
      </c>
      <c r="X20" s="36">
        <f>SUMIFS(СВЦЭМ!$D$33:$D$776,СВЦЭМ!$A$33:$A$776,$A20,СВЦЭМ!$B$33:$B$776,X$11)+'СЕТ СН'!$F$14+СВЦЭМ!$D$10+'СЕТ СН'!$F$8*'СЕТ СН'!$F$9-'СЕТ СН'!$F$26</f>
        <v>1014.03174095</v>
      </c>
      <c r="Y20" s="36">
        <f>SUMIFS(СВЦЭМ!$D$33:$D$776,СВЦЭМ!$A$33:$A$776,$A20,СВЦЭМ!$B$33:$B$776,Y$11)+'СЕТ СН'!$F$14+СВЦЭМ!$D$10+'СЕТ СН'!$F$8*'СЕТ СН'!$F$9-'СЕТ СН'!$F$26</f>
        <v>1087.0089457900001</v>
      </c>
    </row>
    <row r="21" spans="1:25" ht="15.75" x14ac:dyDescent="0.2">
      <c r="A21" s="35">
        <f t="shared" si="0"/>
        <v>43565</v>
      </c>
      <c r="B21" s="36">
        <f>SUMIFS(СВЦЭМ!$D$33:$D$776,СВЦЭМ!$A$33:$A$776,$A21,СВЦЭМ!$B$33:$B$776,B$11)+'СЕТ СН'!$F$14+СВЦЭМ!$D$10+'СЕТ СН'!$F$8*'СЕТ СН'!$F$9-'СЕТ СН'!$F$26</f>
        <v>1195.02898086</v>
      </c>
      <c r="C21" s="36">
        <f>SUMIFS(СВЦЭМ!$D$33:$D$776,СВЦЭМ!$A$33:$A$776,$A21,СВЦЭМ!$B$33:$B$776,C$11)+'СЕТ СН'!$F$14+СВЦЭМ!$D$10+'СЕТ СН'!$F$8*'СЕТ СН'!$F$9-'СЕТ СН'!$F$26</f>
        <v>1319.1708402300001</v>
      </c>
      <c r="D21" s="36">
        <f>SUMIFS(СВЦЭМ!$D$33:$D$776,СВЦЭМ!$A$33:$A$776,$A21,СВЦЭМ!$B$33:$B$776,D$11)+'СЕТ СН'!$F$14+СВЦЭМ!$D$10+'СЕТ СН'!$F$8*'СЕТ СН'!$F$9-'СЕТ СН'!$F$26</f>
        <v>1408.05470644</v>
      </c>
      <c r="E21" s="36">
        <f>SUMIFS(СВЦЭМ!$D$33:$D$776,СВЦЭМ!$A$33:$A$776,$A21,СВЦЭМ!$B$33:$B$776,E$11)+'СЕТ СН'!$F$14+СВЦЭМ!$D$10+'СЕТ СН'!$F$8*'СЕТ СН'!$F$9-'СЕТ СН'!$F$26</f>
        <v>1426.10881406</v>
      </c>
      <c r="F21" s="36">
        <f>SUMIFS(СВЦЭМ!$D$33:$D$776,СВЦЭМ!$A$33:$A$776,$A21,СВЦЭМ!$B$33:$B$776,F$11)+'СЕТ СН'!$F$14+СВЦЭМ!$D$10+'СЕТ СН'!$F$8*'СЕТ СН'!$F$9-'СЕТ СН'!$F$26</f>
        <v>1419.2819154600002</v>
      </c>
      <c r="G21" s="36">
        <f>SUMIFS(СВЦЭМ!$D$33:$D$776,СВЦЭМ!$A$33:$A$776,$A21,СВЦЭМ!$B$33:$B$776,G$11)+'СЕТ СН'!$F$14+СВЦЭМ!$D$10+'СЕТ СН'!$F$8*'СЕТ СН'!$F$9-'СЕТ СН'!$F$26</f>
        <v>1402.3752776600002</v>
      </c>
      <c r="H21" s="36">
        <f>SUMIFS(СВЦЭМ!$D$33:$D$776,СВЦЭМ!$A$33:$A$776,$A21,СВЦЭМ!$B$33:$B$776,H$11)+'СЕТ СН'!$F$14+СВЦЭМ!$D$10+'СЕТ СН'!$F$8*'СЕТ СН'!$F$9-'СЕТ СН'!$F$26</f>
        <v>1314.5060736300002</v>
      </c>
      <c r="I21" s="36">
        <f>SUMIFS(СВЦЭМ!$D$33:$D$776,СВЦЭМ!$A$33:$A$776,$A21,СВЦЭМ!$B$33:$B$776,I$11)+'СЕТ СН'!$F$14+СВЦЭМ!$D$10+'СЕТ СН'!$F$8*'СЕТ СН'!$F$9-'СЕТ СН'!$F$26</f>
        <v>1226.9520648300002</v>
      </c>
      <c r="J21" s="36">
        <f>SUMIFS(СВЦЭМ!$D$33:$D$776,СВЦЭМ!$A$33:$A$776,$A21,СВЦЭМ!$B$33:$B$776,J$11)+'СЕТ СН'!$F$14+СВЦЭМ!$D$10+'СЕТ СН'!$F$8*'СЕТ СН'!$F$9-'СЕТ СН'!$F$26</f>
        <v>1114.8856058399999</v>
      </c>
      <c r="K21" s="36">
        <f>SUMIFS(СВЦЭМ!$D$33:$D$776,СВЦЭМ!$A$33:$A$776,$A21,СВЦЭМ!$B$33:$B$776,K$11)+'СЕТ СН'!$F$14+СВЦЭМ!$D$10+'СЕТ СН'!$F$8*'СЕТ СН'!$F$9-'СЕТ СН'!$F$26</f>
        <v>1015.8057060799999</v>
      </c>
      <c r="L21" s="36">
        <f>SUMIFS(СВЦЭМ!$D$33:$D$776,СВЦЭМ!$A$33:$A$776,$A21,СВЦЭМ!$B$33:$B$776,L$11)+'СЕТ СН'!$F$14+СВЦЭМ!$D$10+'СЕТ СН'!$F$8*'СЕТ СН'!$F$9-'СЕТ СН'!$F$26</f>
        <v>989.67462174000002</v>
      </c>
      <c r="M21" s="36">
        <f>SUMIFS(СВЦЭМ!$D$33:$D$776,СВЦЭМ!$A$33:$A$776,$A21,СВЦЭМ!$B$33:$B$776,M$11)+'СЕТ СН'!$F$14+СВЦЭМ!$D$10+'СЕТ СН'!$F$8*'СЕТ СН'!$F$9-'СЕТ СН'!$F$26</f>
        <v>997.67591168000001</v>
      </c>
      <c r="N21" s="36">
        <f>SUMIFS(СВЦЭМ!$D$33:$D$776,СВЦЭМ!$A$33:$A$776,$A21,СВЦЭМ!$B$33:$B$776,N$11)+'СЕТ СН'!$F$14+СВЦЭМ!$D$10+'СЕТ СН'!$F$8*'СЕТ СН'!$F$9-'СЕТ СН'!$F$26</f>
        <v>1002.84518406</v>
      </c>
      <c r="O21" s="36">
        <f>SUMIFS(СВЦЭМ!$D$33:$D$776,СВЦЭМ!$A$33:$A$776,$A21,СВЦЭМ!$B$33:$B$776,O$11)+'СЕТ СН'!$F$14+СВЦЭМ!$D$10+'СЕТ СН'!$F$8*'СЕТ СН'!$F$9-'СЕТ СН'!$F$26</f>
        <v>1006.99856344</v>
      </c>
      <c r="P21" s="36">
        <f>SUMIFS(СВЦЭМ!$D$33:$D$776,СВЦЭМ!$A$33:$A$776,$A21,СВЦЭМ!$B$33:$B$776,P$11)+'СЕТ СН'!$F$14+СВЦЭМ!$D$10+'СЕТ СН'!$F$8*'СЕТ СН'!$F$9-'СЕТ СН'!$F$26</f>
        <v>1018.3893421199999</v>
      </c>
      <c r="Q21" s="36">
        <f>SUMIFS(СВЦЭМ!$D$33:$D$776,СВЦЭМ!$A$33:$A$776,$A21,СВЦЭМ!$B$33:$B$776,Q$11)+'СЕТ СН'!$F$14+СВЦЭМ!$D$10+'СЕТ СН'!$F$8*'СЕТ СН'!$F$9-'СЕТ СН'!$F$26</f>
        <v>1021.83543494</v>
      </c>
      <c r="R21" s="36">
        <f>SUMIFS(СВЦЭМ!$D$33:$D$776,СВЦЭМ!$A$33:$A$776,$A21,СВЦЭМ!$B$33:$B$776,R$11)+'СЕТ СН'!$F$14+СВЦЭМ!$D$10+'СЕТ СН'!$F$8*'СЕТ СН'!$F$9-'СЕТ СН'!$F$26</f>
        <v>1027.57490241</v>
      </c>
      <c r="S21" s="36">
        <f>SUMIFS(СВЦЭМ!$D$33:$D$776,СВЦЭМ!$A$33:$A$776,$A21,СВЦЭМ!$B$33:$B$776,S$11)+'СЕТ СН'!$F$14+СВЦЭМ!$D$10+'СЕТ СН'!$F$8*'СЕТ СН'!$F$9-'СЕТ СН'!$F$26</f>
        <v>1027.9037043800001</v>
      </c>
      <c r="T21" s="36">
        <f>SUMIFS(СВЦЭМ!$D$33:$D$776,СВЦЭМ!$A$33:$A$776,$A21,СВЦЭМ!$B$33:$B$776,T$11)+'СЕТ СН'!$F$14+СВЦЭМ!$D$10+'СЕТ СН'!$F$8*'СЕТ СН'!$F$9-'СЕТ СН'!$F$26</f>
        <v>1006.94707023</v>
      </c>
      <c r="U21" s="36">
        <f>SUMIFS(СВЦЭМ!$D$33:$D$776,СВЦЭМ!$A$33:$A$776,$A21,СВЦЭМ!$B$33:$B$776,U$11)+'СЕТ СН'!$F$14+СВЦЭМ!$D$10+'СЕТ СН'!$F$8*'СЕТ СН'!$F$9-'СЕТ СН'!$F$26</f>
        <v>974.348163</v>
      </c>
      <c r="V21" s="36">
        <f>SUMIFS(СВЦЭМ!$D$33:$D$776,СВЦЭМ!$A$33:$A$776,$A21,СВЦЭМ!$B$33:$B$776,V$11)+'СЕТ СН'!$F$14+СВЦЭМ!$D$10+'СЕТ СН'!$F$8*'СЕТ СН'!$F$9-'СЕТ СН'!$F$26</f>
        <v>949.64168661999997</v>
      </c>
      <c r="W21" s="36">
        <f>SUMIFS(СВЦЭМ!$D$33:$D$776,СВЦЭМ!$A$33:$A$776,$A21,СВЦЭМ!$B$33:$B$776,W$11)+'СЕТ СН'!$F$14+СВЦЭМ!$D$10+'СЕТ СН'!$F$8*'СЕТ СН'!$F$9-'СЕТ СН'!$F$26</f>
        <v>946.12566835999996</v>
      </c>
      <c r="X21" s="36">
        <f>SUMIFS(СВЦЭМ!$D$33:$D$776,СВЦЭМ!$A$33:$A$776,$A21,СВЦЭМ!$B$33:$B$776,X$11)+'СЕТ СН'!$F$14+СВЦЭМ!$D$10+'СЕТ СН'!$F$8*'СЕТ СН'!$F$9-'СЕТ СН'!$F$26</f>
        <v>1014.35474617</v>
      </c>
      <c r="Y21" s="36">
        <f>SUMIFS(СВЦЭМ!$D$33:$D$776,СВЦЭМ!$A$33:$A$776,$A21,СВЦЭМ!$B$33:$B$776,Y$11)+'СЕТ СН'!$F$14+СВЦЭМ!$D$10+'СЕТ СН'!$F$8*'СЕТ СН'!$F$9-'СЕТ СН'!$F$26</f>
        <v>1152.5820196</v>
      </c>
    </row>
    <row r="22" spans="1:25" ht="15.75" x14ac:dyDescent="0.2">
      <c r="A22" s="35">
        <f t="shared" si="0"/>
        <v>43566</v>
      </c>
      <c r="B22" s="36">
        <f>SUMIFS(СВЦЭМ!$D$33:$D$776,СВЦЭМ!$A$33:$A$776,$A22,СВЦЭМ!$B$33:$B$776,B$11)+'СЕТ СН'!$F$14+СВЦЭМ!$D$10+'СЕТ СН'!$F$8*'СЕТ СН'!$F$9-'СЕТ СН'!$F$26</f>
        <v>1217.8763463800001</v>
      </c>
      <c r="C22" s="36">
        <f>SUMIFS(СВЦЭМ!$D$33:$D$776,СВЦЭМ!$A$33:$A$776,$A22,СВЦЭМ!$B$33:$B$776,C$11)+'СЕТ СН'!$F$14+СВЦЭМ!$D$10+'СЕТ СН'!$F$8*'СЕТ СН'!$F$9-'СЕТ СН'!$F$26</f>
        <v>1358.55820004</v>
      </c>
      <c r="D22" s="36">
        <f>SUMIFS(СВЦЭМ!$D$33:$D$776,СВЦЭМ!$A$33:$A$776,$A22,СВЦЭМ!$B$33:$B$776,D$11)+'СЕТ СН'!$F$14+СВЦЭМ!$D$10+'СЕТ СН'!$F$8*'СЕТ СН'!$F$9-'СЕТ СН'!$F$26</f>
        <v>1522.55750111</v>
      </c>
      <c r="E22" s="36">
        <f>SUMIFS(СВЦЭМ!$D$33:$D$776,СВЦЭМ!$A$33:$A$776,$A22,СВЦЭМ!$B$33:$B$776,E$11)+'СЕТ СН'!$F$14+СВЦЭМ!$D$10+'СЕТ СН'!$F$8*'СЕТ СН'!$F$9-'СЕТ СН'!$F$26</f>
        <v>1547.1912339300002</v>
      </c>
      <c r="F22" s="36">
        <f>SUMIFS(СВЦЭМ!$D$33:$D$776,СВЦЭМ!$A$33:$A$776,$A22,СВЦЭМ!$B$33:$B$776,F$11)+'СЕТ СН'!$F$14+СВЦЭМ!$D$10+'СЕТ СН'!$F$8*'СЕТ СН'!$F$9-'СЕТ СН'!$F$26</f>
        <v>1549.9522842000001</v>
      </c>
      <c r="G22" s="36">
        <f>SUMIFS(СВЦЭМ!$D$33:$D$776,СВЦЭМ!$A$33:$A$776,$A22,СВЦЭМ!$B$33:$B$776,G$11)+'СЕТ СН'!$F$14+СВЦЭМ!$D$10+'СЕТ СН'!$F$8*'СЕТ СН'!$F$9-'СЕТ СН'!$F$26</f>
        <v>1545.8610791900001</v>
      </c>
      <c r="H22" s="36">
        <f>SUMIFS(СВЦЭМ!$D$33:$D$776,СВЦЭМ!$A$33:$A$776,$A22,СВЦЭМ!$B$33:$B$776,H$11)+'СЕТ СН'!$F$14+СВЦЭМ!$D$10+'СЕТ СН'!$F$8*'СЕТ СН'!$F$9-'СЕТ СН'!$F$26</f>
        <v>1454.4343459400002</v>
      </c>
      <c r="I22" s="36">
        <f>SUMIFS(СВЦЭМ!$D$33:$D$776,СВЦЭМ!$A$33:$A$776,$A22,СВЦЭМ!$B$33:$B$776,I$11)+'СЕТ СН'!$F$14+СВЦЭМ!$D$10+'СЕТ СН'!$F$8*'СЕТ СН'!$F$9-'СЕТ СН'!$F$26</f>
        <v>1354.10487715</v>
      </c>
      <c r="J22" s="36">
        <f>SUMIFS(СВЦЭМ!$D$33:$D$776,СВЦЭМ!$A$33:$A$776,$A22,СВЦЭМ!$B$33:$B$776,J$11)+'СЕТ СН'!$F$14+СВЦЭМ!$D$10+'СЕТ СН'!$F$8*'СЕТ СН'!$F$9-'СЕТ СН'!$F$26</f>
        <v>1214.8396856000002</v>
      </c>
      <c r="K22" s="36">
        <f>SUMIFS(СВЦЭМ!$D$33:$D$776,СВЦЭМ!$A$33:$A$776,$A22,СВЦЭМ!$B$33:$B$776,K$11)+'СЕТ СН'!$F$14+СВЦЭМ!$D$10+'СЕТ СН'!$F$8*'СЕТ СН'!$F$9-'СЕТ СН'!$F$26</f>
        <v>1111.4099831600001</v>
      </c>
      <c r="L22" s="36">
        <f>SUMIFS(СВЦЭМ!$D$33:$D$776,СВЦЭМ!$A$33:$A$776,$A22,СВЦЭМ!$B$33:$B$776,L$11)+'СЕТ СН'!$F$14+СВЦЭМ!$D$10+'СЕТ СН'!$F$8*'СЕТ СН'!$F$9-'СЕТ СН'!$F$26</f>
        <v>1065.27093311</v>
      </c>
      <c r="M22" s="36">
        <f>SUMIFS(СВЦЭМ!$D$33:$D$776,СВЦЭМ!$A$33:$A$776,$A22,СВЦЭМ!$B$33:$B$776,M$11)+'СЕТ СН'!$F$14+СВЦЭМ!$D$10+'СЕТ СН'!$F$8*'СЕТ СН'!$F$9-'СЕТ СН'!$F$26</f>
        <v>1086.33373818</v>
      </c>
      <c r="N22" s="36">
        <f>SUMIFS(СВЦЭМ!$D$33:$D$776,СВЦЭМ!$A$33:$A$776,$A22,СВЦЭМ!$B$33:$B$776,N$11)+'СЕТ СН'!$F$14+СВЦЭМ!$D$10+'СЕТ СН'!$F$8*'СЕТ СН'!$F$9-'СЕТ СН'!$F$26</f>
        <v>1071.46038744</v>
      </c>
      <c r="O22" s="36">
        <f>SUMIFS(СВЦЭМ!$D$33:$D$776,СВЦЭМ!$A$33:$A$776,$A22,СВЦЭМ!$B$33:$B$776,O$11)+'СЕТ СН'!$F$14+СВЦЭМ!$D$10+'СЕТ СН'!$F$8*'СЕТ СН'!$F$9-'СЕТ СН'!$F$26</f>
        <v>1078.53270092</v>
      </c>
      <c r="P22" s="36">
        <f>SUMIFS(СВЦЭМ!$D$33:$D$776,СВЦЭМ!$A$33:$A$776,$A22,СВЦЭМ!$B$33:$B$776,P$11)+'СЕТ СН'!$F$14+СВЦЭМ!$D$10+'СЕТ СН'!$F$8*'СЕТ СН'!$F$9-'СЕТ СН'!$F$26</f>
        <v>1095.69694207</v>
      </c>
      <c r="Q22" s="36">
        <f>SUMIFS(СВЦЭМ!$D$33:$D$776,СВЦЭМ!$A$33:$A$776,$A22,СВЦЭМ!$B$33:$B$776,Q$11)+'СЕТ СН'!$F$14+СВЦЭМ!$D$10+'СЕТ СН'!$F$8*'СЕТ СН'!$F$9-'СЕТ СН'!$F$26</f>
        <v>1103.0076458999999</v>
      </c>
      <c r="R22" s="36">
        <f>SUMIFS(СВЦЭМ!$D$33:$D$776,СВЦЭМ!$A$33:$A$776,$A22,СВЦЭМ!$B$33:$B$776,R$11)+'СЕТ СН'!$F$14+СВЦЭМ!$D$10+'СЕТ СН'!$F$8*'СЕТ СН'!$F$9-'СЕТ СН'!$F$26</f>
        <v>1101.1501737999999</v>
      </c>
      <c r="S22" s="36">
        <f>SUMIFS(СВЦЭМ!$D$33:$D$776,СВЦЭМ!$A$33:$A$776,$A22,СВЦЭМ!$B$33:$B$776,S$11)+'СЕТ СН'!$F$14+СВЦЭМ!$D$10+'СЕТ СН'!$F$8*'СЕТ СН'!$F$9-'СЕТ СН'!$F$26</f>
        <v>1107.4326752500001</v>
      </c>
      <c r="T22" s="36">
        <f>SUMIFS(СВЦЭМ!$D$33:$D$776,СВЦЭМ!$A$33:$A$776,$A22,СВЦЭМ!$B$33:$B$776,T$11)+'СЕТ СН'!$F$14+СВЦЭМ!$D$10+'СЕТ СН'!$F$8*'СЕТ СН'!$F$9-'СЕТ СН'!$F$26</f>
        <v>1089.8004654700001</v>
      </c>
      <c r="U22" s="36">
        <f>SUMIFS(СВЦЭМ!$D$33:$D$776,СВЦЭМ!$A$33:$A$776,$A22,СВЦЭМ!$B$33:$B$776,U$11)+'СЕТ СН'!$F$14+СВЦЭМ!$D$10+'СЕТ СН'!$F$8*'СЕТ СН'!$F$9-'СЕТ СН'!$F$26</f>
        <v>1063.94152003</v>
      </c>
      <c r="V22" s="36">
        <f>SUMIFS(СВЦЭМ!$D$33:$D$776,СВЦЭМ!$A$33:$A$776,$A22,СВЦЭМ!$B$33:$B$776,V$11)+'СЕТ СН'!$F$14+СВЦЭМ!$D$10+'СЕТ СН'!$F$8*'СЕТ СН'!$F$9-'СЕТ СН'!$F$26</f>
        <v>1060.1516736999999</v>
      </c>
      <c r="W22" s="36">
        <f>SUMIFS(СВЦЭМ!$D$33:$D$776,СВЦЭМ!$A$33:$A$776,$A22,СВЦЭМ!$B$33:$B$776,W$11)+'СЕТ СН'!$F$14+СВЦЭМ!$D$10+'СЕТ СН'!$F$8*'СЕТ СН'!$F$9-'СЕТ СН'!$F$26</f>
        <v>1040.84715886</v>
      </c>
      <c r="X22" s="36">
        <f>SUMIFS(СВЦЭМ!$D$33:$D$776,СВЦЭМ!$A$33:$A$776,$A22,СВЦЭМ!$B$33:$B$776,X$11)+'СЕТ СН'!$F$14+СВЦЭМ!$D$10+'СЕТ СН'!$F$8*'СЕТ СН'!$F$9-'СЕТ СН'!$F$26</f>
        <v>1122.3870725100001</v>
      </c>
      <c r="Y22" s="36">
        <f>SUMIFS(СВЦЭМ!$D$33:$D$776,СВЦЭМ!$A$33:$A$776,$A22,СВЦЭМ!$B$33:$B$776,Y$11)+'СЕТ СН'!$F$14+СВЦЭМ!$D$10+'СЕТ СН'!$F$8*'СЕТ СН'!$F$9-'СЕТ СН'!$F$26</f>
        <v>1258.48375863</v>
      </c>
    </row>
    <row r="23" spans="1:25" ht="15.75" x14ac:dyDescent="0.2">
      <c r="A23" s="35">
        <f t="shared" si="0"/>
        <v>43567</v>
      </c>
      <c r="B23" s="36">
        <f>SUMIFS(СВЦЭМ!$D$33:$D$776,СВЦЭМ!$A$33:$A$776,$A23,СВЦЭМ!$B$33:$B$776,B$11)+'СЕТ СН'!$F$14+СВЦЭМ!$D$10+'СЕТ СН'!$F$8*'СЕТ СН'!$F$9-'СЕТ СН'!$F$26</f>
        <v>1372.0266976100002</v>
      </c>
      <c r="C23" s="36">
        <f>SUMIFS(СВЦЭМ!$D$33:$D$776,СВЦЭМ!$A$33:$A$776,$A23,СВЦЭМ!$B$33:$B$776,C$11)+'СЕТ СН'!$F$14+СВЦЭМ!$D$10+'СЕТ СН'!$F$8*'СЕТ СН'!$F$9-'СЕТ СН'!$F$26</f>
        <v>1470.7008733100001</v>
      </c>
      <c r="D23" s="36">
        <f>SUMIFS(СВЦЭМ!$D$33:$D$776,СВЦЭМ!$A$33:$A$776,$A23,СВЦЭМ!$B$33:$B$776,D$11)+'СЕТ СН'!$F$14+СВЦЭМ!$D$10+'СЕТ СН'!$F$8*'СЕТ СН'!$F$9-'СЕТ СН'!$F$26</f>
        <v>1523.9987672</v>
      </c>
      <c r="E23" s="36">
        <f>SUMIFS(СВЦЭМ!$D$33:$D$776,СВЦЭМ!$A$33:$A$776,$A23,СВЦЭМ!$B$33:$B$776,E$11)+'СЕТ СН'!$F$14+СВЦЭМ!$D$10+'СЕТ СН'!$F$8*'СЕТ СН'!$F$9-'СЕТ СН'!$F$26</f>
        <v>1525.23512551</v>
      </c>
      <c r="F23" s="36">
        <f>SUMIFS(СВЦЭМ!$D$33:$D$776,СВЦЭМ!$A$33:$A$776,$A23,СВЦЭМ!$B$33:$B$776,F$11)+'СЕТ СН'!$F$14+СВЦЭМ!$D$10+'СЕТ СН'!$F$8*'СЕТ СН'!$F$9-'СЕТ СН'!$F$26</f>
        <v>1524.4824445300001</v>
      </c>
      <c r="G23" s="36">
        <f>SUMIFS(СВЦЭМ!$D$33:$D$776,СВЦЭМ!$A$33:$A$776,$A23,СВЦЭМ!$B$33:$B$776,G$11)+'СЕТ СН'!$F$14+СВЦЭМ!$D$10+'СЕТ СН'!$F$8*'СЕТ СН'!$F$9-'СЕТ СН'!$F$26</f>
        <v>1508.98357536</v>
      </c>
      <c r="H23" s="36">
        <f>SUMIFS(СВЦЭМ!$D$33:$D$776,СВЦЭМ!$A$33:$A$776,$A23,СВЦЭМ!$B$33:$B$776,H$11)+'СЕТ СН'!$F$14+СВЦЭМ!$D$10+'СЕТ СН'!$F$8*'СЕТ СН'!$F$9-'СЕТ СН'!$F$26</f>
        <v>1411.7471557000001</v>
      </c>
      <c r="I23" s="36">
        <f>SUMIFS(СВЦЭМ!$D$33:$D$776,СВЦЭМ!$A$33:$A$776,$A23,СВЦЭМ!$B$33:$B$776,I$11)+'СЕТ СН'!$F$14+СВЦЭМ!$D$10+'СЕТ СН'!$F$8*'СЕТ СН'!$F$9-'СЕТ СН'!$F$26</f>
        <v>1345.9782455300001</v>
      </c>
      <c r="J23" s="36">
        <f>SUMIFS(СВЦЭМ!$D$33:$D$776,СВЦЭМ!$A$33:$A$776,$A23,СВЦЭМ!$B$33:$B$776,J$11)+'СЕТ СН'!$F$14+СВЦЭМ!$D$10+'СЕТ СН'!$F$8*'СЕТ СН'!$F$9-'СЕТ СН'!$F$26</f>
        <v>1213.0825799300001</v>
      </c>
      <c r="K23" s="36">
        <f>SUMIFS(СВЦЭМ!$D$33:$D$776,СВЦЭМ!$A$33:$A$776,$A23,СВЦЭМ!$B$33:$B$776,K$11)+'СЕТ СН'!$F$14+СВЦЭМ!$D$10+'СЕТ СН'!$F$8*'СЕТ СН'!$F$9-'СЕТ СН'!$F$26</f>
        <v>1113.0093859799999</v>
      </c>
      <c r="L23" s="36">
        <f>SUMIFS(СВЦЭМ!$D$33:$D$776,СВЦЭМ!$A$33:$A$776,$A23,СВЦЭМ!$B$33:$B$776,L$11)+'СЕТ СН'!$F$14+СВЦЭМ!$D$10+'СЕТ СН'!$F$8*'СЕТ СН'!$F$9-'СЕТ СН'!$F$26</f>
        <v>1068.8620129400001</v>
      </c>
      <c r="M23" s="36">
        <f>SUMIFS(СВЦЭМ!$D$33:$D$776,СВЦЭМ!$A$33:$A$776,$A23,СВЦЭМ!$B$33:$B$776,M$11)+'СЕТ СН'!$F$14+СВЦЭМ!$D$10+'СЕТ СН'!$F$8*'СЕТ СН'!$F$9-'СЕТ СН'!$F$26</f>
        <v>1072.38976245</v>
      </c>
      <c r="N23" s="36">
        <f>SUMIFS(СВЦЭМ!$D$33:$D$776,СВЦЭМ!$A$33:$A$776,$A23,СВЦЭМ!$B$33:$B$776,N$11)+'СЕТ СН'!$F$14+СВЦЭМ!$D$10+'СЕТ СН'!$F$8*'СЕТ СН'!$F$9-'СЕТ СН'!$F$26</f>
        <v>1051.18993224</v>
      </c>
      <c r="O23" s="36">
        <f>SUMIFS(СВЦЭМ!$D$33:$D$776,СВЦЭМ!$A$33:$A$776,$A23,СВЦЭМ!$B$33:$B$776,O$11)+'СЕТ СН'!$F$14+СВЦЭМ!$D$10+'СЕТ СН'!$F$8*'СЕТ СН'!$F$9-'СЕТ СН'!$F$26</f>
        <v>1061.4863301400001</v>
      </c>
      <c r="P23" s="36">
        <f>SUMIFS(СВЦЭМ!$D$33:$D$776,СВЦЭМ!$A$33:$A$776,$A23,СВЦЭМ!$B$33:$B$776,P$11)+'СЕТ СН'!$F$14+СВЦЭМ!$D$10+'СЕТ СН'!$F$8*'СЕТ СН'!$F$9-'СЕТ СН'!$F$26</f>
        <v>1085.99865811</v>
      </c>
      <c r="Q23" s="36">
        <f>SUMIFS(СВЦЭМ!$D$33:$D$776,СВЦЭМ!$A$33:$A$776,$A23,СВЦЭМ!$B$33:$B$776,Q$11)+'СЕТ СН'!$F$14+СВЦЭМ!$D$10+'СЕТ СН'!$F$8*'СЕТ СН'!$F$9-'СЕТ СН'!$F$26</f>
        <v>1098.5280231199999</v>
      </c>
      <c r="R23" s="36">
        <f>SUMIFS(СВЦЭМ!$D$33:$D$776,СВЦЭМ!$A$33:$A$776,$A23,СВЦЭМ!$B$33:$B$776,R$11)+'СЕТ СН'!$F$14+СВЦЭМ!$D$10+'СЕТ СН'!$F$8*'СЕТ СН'!$F$9-'СЕТ СН'!$F$26</f>
        <v>1108.36481271</v>
      </c>
      <c r="S23" s="36">
        <f>SUMIFS(СВЦЭМ!$D$33:$D$776,СВЦЭМ!$A$33:$A$776,$A23,СВЦЭМ!$B$33:$B$776,S$11)+'СЕТ СН'!$F$14+СВЦЭМ!$D$10+'СЕТ СН'!$F$8*'СЕТ СН'!$F$9-'СЕТ СН'!$F$26</f>
        <v>1092.7217872599999</v>
      </c>
      <c r="T23" s="36">
        <f>SUMIFS(СВЦЭМ!$D$33:$D$776,СВЦЭМ!$A$33:$A$776,$A23,СВЦЭМ!$B$33:$B$776,T$11)+'СЕТ СН'!$F$14+СВЦЭМ!$D$10+'СЕТ СН'!$F$8*'СЕТ СН'!$F$9-'СЕТ СН'!$F$26</f>
        <v>1075.3912470800001</v>
      </c>
      <c r="U23" s="36">
        <f>SUMIFS(СВЦЭМ!$D$33:$D$776,СВЦЭМ!$A$33:$A$776,$A23,СВЦЭМ!$B$33:$B$776,U$11)+'СЕТ СН'!$F$14+СВЦЭМ!$D$10+'СЕТ СН'!$F$8*'СЕТ СН'!$F$9-'СЕТ СН'!$F$26</f>
        <v>1021.07493857</v>
      </c>
      <c r="V23" s="36">
        <f>SUMIFS(СВЦЭМ!$D$33:$D$776,СВЦЭМ!$A$33:$A$776,$A23,СВЦЭМ!$B$33:$B$776,V$11)+'СЕТ СН'!$F$14+СВЦЭМ!$D$10+'СЕТ СН'!$F$8*'СЕТ СН'!$F$9-'СЕТ СН'!$F$26</f>
        <v>1019.0362569599999</v>
      </c>
      <c r="W23" s="36">
        <f>SUMIFS(СВЦЭМ!$D$33:$D$776,СВЦЭМ!$A$33:$A$776,$A23,СВЦЭМ!$B$33:$B$776,W$11)+'СЕТ СН'!$F$14+СВЦЭМ!$D$10+'СЕТ СН'!$F$8*'СЕТ СН'!$F$9-'СЕТ СН'!$F$26</f>
        <v>1030.78926095</v>
      </c>
      <c r="X23" s="36">
        <f>SUMIFS(СВЦЭМ!$D$33:$D$776,СВЦЭМ!$A$33:$A$776,$A23,СВЦЭМ!$B$33:$B$776,X$11)+'СЕТ СН'!$F$14+СВЦЭМ!$D$10+'СЕТ СН'!$F$8*'СЕТ СН'!$F$9-'СЕТ СН'!$F$26</f>
        <v>1100.74604512</v>
      </c>
      <c r="Y23" s="36">
        <f>SUMIFS(СВЦЭМ!$D$33:$D$776,СВЦЭМ!$A$33:$A$776,$A23,СВЦЭМ!$B$33:$B$776,Y$11)+'СЕТ СН'!$F$14+СВЦЭМ!$D$10+'СЕТ СН'!$F$8*'СЕТ СН'!$F$9-'СЕТ СН'!$F$26</f>
        <v>1231.90086933</v>
      </c>
    </row>
    <row r="24" spans="1:25" ht="15.75" x14ac:dyDescent="0.2">
      <c r="A24" s="35">
        <f t="shared" si="0"/>
        <v>43568</v>
      </c>
      <c r="B24" s="36">
        <f>SUMIFS(СВЦЭМ!$D$33:$D$776,СВЦЭМ!$A$33:$A$776,$A24,СВЦЭМ!$B$33:$B$776,B$11)+'СЕТ СН'!$F$14+СВЦЭМ!$D$10+'СЕТ СН'!$F$8*'СЕТ СН'!$F$9-'СЕТ СН'!$F$26</f>
        <v>1328.2194592800001</v>
      </c>
      <c r="C24" s="36">
        <f>SUMIFS(СВЦЭМ!$D$33:$D$776,СВЦЭМ!$A$33:$A$776,$A24,СВЦЭМ!$B$33:$B$776,C$11)+'СЕТ СН'!$F$14+СВЦЭМ!$D$10+'СЕТ СН'!$F$8*'СЕТ СН'!$F$9-'СЕТ СН'!$F$26</f>
        <v>1418.28285957</v>
      </c>
      <c r="D24" s="36">
        <f>SUMIFS(СВЦЭМ!$D$33:$D$776,СВЦЭМ!$A$33:$A$776,$A24,СВЦЭМ!$B$33:$B$776,D$11)+'СЕТ СН'!$F$14+СВЦЭМ!$D$10+'СЕТ СН'!$F$8*'СЕТ СН'!$F$9-'СЕТ СН'!$F$26</f>
        <v>1505.8076764700002</v>
      </c>
      <c r="E24" s="36">
        <f>SUMIFS(СВЦЭМ!$D$33:$D$776,СВЦЭМ!$A$33:$A$776,$A24,СВЦЭМ!$B$33:$B$776,E$11)+'СЕТ СН'!$F$14+СВЦЭМ!$D$10+'СЕТ СН'!$F$8*'СЕТ СН'!$F$9-'СЕТ СН'!$F$26</f>
        <v>1516.1556397900001</v>
      </c>
      <c r="F24" s="36">
        <f>SUMIFS(СВЦЭМ!$D$33:$D$776,СВЦЭМ!$A$33:$A$776,$A24,СВЦЭМ!$B$33:$B$776,F$11)+'СЕТ СН'!$F$14+СВЦЭМ!$D$10+'СЕТ СН'!$F$8*'СЕТ СН'!$F$9-'СЕТ СН'!$F$26</f>
        <v>1513.9270294800001</v>
      </c>
      <c r="G24" s="36">
        <f>SUMIFS(СВЦЭМ!$D$33:$D$776,СВЦЭМ!$A$33:$A$776,$A24,СВЦЭМ!$B$33:$B$776,G$11)+'СЕТ СН'!$F$14+СВЦЭМ!$D$10+'СЕТ СН'!$F$8*'СЕТ СН'!$F$9-'СЕТ СН'!$F$26</f>
        <v>1484.44607505</v>
      </c>
      <c r="H24" s="36">
        <f>SUMIFS(СВЦЭМ!$D$33:$D$776,СВЦЭМ!$A$33:$A$776,$A24,СВЦЭМ!$B$33:$B$776,H$11)+'СЕТ СН'!$F$14+СВЦЭМ!$D$10+'СЕТ СН'!$F$8*'СЕТ СН'!$F$9-'СЕТ СН'!$F$26</f>
        <v>1379.0223108300002</v>
      </c>
      <c r="I24" s="36">
        <f>SUMIFS(СВЦЭМ!$D$33:$D$776,СВЦЭМ!$A$33:$A$776,$A24,СВЦЭМ!$B$33:$B$776,I$11)+'СЕТ СН'!$F$14+СВЦЭМ!$D$10+'СЕТ СН'!$F$8*'СЕТ СН'!$F$9-'СЕТ СН'!$F$26</f>
        <v>1317.07142277</v>
      </c>
      <c r="J24" s="36">
        <f>SUMIFS(СВЦЭМ!$D$33:$D$776,СВЦЭМ!$A$33:$A$776,$A24,СВЦЭМ!$B$33:$B$776,J$11)+'СЕТ СН'!$F$14+СВЦЭМ!$D$10+'СЕТ СН'!$F$8*'СЕТ СН'!$F$9-'СЕТ СН'!$F$26</f>
        <v>1247.7758290100001</v>
      </c>
      <c r="K24" s="36">
        <f>SUMIFS(СВЦЭМ!$D$33:$D$776,СВЦЭМ!$A$33:$A$776,$A24,СВЦЭМ!$B$33:$B$776,K$11)+'СЕТ СН'!$F$14+СВЦЭМ!$D$10+'СЕТ СН'!$F$8*'СЕТ СН'!$F$9-'СЕТ СН'!$F$26</f>
        <v>1115.1735205300001</v>
      </c>
      <c r="L24" s="36">
        <f>SUMIFS(СВЦЭМ!$D$33:$D$776,СВЦЭМ!$A$33:$A$776,$A24,СВЦЭМ!$B$33:$B$776,L$11)+'СЕТ СН'!$F$14+СВЦЭМ!$D$10+'СЕТ СН'!$F$8*'СЕТ СН'!$F$9-'СЕТ СН'!$F$26</f>
        <v>1073.5504449</v>
      </c>
      <c r="M24" s="36">
        <f>SUMIFS(СВЦЭМ!$D$33:$D$776,СВЦЭМ!$A$33:$A$776,$A24,СВЦЭМ!$B$33:$B$776,M$11)+'СЕТ СН'!$F$14+СВЦЭМ!$D$10+'СЕТ СН'!$F$8*'СЕТ СН'!$F$9-'СЕТ СН'!$F$26</f>
        <v>1064.80286215</v>
      </c>
      <c r="N24" s="36">
        <f>SUMIFS(СВЦЭМ!$D$33:$D$776,СВЦЭМ!$A$33:$A$776,$A24,СВЦЭМ!$B$33:$B$776,N$11)+'СЕТ СН'!$F$14+СВЦЭМ!$D$10+'СЕТ СН'!$F$8*'СЕТ СН'!$F$9-'СЕТ СН'!$F$26</f>
        <v>1080.27395525</v>
      </c>
      <c r="O24" s="36">
        <f>SUMIFS(СВЦЭМ!$D$33:$D$776,СВЦЭМ!$A$33:$A$776,$A24,СВЦЭМ!$B$33:$B$776,O$11)+'СЕТ СН'!$F$14+СВЦЭМ!$D$10+'СЕТ СН'!$F$8*'СЕТ СН'!$F$9-'СЕТ СН'!$F$26</f>
        <v>1090.98954052</v>
      </c>
      <c r="P24" s="36">
        <f>SUMIFS(СВЦЭМ!$D$33:$D$776,СВЦЭМ!$A$33:$A$776,$A24,СВЦЭМ!$B$33:$B$776,P$11)+'СЕТ СН'!$F$14+СВЦЭМ!$D$10+'СЕТ СН'!$F$8*'СЕТ СН'!$F$9-'СЕТ СН'!$F$26</f>
        <v>1101.4718321800001</v>
      </c>
      <c r="Q24" s="36">
        <f>SUMIFS(СВЦЭМ!$D$33:$D$776,СВЦЭМ!$A$33:$A$776,$A24,СВЦЭМ!$B$33:$B$776,Q$11)+'СЕТ СН'!$F$14+СВЦЭМ!$D$10+'СЕТ СН'!$F$8*'СЕТ СН'!$F$9-'СЕТ СН'!$F$26</f>
        <v>1111.37571815</v>
      </c>
      <c r="R24" s="36">
        <f>SUMIFS(СВЦЭМ!$D$33:$D$776,СВЦЭМ!$A$33:$A$776,$A24,СВЦЭМ!$B$33:$B$776,R$11)+'СЕТ СН'!$F$14+СВЦЭМ!$D$10+'СЕТ СН'!$F$8*'СЕТ СН'!$F$9-'СЕТ СН'!$F$26</f>
        <v>1114.30950119</v>
      </c>
      <c r="S24" s="36">
        <f>SUMIFS(СВЦЭМ!$D$33:$D$776,СВЦЭМ!$A$33:$A$776,$A24,СВЦЭМ!$B$33:$B$776,S$11)+'СЕТ СН'!$F$14+СВЦЭМ!$D$10+'СЕТ СН'!$F$8*'СЕТ СН'!$F$9-'СЕТ СН'!$F$26</f>
        <v>1122.1718530000001</v>
      </c>
      <c r="T24" s="36">
        <f>SUMIFS(СВЦЭМ!$D$33:$D$776,СВЦЭМ!$A$33:$A$776,$A24,СВЦЭМ!$B$33:$B$776,T$11)+'СЕТ СН'!$F$14+СВЦЭМ!$D$10+'СЕТ СН'!$F$8*'СЕТ СН'!$F$9-'СЕТ СН'!$F$26</f>
        <v>1119.1176718300001</v>
      </c>
      <c r="U24" s="36">
        <f>SUMIFS(СВЦЭМ!$D$33:$D$776,СВЦЭМ!$A$33:$A$776,$A24,СВЦЭМ!$B$33:$B$776,U$11)+'СЕТ СН'!$F$14+СВЦЭМ!$D$10+'СЕТ СН'!$F$8*'СЕТ СН'!$F$9-'СЕТ СН'!$F$26</f>
        <v>1097.3866568799999</v>
      </c>
      <c r="V24" s="36">
        <f>SUMIFS(СВЦЭМ!$D$33:$D$776,СВЦЭМ!$A$33:$A$776,$A24,СВЦЭМ!$B$33:$B$776,V$11)+'СЕТ СН'!$F$14+СВЦЭМ!$D$10+'СЕТ СН'!$F$8*'СЕТ СН'!$F$9-'СЕТ СН'!$F$26</f>
        <v>1069.30688943</v>
      </c>
      <c r="W24" s="36">
        <f>SUMIFS(СВЦЭМ!$D$33:$D$776,СВЦЭМ!$A$33:$A$776,$A24,СВЦЭМ!$B$33:$B$776,W$11)+'СЕТ СН'!$F$14+СВЦЭМ!$D$10+'СЕТ СН'!$F$8*'СЕТ СН'!$F$9-'СЕТ СН'!$F$26</f>
        <v>1066.7488111600001</v>
      </c>
      <c r="X24" s="36">
        <f>SUMIFS(СВЦЭМ!$D$33:$D$776,СВЦЭМ!$A$33:$A$776,$A24,СВЦЭМ!$B$33:$B$776,X$11)+'СЕТ СН'!$F$14+СВЦЭМ!$D$10+'СЕТ СН'!$F$8*'СЕТ СН'!$F$9-'СЕТ СН'!$F$26</f>
        <v>1161.6654405300001</v>
      </c>
      <c r="Y24" s="36">
        <f>SUMIFS(СВЦЭМ!$D$33:$D$776,СВЦЭМ!$A$33:$A$776,$A24,СВЦЭМ!$B$33:$B$776,Y$11)+'СЕТ СН'!$F$14+СВЦЭМ!$D$10+'СЕТ СН'!$F$8*'СЕТ СН'!$F$9-'СЕТ СН'!$F$26</f>
        <v>1281.2965285100001</v>
      </c>
    </row>
    <row r="25" spans="1:25" ht="15.75" x14ac:dyDescent="0.2">
      <c r="A25" s="35">
        <f t="shared" si="0"/>
        <v>43569</v>
      </c>
      <c r="B25" s="36">
        <f>SUMIFS(СВЦЭМ!$D$33:$D$776,СВЦЭМ!$A$33:$A$776,$A25,СВЦЭМ!$B$33:$B$776,B$11)+'СЕТ СН'!$F$14+СВЦЭМ!$D$10+'СЕТ СН'!$F$8*'СЕТ СН'!$F$9-'СЕТ СН'!$F$26</f>
        <v>1350.8656345100001</v>
      </c>
      <c r="C25" s="36">
        <f>SUMIFS(СВЦЭМ!$D$33:$D$776,СВЦЭМ!$A$33:$A$776,$A25,СВЦЭМ!$B$33:$B$776,C$11)+'СЕТ СН'!$F$14+СВЦЭМ!$D$10+'СЕТ СН'!$F$8*'СЕТ СН'!$F$9-'СЕТ СН'!$F$26</f>
        <v>1475.4688865800001</v>
      </c>
      <c r="D25" s="36">
        <f>SUMIFS(СВЦЭМ!$D$33:$D$776,СВЦЭМ!$A$33:$A$776,$A25,СВЦЭМ!$B$33:$B$776,D$11)+'СЕТ СН'!$F$14+СВЦЭМ!$D$10+'СЕТ СН'!$F$8*'СЕТ СН'!$F$9-'СЕТ СН'!$F$26</f>
        <v>1574.0420088800001</v>
      </c>
      <c r="E25" s="36">
        <f>SUMIFS(СВЦЭМ!$D$33:$D$776,СВЦЭМ!$A$33:$A$776,$A25,СВЦЭМ!$B$33:$B$776,E$11)+'СЕТ СН'!$F$14+СВЦЭМ!$D$10+'СЕТ СН'!$F$8*'СЕТ СН'!$F$9-'СЕТ СН'!$F$26</f>
        <v>1574.4078471500002</v>
      </c>
      <c r="F25" s="36">
        <f>SUMIFS(СВЦЭМ!$D$33:$D$776,СВЦЭМ!$A$33:$A$776,$A25,СВЦЭМ!$B$33:$B$776,F$11)+'СЕТ СН'!$F$14+СВЦЭМ!$D$10+'СЕТ СН'!$F$8*'СЕТ СН'!$F$9-'СЕТ СН'!$F$26</f>
        <v>1563.18837912</v>
      </c>
      <c r="G25" s="36">
        <f>SUMIFS(СВЦЭМ!$D$33:$D$776,СВЦЭМ!$A$33:$A$776,$A25,СВЦЭМ!$B$33:$B$776,G$11)+'СЕТ СН'!$F$14+СВЦЭМ!$D$10+'СЕТ СН'!$F$8*'СЕТ СН'!$F$9-'СЕТ СН'!$F$26</f>
        <v>1547.6310442700001</v>
      </c>
      <c r="H25" s="36">
        <f>SUMIFS(СВЦЭМ!$D$33:$D$776,СВЦЭМ!$A$33:$A$776,$A25,СВЦЭМ!$B$33:$B$776,H$11)+'СЕТ СН'!$F$14+СВЦЭМ!$D$10+'СЕТ СН'!$F$8*'СЕТ СН'!$F$9-'СЕТ СН'!$F$26</f>
        <v>1427.8017723100002</v>
      </c>
      <c r="I25" s="36">
        <f>SUMIFS(СВЦЭМ!$D$33:$D$776,СВЦЭМ!$A$33:$A$776,$A25,СВЦЭМ!$B$33:$B$776,I$11)+'СЕТ СН'!$F$14+СВЦЭМ!$D$10+'СЕТ СН'!$F$8*'СЕТ СН'!$F$9-'СЕТ СН'!$F$26</f>
        <v>1346.1362802200001</v>
      </c>
      <c r="J25" s="36">
        <f>SUMIFS(СВЦЭМ!$D$33:$D$776,СВЦЭМ!$A$33:$A$776,$A25,СВЦЭМ!$B$33:$B$776,J$11)+'СЕТ СН'!$F$14+СВЦЭМ!$D$10+'СЕТ СН'!$F$8*'СЕТ СН'!$F$9-'СЕТ СН'!$F$26</f>
        <v>1262.32188752</v>
      </c>
      <c r="K25" s="36">
        <f>SUMIFS(СВЦЭМ!$D$33:$D$776,СВЦЭМ!$A$33:$A$776,$A25,СВЦЭМ!$B$33:$B$776,K$11)+'СЕТ СН'!$F$14+СВЦЭМ!$D$10+'СЕТ СН'!$F$8*'СЕТ СН'!$F$9-'СЕТ СН'!$F$26</f>
        <v>1135.4370840399999</v>
      </c>
      <c r="L25" s="36">
        <f>SUMIFS(СВЦЭМ!$D$33:$D$776,СВЦЭМ!$A$33:$A$776,$A25,СВЦЭМ!$B$33:$B$776,L$11)+'СЕТ СН'!$F$14+СВЦЭМ!$D$10+'СЕТ СН'!$F$8*'СЕТ СН'!$F$9-'СЕТ СН'!$F$26</f>
        <v>1071.29209603</v>
      </c>
      <c r="M25" s="36">
        <f>SUMIFS(СВЦЭМ!$D$33:$D$776,СВЦЭМ!$A$33:$A$776,$A25,СВЦЭМ!$B$33:$B$776,M$11)+'СЕТ СН'!$F$14+СВЦЭМ!$D$10+'СЕТ СН'!$F$8*'СЕТ СН'!$F$9-'СЕТ СН'!$F$26</f>
        <v>1063.9967723</v>
      </c>
      <c r="N25" s="36">
        <f>SUMIFS(СВЦЭМ!$D$33:$D$776,СВЦЭМ!$A$33:$A$776,$A25,СВЦЭМ!$B$33:$B$776,N$11)+'СЕТ СН'!$F$14+СВЦЭМ!$D$10+'СЕТ СН'!$F$8*'СЕТ СН'!$F$9-'СЕТ СН'!$F$26</f>
        <v>1070.56235595</v>
      </c>
      <c r="O25" s="36">
        <f>SUMIFS(СВЦЭМ!$D$33:$D$776,СВЦЭМ!$A$33:$A$776,$A25,СВЦЭМ!$B$33:$B$776,O$11)+'СЕТ СН'!$F$14+СВЦЭМ!$D$10+'СЕТ СН'!$F$8*'СЕТ СН'!$F$9-'СЕТ СН'!$F$26</f>
        <v>1077.75325185</v>
      </c>
      <c r="P25" s="36">
        <f>SUMIFS(СВЦЭМ!$D$33:$D$776,СВЦЭМ!$A$33:$A$776,$A25,СВЦЭМ!$B$33:$B$776,P$11)+'СЕТ СН'!$F$14+СВЦЭМ!$D$10+'СЕТ СН'!$F$8*'СЕТ СН'!$F$9-'СЕТ СН'!$F$26</f>
        <v>1094.77641685</v>
      </c>
      <c r="Q25" s="36">
        <f>SUMIFS(СВЦЭМ!$D$33:$D$776,СВЦЭМ!$A$33:$A$776,$A25,СВЦЭМ!$B$33:$B$776,Q$11)+'СЕТ СН'!$F$14+СВЦЭМ!$D$10+'СЕТ СН'!$F$8*'СЕТ СН'!$F$9-'СЕТ СН'!$F$26</f>
        <v>1096.9660837199999</v>
      </c>
      <c r="R25" s="36">
        <f>SUMIFS(СВЦЭМ!$D$33:$D$776,СВЦЭМ!$A$33:$A$776,$A25,СВЦЭМ!$B$33:$B$776,R$11)+'СЕТ СН'!$F$14+СВЦЭМ!$D$10+'СЕТ СН'!$F$8*'СЕТ СН'!$F$9-'СЕТ СН'!$F$26</f>
        <v>1095.0179439200001</v>
      </c>
      <c r="S25" s="36">
        <f>SUMIFS(СВЦЭМ!$D$33:$D$776,СВЦЭМ!$A$33:$A$776,$A25,СВЦЭМ!$B$33:$B$776,S$11)+'СЕТ СН'!$F$14+СВЦЭМ!$D$10+'СЕТ СН'!$F$8*'СЕТ СН'!$F$9-'СЕТ СН'!$F$26</f>
        <v>1109.2160740100001</v>
      </c>
      <c r="T25" s="36">
        <f>SUMIFS(СВЦЭМ!$D$33:$D$776,СВЦЭМ!$A$33:$A$776,$A25,СВЦЭМ!$B$33:$B$776,T$11)+'СЕТ СН'!$F$14+СВЦЭМ!$D$10+'СЕТ СН'!$F$8*'СЕТ СН'!$F$9-'СЕТ СН'!$F$26</f>
        <v>1090.1169879700001</v>
      </c>
      <c r="U25" s="36">
        <f>SUMIFS(СВЦЭМ!$D$33:$D$776,СВЦЭМ!$A$33:$A$776,$A25,СВЦЭМ!$B$33:$B$776,U$11)+'СЕТ СН'!$F$14+СВЦЭМ!$D$10+'СЕТ СН'!$F$8*'СЕТ СН'!$F$9-'СЕТ СН'!$F$26</f>
        <v>1060.8061551000001</v>
      </c>
      <c r="V25" s="36">
        <f>SUMIFS(СВЦЭМ!$D$33:$D$776,СВЦЭМ!$A$33:$A$776,$A25,СВЦЭМ!$B$33:$B$776,V$11)+'СЕТ СН'!$F$14+СВЦЭМ!$D$10+'СЕТ СН'!$F$8*'СЕТ СН'!$F$9-'СЕТ СН'!$F$26</f>
        <v>1046.2985785200001</v>
      </c>
      <c r="W25" s="36">
        <f>SUMIFS(СВЦЭМ!$D$33:$D$776,СВЦЭМ!$A$33:$A$776,$A25,СВЦЭМ!$B$33:$B$776,W$11)+'СЕТ СН'!$F$14+СВЦЭМ!$D$10+'СЕТ СН'!$F$8*'СЕТ СН'!$F$9-'СЕТ СН'!$F$26</f>
        <v>1051.0371679500001</v>
      </c>
      <c r="X25" s="36">
        <f>SUMIFS(СВЦЭМ!$D$33:$D$776,СВЦЭМ!$A$33:$A$776,$A25,СВЦЭМ!$B$33:$B$776,X$11)+'СЕТ СН'!$F$14+СВЦЭМ!$D$10+'СЕТ СН'!$F$8*'СЕТ СН'!$F$9-'СЕТ СН'!$F$26</f>
        <v>1121.1222973399999</v>
      </c>
      <c r="Y25" s="36">
        <f>SUMIFS(СВЦЭМ!$D$33:$D$776,СВЦЭМ!$A$33:$A$776,$A25,СВЦЭМ!$B$33:$B$776,Y$11)+'СЕТ СН'!$F$14+СВЦЭМ!$D$10+'СЕТ СН'!$F$8*'СЕТ СН'!$F$9-'СЕТ СН'!$F$26</f>
        <v>1241.66319595</v>
      </c>
    </row>
    <row r="26" spans="1:25" ht="15.75" x14ac:dyDescent="0.2">
      <c r="A26" s="35">
        <f t="shared" si="0"/>
        <v>43570</v>
      </c>
      <c r="B26" s="36">
        <f>SUMIFS(СВЦЭМ!$D$33:$D$776,СВЦЭМ!$A$33:$A$776,$A26,СВЦЭМ!$B$33:$B$776,B$11)+'СЕТ СН'!$F$14+СВЦЭМ!$D$10+'СЕТ СН'!$F$8*'СЕТ СН'!$F$9-'СЕТ СН'!$F$26</f>
        <v>1300.9718510100001</v>
      </c>
      <c r="C26" s="36">
        <f>SUMIFS(СВЦЭМ!$D$33:$D$776,СВЦЭМ!$A$33:$A$776,$A26,СВЦЭМ!$B$33:$B$776,C$11)+'СЕТ СН'!$F$14+СВЦЭМ!$D$10+'СЕТ СН'!$F$8*'СЕТ СН'!$F$9-'СЕТ СН'!$F$26</f>
        <v>1414.75832657</v>
      </c>
      <c r="D26" s="36">
        <f>SUMIFS(СВЦЭМ!$D$33:$D$776,СВЦЭМ!$A$33:$A$776,$A26,СВЦЭМ!$B$33:$B$776,D$11)+'СЕТ СН'!$F$14+СВЦЭМ!$D$10+'СЕТ СН'!$F$8*'СЕТ СН'!$F$9-'СЕТ СН'!$F$26</f>
        <v>1480.19563874</v>
      </c>
      <c r="E26" s="36">
        <f>SUMIFS(СВЦЭМ!$D$33:$D$776,СВЦЭМ!$A$33:$A$776,$A26,СВЦЭМ!$B$33:$B$776,E$11)+'СЕТ СН'!$F$14+СВЦЭМ!$D$10+'СЕТ СН'!$F$8*'СЕТ СН'!$F$9-'СЕТ СН'!$F$26</f>
        <v>1489.9488057000001</v>
      </c>
      <c r="F26" s="36">
        <f>SUMIFS(СВЦЭМ!$D$33:$D$776,СВЦЭМ!$A$33:$A$776,$A26,СВЦЭМ!$B$33:$B$776,F$11)+'СЕТ СН'!$F$14+СВЦЭМ!$D$10+'СЕТ СН'!$F$8*'СЕТ СН'!$F$9-'СЕТ СН'!$F$26</f>
        <v>1484.91600728</v>
      </c>
      <c r="G26" s="36">
        <f>SUMIFS(СВЦЭМ!$D$33:$D$776,СВЦЭМ!$A$33:$A$776,$A26,СВЦЭМ!$B$33:$B$776,G$11)+'СЕТ СН'!$F$14+СВЦЭМ!$D$10+'СЕТ СН'!$F$8*'СЕТ СН'!$F$9-'СЕТ СН'!$F$26</f>
        <v>1484.38462015</v>
      </c>
      <c r="H26" s="36">
        <f>SUMIFS(СВЦЭМ!$D$33:$D$776,СВЦЭМ!$A$33:$A$776,$A26,СВЦЭМ!$B$33:$B$776,H$11)+'СЕТ СН'!$F$14+СВЦЭМ!$D$10+'СЕТ СН'!$F$8*'СЕТ СН'!$F$9-'СЕТ СН'!$F$26</f>
        <v>1391.5861880500001</v>
      </c>
      <c r="I26" s="36">
        <f>SUMIFS(СВЦЭМ!$D$33:$D$776,СВЦЭМ!$A$33:$A$776,$A26,СВЦЭМ!$B$33:$B$776,I$11)+'СЕТ СН'!$F$14+СВЦЭМ!$D$10+'СЕТ СН'!$F$8*'СЕТ СН'!$F$9-'СЕТ СН'!$F$26</f>
        <v>1336.88646255</v>
      </c>
      <c r="J26" s="36">
        <f>SUMIFS(СВЦЭМ!$D$33:$D$776,СВЦЭМ!$A$33:$A$776,$A26,СВЦЭМ!$B$33:$B$776,J$11)+'СЕТ СН'!$F$14+СВЦЭМ!$D$10+'СЕТ СН'!$F$8*'СЕТ СН'!$F$9-'СЕТ СН'!$F$26</f>
        <v>1230.29028623</v>
      </c>
      <c r="K26" s="36">
        <f>SUMIFS(СВЦЭМ!$D$33:$D$776,СВЦЭМ!$A$33:$A$776,$A26,СВЦЭМ!$B$33:$B$776,K$11)+'СЕТ СН'!$F$14+СВЦЭМ!$D$10+'СЕТ СН'!$F$8*'СЕТ СН'!$F$9-'СЕТ СН'!$F$26</f>
        <v>1134.00729361</v>
      </c>
      <c r="L26" s="36">
        <f>SUMIFS(СВЦЭМ!$D$33:$D$776,СВЦЭМ!$A$33:$A$776,$A26,СВЦЭМ!$B$33:$B$776,L$11)+'СЕТ СН'!$F$14+СВЦЭМ!$D$10+'СЕТ СН'!$F$8*'СЕТ СН'!$F$9-'СЕТ СН'!$F$26</f>
        <v>1099.3641704900001</v>
      </c>
      <c r="M26" s="36">
        <f>SUMIFS(СВЦЭМ!$D$33:$D$776,СВЦЭМ!$A$33:$A$776,$A26,СВЦЭМ!$B$33:$B$776,M$11)+'СЕТ СН'!$F$14+СВЦЭМ!$D$10+'СЕТ СН'!$F$8*'СЕТ СН'!$F$9-'СЕТ СН'!$F$26</f>
        <v>1102.04276123</v>
      </c>
      <c r="N26" s="36">
        <f>SUMIFS(СВЦЭМ!$D$33:$D$776,СВЦЭМ!$A$33:$A$776,$A26,СВЦЭМ!$B$33:$B$776,N$11)+'СЕТ СН'!$F$14+СВЦЭМ!$D$10+'СЕТ СН'!$F$8*'СЕТ СН'!$F$9-'СЕТ СН'!$F$26</f>
        <v>1098.7370482599999</v>
      </c>
      <c r="O26" s="36">
        <f>SUMIFS(СВЦЭМ!$D$33:$D$776,СВЦЭМ!$A$33:$A$776,$A26,СВЦЭМ!$B$33:$B$776,O$11)+'СЕТ СН'!$F$14+СВЦЭМ!$D$10+'СЕТ СН'!$F$8*'СЕТ СН'!$F$9-'СЕТ СН'!$F$26</f>
        <v>1110.94854564</v>
      </c>
      <c r="P26" s="36">
        <f>SUMIFS(СВЦЭМ!$D$33:$D$776,СВЦЭМ!$A$33:$A$776,$A26,СВЦЭМ!$B$33:$B$776,P$11)+'СЕТ СН'!$F$14+СВЦЭМ!$D$10+'СЕТ СН'!$F$8*'СЕТ СН'!$F$9-'СЕТ СН'!$F$26</f>
        <v>1125.13021809</v>
      </c>
      <c r="Q26" s="36">
        <f>SUMIFS(СВЦЭМ!$D$33:$D$776,СВЦЭМ!$A$33:$A$776,$A26,СВЦЭМ!$B$33:$B$776,Q$11)+'СЕТ СН'!$F$14+СВЦЭМ!$D$10+'СЕТ СН'!$F$8*'СЕТ СН'!$F$9-'СЕТ СН'!$F$26</f>
        <v>1131.8382364500001</v>
      </c>
      <c r="R26" s="36">
        <f>SUMIFS(СВЦЭМ!$D$33:$D$776,СВЦЭМ!$A$33:$A$776,$A26,СВЦЭМ!$B$33:$B$776,R$11)+'СЕТ СН'!$F$14+СВЦЭМ!$D$10+'СЕТ СН'!$F$8*'СЕТ СН'!$F$9-'СЕТ СН'!$F$26</f>
        <v>1131.6347166099999</v>
      </c>
      <c r="S26" s="36">
        <f>SUMIFS(СВЦЭМ!$D$33:$D$776,СВЦЭМ!$A$33:$A$776,$A26,СВЦЭМ!$B$33:$B$776,S$11)+'СЕТ СН'!$F$14+СВЦЭМ!$D$10+'СЕТ СН'!$F$8*'СЕТ СН'!$F$9-'СЕТ СН'!$F$26</f>
        <v>1136.23065178</v>
      </c>
      <c r="T26" s="36">
        <f>SUMIFS(СВЦЭМ!$D$33:$D$776,СВЦЭМ!$A$33:$A$776,$A26,СВЦЭМ!$B$33:$B$776,T$11)+'СЕТ СН'!$F$14+СВЦЭМ!$D$10+'СЕТ СН'!$F$8*'СЕТ СН'!$F$9-'СЕТ СН'!$F$26</f>
        <v>1116.8773090500001</v>
      </c>
      <c r="U26" s="36">
        <f>SUMIFS(СВЦЭМ!$D$33:$D$776,СВЦЭМ!$A$33:$A$776,$A26,СВЦЭМ!$B$33:$B$776,U$11)+'СЕТ СН'!$F$14+СВЦЭМ!$D$10+'СЕТ СН'!$F$8*'СЕТ СН'!$F$9-'СЕТ СН'!$F$26</f>
        <v>1087.6003582999999</v>
      </c>
      <c r="V26" s="36">
        <f>SUMIFS(СВЦЭМ!$D$33:$D$776,СВЦЭМ!$A$33:$A$776,$A26,СВЦЭМ!$B$33:$B$776,V$11)+'СЕТ СН'!$F$14+СВЦЭМ!$D$10+'СЕТ СН'!$F$8*'СЕТ СН'!$F$9-'СЕТ СН'!$F$26</f>
        <v>1091.3684962100001</v>
      </c>
      <c r="W26" s="36">
        <f>SUMIFS(СВЦЭМ!$D$33:$D$776,СВЦЭМ!$A$33:$A$776,$A26,СВЦЭМ!$B$33:$B$776,W$11)+'СЕТ СН'!$F$14+СВЦЭМ!$D$10+'СЕТ СН'!$F$8*'СЕТ СН'!$F$9-'СЕТ СН'!$F$26</f>
        <v>1092.82537938</v>
      </c>
      <c r="X26" s="36">
        <f>SUMIFS(СВЦЭМ!$D$33:$D$776,СВЦЭМ!$A$33:$A$776,$A26,СВЦЭМ!$B$33:$B$776,X$11)+'СЕТ СН'!$F$14+СВЦЭМ!$D$10+'СЕТ СН'!$F$8*'СЕТ СН'!$F$9-'СЕТ СН'!$F$26</f>
        <v>1141.8932905199999</v>
      </c>
      <c r="Y26" s="36">
        <f>SUMIFS(СВЦЭМ!$D$33:$D$776,СВЦЭМ!$A$33:$A$776,$A26,СВЦЭМ!$B$33:$B$776,Y$11)+'СЕТ СН'!$F$14+СВЦЭМ!$D$10+'СЕТ СН'!$F$8*'СЕТ СН'!$F$9-'СЕТ СН'!$F$26</f>
        <v>1239.7045438900002</v>
      </c>
    </row>
    <row r="27" spans="1:25" ht="15.75" x14ac:dyDescent="0.2">
      <c r="A27" s="35">
        <f t="shared" si="0"/>
        <v>43571</v>
      </c>
      <c r="B27" s="36">
        <f>SUMIFS(СВЦЭМ!$D$33:$D$776,СВЦЭМ!$A$33:$A$776,$A27,СВЦЭМ!$B$33:$B$776,B$11)+'СЕТ СН'!$F$14+СВЦЭМ!$D$10+'СЕТ СН'!$F$8*'СЕТ СН'!$F$9-'СЕТ СН'!$F$26</f>
        <v>1307.1351992500001</v>
      </c>
      <c r="C27" s="36">
        <f>SUMIFS(СВЦЭМ!$D$33:$D$776,СВЦЭМ!$A$33:$A$776,$A27,СВЦЭМ!$B$33:$B$776,C$11)+'СЕТ СН'!$F$14+СВЦЭМ!$D$10+'СЕТ СН'!$F$8*'СЕТ СН'!$F$9-'СЕТ СН'!$F$26</f>
        <v>1393.05051626</v>
      </c>
      <c r="D27" s="36">
        <f>SUMIFS(СВЦЭМ!$D$33:$D$776,СВЦЭМ!$A$33:$A$776,$A27,СВЦЭМ!$B$33:$B$776,D$11)+'СЕТ СН'!$F$14+СВЦЭМ!$D$10+'СЕТ СН'!$F$8*'СЕТ СН'!$F$9-'СЕТ СН'!$F$26</f>
        <v>1486.1969005200001</v>
      </c>
      <c r="E27" s="36">
        <f>SUMIFS(СВЦЭМ!$D$33:$D$776,СВЦЭМ!$A$33:$A$776,$A27,СВЦЭМ!$B$33:$B$776,E$11)+'СЕТ СН'!$F$14+СВЦЭМ!$D$10+'СЕТ СН'!$F$8*'СЕТ СН'!$F$9-'СЕТ СН'!$F$26</f>
        <v>1497.9550844600001</v>
      </c>
      <c r="F27" s="36">
        <f>SUMIFS(СВЦЭМ!$D$33:$D$776,СВЦЭМ!$A$33:$A$776,$A27,СВЦЭМ!$B$33:$B$776,F$11)+'СЕТ СН'!$F$14+СВЦЭМ!$D$10+'СЕТ СН'!$F$8*'СЕТ СН'!$F$9-'СЕТ СН'!$F$26</f>
        <v>1498.74823053</v>
      </c>
      <c r="G27" s="36">
        <f>SUMIFS(СВЦЭМ!$D$33:$D$776,СВЦЭМ!$A$33:$A$776,$A27,СВЦЭМ!$B$33:$B$776,G$11)+'СЕТ СН'!$F$14+СВЦЭМ!$D$10+'СЕТ СН'!$F$8*'СЕТ СН'!$F$9-'СЕТ СН'!$F$26</f>
        <v>1495.0674936600001</v>
      </c>
      <c r="H27" s="36">
        <f>SUMIFS(СВЦЭМ!$D$33:$D$776,СВЦЭМ!$A$33:$A$776,$A27,СВЦЭМ!$B$33:$B$776,H$11)+'СЕТ СН'!$F$14+СВЦЭМ!$D$10+'СЕТ СН'!$F$8*'СЕТ СН'!$F$9-'СЕТ СН'!$F$26</f>
        <v>1426.07927453</v>
      </c>
      <c r="I27" s="36">
        <f>SUMIFS(СВЦЭМ!$D$33:$D$776,СВЦЭМ!$A$33:$A$776,$A27,СВЦЭМ!$B$33:$B$776,I$11)+'СЕТ СН'!$F$14+СВЦЭМ!$D$10+'СЕТ СН'!$F$8*'СЕТ СН'!$F$9-'СЕТ СН'!$F$26</f>
        <v>1357.7021507900001</v>
      </c>
      <c r="J27" s="36">
        <f>SUMIFS(СВЦЭМ!$D$33:$D$776,СВЦЭМ!$A$33:$A$776,$A27,СВЦЭМ!$B$33:$B$776,J$11)+'СЕТ СН'!$F$14+СВЦЭМ!$D$10+'СЕТ СН'!$F$8*'СЕТ СН'!$F$9-'СЕТ СН'!$F$26</f>
        <v>1244.4936301700002</v>
      </c>
      <c r="K27" s="36">
        <f>SUMIFS(СВЦЭМ!$D$33:$D$776,СВЦЭМ!$A$33:$A$776,$A27,СВЦЭМ!$B$33:$B$776,K$11)+'СЕТ СН'!$F$14+СВЦЭМ!$D$10+'СЕТ СН'!$F$8*'СЕТ СН'!$F$9-'СЕТ СН'!$F$26</f>
        <v>1166.5015230199999</v>
      </c>
      <c r="L27" s="36">
        <f>SUMIFS(СВЦЭМ!$D$33:$D$776,СВЦЭМ!$A$33:$A$776,$A27,СВЦЭМ!$B$33:$B$776,L$11)+'СЕТ СН'!$F$14+СВЦЭМ!$D$10+'СЕТ СН'!$F$8*'СЕТ СН'!$F$9-'СЕТ СН'!$F$26</f>
        <v>1135.0718443800001</v>
      </c>
      <c r="M27" s="36">
        <f>SUMIFS(СВЦЭМ!$D$33:$D$776,СВЦЭМ!$A$33:$A$776,$A27,СВЦЭМ!$B$33:$B$776,M$11)+'СЕТ СН'!$F$14+СВЦЭМ!$D$10+'СЕТ СН'!$F$8*'СЕТ СН'!$F$9-'СЕТ СН'!$F$26</f>
        <v>1109.10466245</v>
      </c>
      <c r="N27" s="36">
        <f>SUMIFS(СВЦЭМ!$D$33:$D$776,СВЦЭМ!$A$33:$A$776,$A27,СВЦЭМ!$B$33:$B$776,N$11)+'СЕТ СН'!$F$14+СВЦЭМ!$D$10+'СЕТ СН'!$F$8*'СЕТ СН'!$F$9-'СЕТ СН'!$F$26</f>
        <v>1123.8107526000001</v>
      </c>
      <c r="O27" s="36">
        <f>SUMIFS(СВЦЭМ!$D$33:$D$776,СВЦЭМ!$A$33:$A$776,$A27,СВЦЭМ!$B$33:$B$776,O$11)+'СЕТ СН'!$F$14+СВЦЭМ!$D$10+'СЕТ СН'!$F$8*'СЕТ СН'!$F$9-'СЕТ СН'!$F$26</f>
        <v>1137.3360749799999</v>
      </c>
      <c r="P27" s="36">
        <f>SUMIFS(СВЦЭМ!$D$33:$D$776,СВЦЭМ!$A$33:$A$776,$A27,СВЦЭМ!$B$33:$B$776,P$11)+'СЕТ СН'!$F$14+СВЦЭМ!$D$10+'СЕТ СН'!$F$8*'СЕТ СН'!$F$9-'СЕТ СН'!$F$26</f>
        <v>1140.3622902500001</v>
      </c>
      <c r="Q27" s="36">
        <f>SUMIFS(СВЦЭМ!$D$33:$D$776,СВЦЭМ!$A$33:$A$776,$A27,СВЦЭМ!$B$33:$B$776,Q$11)+'СЕТ СН'!$F$14+СВЦЭМ!$D$10+'СЕТ СН'!$F$8*'СЕТ СН'!$F$9-'СЕТ СН'!$F$26</f>
        <v>1139.2905647600001</v>
      </c>
      <c r="R27" s="36">
        <f>SUMIFS(СВЦЭМ!$D$33:$D$776,СВЦЭМ!$A$33:$A$776,$A27,СВЦЭМ!$B$33:$B$776,R$11)+'СЕТ СН'!$F$14+СВЦЭМ!$D$10+'СЕТ СН'!$F$8*'СЕТ СН'!$F$9-'СЕТ СН'!$F$26</f>
        <v>1128.7812463299999</v>
      </c>
      <c r="S27" s="36">
        <f>SUMIFS(СВЦЭМ!$D$33:$D$776,СВЦЭМ!$A$33:$A$776,$A27,СВЦЭМ!$B$33:$B$776,S$11)+'СЕТ СН'!$F$14+СВЦЭМ!$D$10+'СЕТ СН'!$F$8*'СЕТ СН'!$F$9-'СЕТ СН'!$F$26</f>
        <v>1127.19189497</v>
      </c>
      <c r="T27" s="36">
        <f>SUMIFS(СВЦЭМ!$D$33:$D$776,СВЦЭМ!$A$33:$A$776,$A27,СВЦЭМ!$B$33:$B$776,T$11)+'СЕТ СН'!$F$14+СВЦЭМ!$D$10+'СЕТ СН'!$F$8*'СЕТ СН'!$F$9-'СЕТ СН'!$F$26</f>
        <v>1140.8024434500001</v>
      </c>
      <c r="U27" s="36">
        <f>SUMIFS(СВЦЭМ!$D$33:$D$776,СВЦЭМ!$A$33:$A$776,$A27,СВЦЭМ!$B$33:$B$776,U$11)+'СЕТ СН'!$F$14+СВЦЭМ!$D$10+'СЕТ СН'!$F$8*'СЕТ СН'!$F$9-'СЕТ СН'!$F$26</f>
        <v>1096.91891706</v>
      </c>
      <c r="V27" s="36">
        <f>SUMIFS(СВЦЭМ!$D$33:$D$776,СВЦЭМ!$A$33:$A$776,$A27,СВЦЭМ!$B$33:$B$776,V$11)+'СЕТ СН'!$F$14+СВЦЭМ!$D$10+'СЕТ СН'!$F$8*'СЕТ СН'!$F$9-'СЕТ СН'!$F$26</f>
        <v>1113.62018059</v>
      </c>
      <c r="W27" s="36">
        <f>SUMIFS(СВЦЭМ!$D$33:$D$776,СВЦЭМ!$A$33:$A$776,$A27,СВЦЭМ!$B$33:$B$776,W$11)+'СЕТ СН'!$F$14+СВЦЭМ!$D$10+'СЕТ СН'!$F$8*'СЕТ СН'!$F$9-'СЕТ СН'!$F$26</f>
        <v>1105.02317956</v>
      </c>
      <c r="X27" s="36">
        <f>SUMIFS(СВЦЭМ!$D$33:$D$776,СВЦЭМ!$A$33:$A$776,$A27,СВЦЭМ!$B$33:$B$776,X$11)+'СЕТ СН'!$F$14+СВЦЭМ!$D$10+'СЕТ СН'!$F$8*'СЕТ СН'!$F$9-'СЕТ СН'!$F$26</f>
        <v>1199.6358539600001</v>
      </c>
      <c r="Y27" s="36">
        <f>SUMIFS(СВЦЭМ!$D$33:$D$776,СВЦЭМ!$A$33:$A$776,$A27,СВЦЭМ!$B$33:$B$776,Y$11)+'СЕТ СН'!$F$14+СВЦЭМ!$D$10+'СЕТ СН'!$F$8*'СЕТ СН'!$F$9-'СЕТ СН'!$F$26</f>
        <v>1287.1380440200001</v>
      </c>
    </row>
    <row r="28" spans="1:25" ht="15.75" x14ac:dyDescent="0.2">
      <c r="A28" s="35">
        <f t="shared" si="0"/>
        <v>43572</v>
      </c>
      <c r="B28" s="36">
        <f>SUMIFS(СВЦЭМ!$D$33:$D$776,СВЦЭМ!$A$33:$A$776,$A28,СВЦЭМ!$B$33:$B$776,B$11)+'СЕТ СН'!$F$14+СВЦЭМ!$D$10+'СЕТ СН'!$F$8*'СЕТ СН'!$F$9-'СЕТ СН'!$F$26</f>
        <v>1324.7485615400001</v>
      </c>
      <c r="C28" s="36">
        <f>SUMIFS(СВЦЭМ!$D$33:$D$776,СВЦЭМ!$A$33:$A$776,$A28,СВЦЭМ!$B$33:$B$776,C$11)+'СЕТ СН'!$F$14+СВЦЭМ!$D$10+'СЕТ СН'!$F$8*'СЕТ СН'!$F$9-'СЕТ СН'!$F$26</f>
        <v>1400.24121008</v>
      </c>
      <c r="D28" s="36">
        <f>SUMIFS(СВЦЭМ!$D$33:$D$776,СВЦЭМ!$A$33:$A$776,$A28,СВЦЭМ!$B$33:$B$776,D$11)+'СЕТ СН'!$F$14+СВЦЭМ!$D$10+'СЕТ СН'!$F$8*'СЕТ СН'!$F$9-'СЕТ СН'!$F$26</f>
        <v>1458.3303499600001</v>
      </c>
      <c r="E28" s="36">
        <f>SUMIFS(СВЦЭМ!$D$33:$D$776,СВЦЭМ!$A$33:$A$776,$A28,СВЦЭМ!$B$33:$B$776,E$11)+'СЕТ СН'!$F$14+СВЦЭМ!$D$10+'СЕТ СН'!$F$8*'СЕТ СН'!$F$9-'СЕТ СН'!$F$26</f>
        <v>1468.4336174</v>
      </c>
      <c r="F28" s="36">
        <f>SUMIFS(СВЦЭМ!$D$33:$D$776,СВЦЭМ!$A$33:$A$776,$A28,СВЦЭМ!$B$33:$B$776,F$11)+'СЕТ СН'!$F$14+СВЦЭМ!$D$10+'СЕТ СН'!$F$8*'СЕТ СН'!$F$9-'СЕТ СН'!$F$26</f>
        <v>1469.86348445</v>
      </c>
      <c r="G28" s="36">
        <f>SUMIFS(СВЦЭМ!$D$33:$D$776,СВЦЭМ!$A$33:$A$776,$A28,СВЦЭМ!$B$33:$B$776,G$11)+'СЕТ СН'!$F$14+СВЦЭМ!$D$10+'СЕТ СН'!$F$8*'СЕТ СН'!$F$9-'СЕТ СН'!$F$26</f>
        <v>1469.23422594</v>
      </c>
      <c r="H28" s="36">
        <f>SUMIFS(СВЦЭМ!$D$33:$D$776,СВЦЭМ!$A$33:$A$776,$A28,СВЦЭМ!$B$33:$B$776,H$11)+'СЕТ СН'!$F$14+СВЦЭМ!$D$10+'СЕТ СН'!$F$8*'СЕТ СН'!$F$9-'СЕТ СН'!$F$26</f>
        <v>1396.3322539200001</v>
      </c>
      <c r="I28" s="36">
        <f>SUMIFS(СВЦЭМ!$D$33:$D$776,СВЦЭМ!$A$33:$A$776,$A28,СВЦЭМ!$B$33:$B$776,I$11)+'СЕТ СН'!$F$14+СВЦЭМ!$D$10+'СЕТ СН'!$F$8*'СЕТ СН'!$F$9-'СЕТ СН'!$F$26</f>
        <v>1331.5648903600002</v>
      </c>
      <c r="J28" s="36">
        <f>SUMIFS(СВЦЭМ!$D$33:$D$776,СВЦЭМ!$A$33:$A$776,$A28,СВЦЭМ!$B$33:$B$776,J$11)+'СЕТ СН'!$F$14+СВЦЭМ!$D$10+'СЕТ СН'!$F$8*'СЕТ СН'!$F$9-'СЕТ СН'!$F$26</f>
        <v>1224.57535407</v>
      </c>
      <c r="K28" s="36">
        <f>SUMIFS(СВЦЭМ!$D$33:$D$776,СВЦЭМ!$A$33:$A$776,$A28,СВЦЭМ!$B$33:$B$776,K$11)+'СЕТ СН'!$F$14+СВЦЭМ!$D$10+'СЕТ СН'!$F$8*'СЕТ СН'!$F$9-'СЕТ СН'!$F$26</f>
        <v>1149.4153152000001</v>
      </c>
      <c r="L28" s="36">
        <f>SUMIFS(СВЦЭМ!$D$33:$D$776,СВЦЭМ!$A$33:$A$776,$A28,СВЦЭМ!$B$33:$B$776,L$11)+'СЕТ СН'!$F$14+СВЦЭМ!$D$10+'СЕТ СН'!$F$8*'СЕТ СН'!$F$9-'СЕТ СН'!$F$26</f>
        <v>1114.1432495900001</v>
      </c>
      <c r="M28" s="36">
        <f>SUMIFS(СВЦЭМ!$D$33:$D$776,СВЦЭМ!$A$33:$A$776,$A28,СВЦЭМ!$B$33:$B$776,M$11)+'СЕТ СН'!$F$14+СВЦЭМ!$D$10+'СЕТ СН'!$F$8*'СЕТ СН'!$F$9-'СЕТ СН'!$F$26</f>
        <v>1121.6760709</v>
      </c>
      <c r="N28" s="36">
        <f>SUMIFS(СВЦЭМ!$D$33:$D$776,СВЦЭМ!$A$33:$A$776,$A28,СВЦЭМ!$B$33:$B$776,N$11)+'СЕТ СН'!$F$14+СВЦЭМ!$D$10+'СЕТ СН'!$F$8*'СЕТ СН'!$F$9-'СЕТ СН'!$F$26</f>
        <v>1108.3193487000001</v>
      </c>
      <c r="O28" s="36">
        <f>SUMIFS(СВЦЭМ!$D$33:$D$776,СВЦЭМ!$A$33:$A$776,$A28,СВЦЭМ!$B$33:$B$776,O$11)+'СЕТ СН'!$F$14+СВЦЭМ!$D$10+'СЕТ СН'!$F$8*'СЕТ СН'!$F$9-'СЕТ СН'!$F$26</f>
        <v>1112.07435042</v>
      </c>
      <c r="P28" s="36">
        <f>SUMIFS(СВЦЭМ!$D$33:$D$776,СВЦЭМ!$A$33:$A$776,$A28,СВЦЭМ!$B$33:$B$776,P$11)+'СЕТ СН'!$F$14+СВЦЭМ!$D$10+'СЕТ СН'!$F$8*'СЕТ СН'!$F$9-'СЕТ СН'!$F$26</f>
        <v>1124.8465191299999</v>
      </c>
      <c r="Q28" s="36">
        <f>SUMIFS(СВЦЭМ!$D$33:$D$776,СВЦЭМ!$A$33:$A$776,$A28,СВЦЭМ!$B$33:$B$776,Q$11)+'СЕТ СН'!$F$14+СВЦЭМ!$D$10+'СЕТ СН'!$F$8*'СЕТ СН'!$F$9-'СЕТ СН'!$F$26</f>
        <v>1148.09318835</v>
      </c>
      <c r="R28" s="36">
        <f>SUMIFS(СВЦЭМ!$D$33:$D$776,СВЦЭМ!$A$33:$A$776,$A28,СВЦЭМ!$B$33:$B$776,R$11)+'СЕТ СН'!$F$14+СВЦЭМ!$D$10+'СЕТ СН'!$F$8*'СЕТ СН'!$F$9-'СЕТ СН'!$F$26</f>
        <v>1145.3410666500001</v>
      </c>
      <c r="S28" s="36">
        <f>SUMIFS(СВЦЭМ!$D$33:$D$776,СВЦЭМ!$A$33:$A$776,$A28,СВЦЭМ!$B$33:$B$776,S$11)+'СЕТ СН'!$F$14+СВЦЭМ!$D$10+'СЕТ СН'!$F$8*'СЕТ СН'!$F$9-'СЕТ СН'!$F$26</f>
        <v>1128.8584579000001</v>
      </c>
      <c r="T28" s="36">
        <f>SUMIFS(СВЦЭМ!$D$33:$D$776,СВЦЭМ!$A$33:$A$776,$A28,СВЦЭМ!$B$33:$B$776,T$11)+'СЕТ СН'!$F$14+СВЦЭМ!$D$10+'СЕТ СН'!$F$8*'СЕТ СН'!$F$9-'СЕТ СН'!$F$26</f>
        <v>1136.9834367400001</v>
      </c>
      <c r="U28" s="36">
        <f>SUMIFS(СВЦЭМ!$D$33:$D$776,СВЦЭМ!$A$33:$A$776,$A28,СВЦЭМ!$B$33:$B$776,U$11)+'СЕТ СН'!$F$14+СВЦЭМ!$D$10+'СЕТ СН'!$F$8*'СЕТ СН'!$F$9-'СЕТ СН'!$F$26</f>
        <v>1140.26659253</v>
      </c>
      <c r="V28" s="36">
        <f>SUMIFS(СВЦЭМ!$D$33:$D$776,СВЦЭМ!$A$33:$A$776,$A28,СВЦЭМ!$B$33:$B$776,V$11)+'СЕТ СН'!$F$14+СВЦЭМ!$D$10+'СЕТ СН'!$F$8*'СЕТ СН'!$F$9-'СЕТ СН'!$F$26</f>
        <v>1131.1462197999999</v>
      </c>
      <c r="W28" s="36">
        <f>SUMIFS(СВЦЭМ!$D$33:$D$776,СВЦЭМ!$A$33:$A$776,$A28,СВЦЭМ!$B$33:$B$776,W$11)+'СЕТ СН'!$F$14+СВЦЭМ!$D$10+'СЕТ СН'!$F$8*'СЕТ СН'!$F$9-'СЕТ СН'!$F$26</f>
        <v>1142.1845683500001</v>
      </c>
      <c r="X28" s="36">
        <f>SUMIFS(СВЦЭМ!$D$33:$D$776,СВЦЭМ!$A$33:$A$776,$A28,СВЦЭМ!$B$33:$B$776,X$11)+'СЕТ СН'!$F$14+СВЦЭМ!$D$10+'СЕТ СН'!$F$8*'СЕТ СН'!$F$9-'СЕТ СН'!$F$26</f>
        <v>1178.9060364700001</v>
      </c>
      <c r="Y28" s="36">
        <f>SUMIFS(СВЦЭМ!$D$33:$D$776,СВЦЭМ!$A$33:$A$776,$A28,СВЦЭМ!$B$33:$B$776,Y$11)+'СЕТ СН'!$F$14+СВЦЭМ!$D$10+'СЕТ СН'!$F$8*'СЕТ СН'!$F$9-'СЕТ СН'!$F$26</f>
        <v>1263.0856177400001</v>
      </c>
    </row>
    <row r="29" spans="1:25" ht="15.75" x14ac:dyDescent="0.2">
      <c r="A29" s="35">
        <f t="shared" si="0"/>
        <v>43573</v>
      </c>
      <c r="B29" s="36">
        <f>SUMIFS(СВЦЭМ!$D$33:$D$776,СВЦЭМ!$A$33:$A$776,$A29,СВЦЭМ!$B$33:$B$776,B$11)+'СЕТ СН'!$F$14+СВЦЭМ!$D$10+'СЕТ СН'!$F$8*'СЕТ СН'!$F$9-'СЕТ СН'!$F$26</f>
        <v>1302.1341811100001</v>
      </c>
      <c r="C29" s="36">
        <f>SUMIFS(СВЦЭМ!$D$33:$D$776,СВЦЭМ!$A$33:$A$776,$A29,СВЦЭМ!$B$33:$B$776,C$11)+'СЕТ СН'!$F$14+СВЦЭМ!$D$10+'СЕТ СН'!$F$8*'СЕТ СН'!$F$9-'СЕТ СН'!$F$26</f>
        <v>1381.84296165</v>
      </c>
      <c r="D29" s="36">
        <f>SUMIFS(СВЦЭМ!$D$33:$D$776,СВЦЭМ!$A$33:$A$776,$A29,СВЦЭМ!$B$33:$B$776,D$11)+'СЕТ СН'!$F$14+СВЦЭМ!$D$10+'СЕТ СН'!$F$8*'СЕТ СН'!$F$9-'СЕТ СН'!$F$26</f>
        <v>1450.1580249800002</v>
      </c>
      <c r="E29" s="36">
        <f>SUMIFS(СВЦЭМ!$D$33:$D$776,СВЦЭМ!$A$33:$A$776,$A29,СВЦЭМ!$B$33:$B$776,E$11)+'СЕТ СН'!$F$14+СВЦЭМ!$D$10+'СЕТ СН'!$F$8*'СЕТ СН'!$F$9-'СЕТ СН'!$F$26</f>
        <v>1446.0063294900001</v>
      </c>
      <c r="F29" s="36">
        <f>SUMIFS(СВЦЭМ!$D$33:$D$776,СВЦЭМ!$A$33:$A$776,$A29,СВЦЭМ!$B$33:$B$776,F$11)+'СЕТ СН'!$F$14+СВЦЭМ!$D$10+'СЕТ СН'!$F$8*'СЕТ СН'!$F$9-'СЕТ СН'!$F$26</f>
        <v>1451.9876517800001</v>
      </c>
      <c r="G29" s="36">
        <f>SUMIFS(СВЦЭМ!$D$33:$D$776,СВЦЭМ!$A$33:$A$776,$A29,СВЦЭМ!$B$33:$B$776,G$11)+'СЕТ СН'!$F$14+СВЦЭМ!$D$10+'СЕТ СН'!$F$8*'СЕТ СН'!$F$9-'СЕТ СН'!$F$26</f>
        <v>1450.65271437</v>
      </c>
      <c r="H29" s="36">
        <f>SUMIFS(СВЦЭМ!$D$33:$D$776,СВЦЭМ!$A$33:$A$776,$A29,СВЦЭМ!$B$33:$B$776,H$11)+'СЕТ СН'!$F$14+СВЦЭМ!$D$10+'СЕТ СН'!$F$8*'СЕТ СН'!$F$9-'СЕТ СН'!$F$26</f>
        <v>1383.3188029</v>
      </c>
      <c r="I29" s="36">
        <f>SUMIFS(СВЦЭМ!$D$33:$D$776,СВЦЭМ!$A$33:$A$776,$A29,СВЦЭМ!$B$33:$B$776,I$11)+'СЕТ СН'!$F$14+СВЦЭМ!$D$10+'СЕТ СН'!$F$8*'СЕТ СН'!$F$9-'СЕТ СН'!$F$26</f>
        <v>1316.8048272000001</v>
      </c>
      <c r="J29" s="36">
        <f>SUMIFS(СВЦЭМ!$D$33:$D$776,СВЦЭМ!$A$33:$A$776,$A29,СВЦЭМ!$B$33:$B$776,J$11)+'СЕТ СН'!$F$14+СВЦЭМ!$D$10+'СЕТ СН'!$F$8*'СЕТ СН'!$F$9-'СЕТ СН'!$F$26</f>
        <v>1227.3480675000001</v>
      </c>
      <c r="K29" s="36">
        <f>SUMIFS(СВЦЭМ!$D$33:$D$776,СВЦЭМ!$A$33:$A$776,$A29,СВЦЭМ!$B$33:$B$776,K$11)+'СЕТ СН'!$F$14+СВЦЭМ!$D$10+'СЕТ СН'!$F$8*'СЕТ СН'!$F$9-'СЕТ СН'!$F$26</f>
        <v>1133.43644348</v>
      </c>
      <c r="L29" s="36">
        <f>SUMIFS(СВЦЭМ!$D$33:$D$776,СВЦЭМ!$A$33:$A$776,$A29,СВЦЭМ!$B$33:$B$776,L$11)+'СЕТ СН'!$F$14+СВЦЭМ!$D$10+'СЕТ СН'!$F$8*'СЕТ СН'!$F$9-'СЕТ СН'!$F$26</f>
        <v>1095.3693334899999</v>
      </c>
      <c r="M29" s="36">
        <f>SUMIFS(СВЦЭМ!$D$33:$D$776,СВЦЭМ!$A$33:$A$776,$A29,СВЦЭМ!$B$33:$B$776,M$11)+'СЕТ СН'!$F$14+СВЦЭМ!$D$10+'СЕТ СН'!$F$8*'СЕТ СН'!$F$9-'СЕТ СН'!$F$26</f>
        <v>1115.1242870900001</v>
      </c>
      <c r="N29" s="36">
        <f>SUMIFS(СВЦЭМ!$D$33:$D$776,СВЦЭМ!$A$33:$A$776,$A29,СВЦЭМ!$B$33:$B$776,N$11)+'СЕТ СН'!$F$14+СВЦЭМ!$D$10+'СЕТ СН'!$F$8*'СЕТ СН'!$F$9-'СЕТ СН'!$F$26</f>
        <v>1096.2866331499999</v>
      </c>
      <c r="O29" s="36">
        <f>SUMIFS(СВЦЭМ!$D$33:$D$776,СВЦЭМ!$A$33:$A$776,$A29,СВЦЭМ!$B$33:$B$776,O$11)+'СЕТ СН'!$F$14+СВЦЭМ!$D$10+'СЕТ СН'!$F$8*'СЕТ СН'!$F$9-'СЕТ СН'!$F$26</f>
        <v>1101.1545250700001</v>
      </c>
      <c r="P29" s="36">
        <f>SUMIFS(СВЦЭМ!$D$33:$D$776,СВЦЭМ!$A$33:$A$776,$A29,СВЦЭМ!$B$33:$B$776,P$11)+'СЕТ СН'!$F$14+СВЦЭМ!$D$10+'СЕТ СН'!$F$8*'СЕТ СН'!$F$9-'СЕТ СН'!$F$26</f>
        <v>1097.5018403300001</v>
      </c>
      <c r="Q29" s="36">
        <f>SUMIFS(СВЦЭМ!$D$33:$D$776,СВЦЭМ!$A$33:$A$776,$A29,СВЦЭМ!$B$33:$B$776,Q$11)+'СЕТ СН'!$F$14+СВЦЭМ!$D$10+'СЕТ СН'!$F$8*'СЕТ СН'!$F$9-'СЕТ СН'!$F$26</f>
        <v>1098.1602137</v>
      </c>
      <c r="R29" s="36">
        <f>SUMIFS(СВЦЭМ!$D$33:$D$776,СВЦЭМ!$A$33:$A$776,$A29,СВЦЭМ!$B$33:$B$776,R$11)+'СЕТ СН'!$F$14+СВЦЭМ!$D$10+'СЕТ СН'!$F$8*'СЕТ СН'!$F$9-'СЕТ СН'!$F$26</f>
        <v>1098.36613986</v>
      </c>
      <c r="S29" s="36">
        <f>SUMIFS(СВЦЭМ!$D$33:$D$776,СВЦЭМ!$A$33:$A$776,$A29,СВЦЭМ!$B$33:$B$776,S$11)+'СЕТ СН'!$F$14+СВЦЭМ!$D$10+'СЕТ СН'!$F$8*'СЕТ СН'!$F$9-'СЕТ СН'!$F$26</f>
        <v>1101.08999784</v>
      </c>
      <c r="T29" s="36">
        <f>SUMIFS(СВЦЭМ!$D$33:$D$776,СВЦЭМ!$A$33:$A$776,$A29,СВЦЭМ!$B$33:$B$776,T$11)+'СЕТ СН'!$F$14+СВЦЭМ!$D$10+'СЕТ СН'!$F$8*'СЕТ СН'!$F$9-'СЕТ СН'!$F$26</f>
        <v>1104.7621820500001</v>
      </c>
      <c r="U29" s="36">
        <f>SUMIFS(СВЦЭМ!$D$33:$D$776,СВЦЭМ!$A$33:$A$776,$A29,СВЦЭМ!$B$33:$B$776,U$11)+'СЕТ СН'!$F$14+СВЦЭМ!$D$10+'СЕТ СН'!$F$8*'СЕТ СН'!$F$9-'СЕТ СН'!$F$26</f>
        <v>1106.48663986</v>
      </c>
      <c r="V29" s="36">
        <f>SUMIFS(СВЦЭМ!$D$33:$D$776,СВЦЭМ!$A$33:$A$776,$A29,СВЦЭМ!$B$33:$B$776,V$11)+'СЕТ СН'!$F$14+СВЦЭМ!$D$10+'СЕТ СН'!$F$8*'СЕТ СН'!$F$9-'СЕТ СН'!$F$26</f>
        <v>1106.97193023</v>
      </c>
      <c r="W29" s="36">
        <f>SUMIFS(СВЦЭМ!$D$33:$D$776,СВЦЭМ!$A$33:$A$776,$A29,СВЦЭМ!$B$33:$B$776,W$11)+'СЕТ СН'!$F$14+СВЦЭМ!$D$10+'СЕТ СН'!$F$8*'СЕТ СН'!$F$9-'СЕТ СН'!$F$26</f>
        <v>1088.71449689</v>
      </c>
      <c r="X29" s="36">
        <f>SUMIFS(СВЦЭМ!$D$33:$D$776,СВЦЭМ!$A$33:$A$776,$A29,СВЦЭМ!$B$33:$B$776,X$11)+'СЕТ СН'!$F$14+СВЦЭМ!$D$10+'СЕТ СН'!$F$8*'СЕТ СН'!$F$9-'СЕТ СН'!$F$26</f>
        <v>1129.2126286800001</v>
      </c>
      <c r="Y29" s="36">
        <f>SUMIFS(СВЦЭМ!$D$33:$D$776,СВЦЭМ!$A$33:$A$776,$A29,СВЦЭМ!$B$33:$B$776,Y$11)+'СЕТ СН'!$F$14+СВЦЭМ!$D$10+'СЕТ СН'!$F$8*'СЕТ СН'!$F$9-'СЕТ СН'!$F$26</f>
        <v>1210.22692308</v>
      </c>
    </row>
    <row r="30" spans="1:25" ht="15.75" x14ac:dyDescent="0.2">
      <c r="A30" s="35">
        <f t="shared" si="0"/>
        <v>43574</v>
      </c>
      <c r="B30" s="36">
        <f>SUMIFS(СВЦЭМ!$D$33:$D$776,СВЦЭМ!$A$33:$A$776,$A30,СВЦЭМ!$B$33:$B$776,B$11)+'СЕТ СН'!$F$14+СВЦЭМ!$D$10+'СЕТ СН'!$F$8*'СЕТ СН'!$F$9-'СЕТ СН'!$F$26</f>
        <v>1305.0965624500002</v>
      </c>
      <c r="C30" s="36">
        <f>SUMIFS(СВЦЭМ!$D$33:$D$776,СВЦЭМ!$A$33:$A$776,$A30,СВЦЭМ!$B$33:$B$776,C$11)+'СЕТ СН'!$F$14+СВЦЭМ!$D$10+'СЕТ СН'!$F$8*'СЕТ СН'!$F$9-'СЕТ СН'!$F$26</f>
        <v>1383.5489506900001</v>
      </c>
      <c r="D30" s="36">
        <f>SUMIFS(СВЦЭМ!$D$33:$D$776,СВЦЭМ!$A$33:$A$776,$A30,СВЦЭМ!$B$33:$B$776,D$11)+'СЕТ СН'!$F$14+СВЦЭМ!$D$10+'СЕТ СН'!$F$8*'СЕТ СН'!$F$9-'СЕТ СН'!$F$26</f>
        <v>1448.43330775</v>
      </c>
      <c r="E30" s="36">
        <f>SUMIFS(СВЦЭМ!$D$33:$D$776,СВЦЭМ!$A$33:$A$776,$A30,СВЦЭМ!$B$33:$B$776,E$11)+'СЕТ СН'!$F$14+СВЦЭМ!$D$10+'СЕТ СН'!$F$8*'СЕТ СН'!$F$9-'СЕТ СН'!$F$26</f>
        <v>1453.5214901000002</v>
      </c>
      <c r="F30" s="36">
        <f>SUMIFS(СВЦЭМ!$D$33:$D$776,СВЦЭМ!$A$33:$A$776,$A30,СВЦЭМ!$B$33:$B$776,F$11)+'СЕТ СН'!$F$14+СВЦЭМ!$D$10+'СЕТ СН'!$F$8*'СЕТ СН'!$F$9-'СЕТ СН'!$F$26</f>
        <v>1454.1493867300001</v>
      </c>
      <c r="G30" s="36">
        <f>SUMIFS(СВЦЭМ!$D$33:$D$776,СВЦЭМ!$A$33:$A$776,$A30,СВЦЭМ!$B$33:$B$776,G$11)+'СЕТ СН'!$F$14+СВЦЭМ!$D$10+'СЕТ СН'!$F$8*'СЕТ СН'!$F$9-'СЕТ СН'!$F$26</f>
        <v>1453.6823959200001</v>
      </c>
      <c r="H30" s="36">
        <f>SUMIFS(СВЦЭМ!$D$33:$D$776,СВЦЭМ!$A$33:$A$776,$A30,СВЦЭМ!$B$33:$B$776,H$11)+'СЕТ СН'!$F$14+СВЦЭМ!$D$10+'СЕТ СН'!$F$8*'СЕТ СН'!$F$9-'СЕТ СН'!$F$26</f>
        <v>1392.5825609600001</v>
      </c>
      <c r="I30" s="36">
        <f>SUMIFS(СВЦЭМ!$D$33:$D$776,СВЦЭМ!$A$33:$A$776,$A30,СВЦЭМ!$B$33:$B$776,I$11)+'СЕТ СН'!$F$14+СВЦЭМ!$D$10+'СЕТ СН'!$F$8*'СЕТ СН'!$F$9-'СЕТ СН'!$F$26</f>
        <v>1316.9698979100001</v>
      </c>
      <c r="J30" s="36">
        <f>SUMIFS(СВЦЭМ!$D$33:$D$776,СВЦЭМ!$A$33:$A$776,$A30,СВЦЭМ!$B$33:$B$776,J$11)+'СЕТ СН'!$F$14+СВЦЭМ!$D$10+'СЕТ СН'!$F$8*'СЕТ СН'!$F$9-'СЕТ СН'!$F$26</f>
        <v>1221.3112642000001</v>
      </c>
      <c r="K30" s="36">
        <f>SUMIFS(СВЦЭМ!$D$33:$D$776,СВЦЭМ!$A$33:$A$776,$A30,СВЦЭМ!$B$33:$B$776,K$11)+'СЕТ СН'!$F$14+СВЦЭМ!$D$10+'СЕТ СН'!$F$8*'СЕТ СН'!$F$9-'СЕТ СН'!$F$26</f>
        <v>1141.2684092100001</v>
      </c>
      <c r="L30" s="36">
        <f>SUMIFS(СВЦЭМ!$D$33:$D$776,СВЦЭМ!$A$33:$A$776,$A30,СВЦЭМ!$B$33:$B$776,L$11)+'СЕТ СН'!$F$14+СВЦЭМ!$D$10+'СЕТ СН'!$F$8*'СЕТ СН'!$F$9-'СЕТ СН'!$F$26</f>
        <v>1101.6798813400001</v>
      </c>
      <c r="M30" s="36">
        <f>SUMIFS(СВЦЭМ!$D$33:$D$776,СВЦЭМ!$A$33:$A$776,$A30,СВЦЭМ!$B$33:$B$776,M$11)+'СЕТ СН'!$F$14+СВЦЭМ!$D$10+'СЕТ СН'!$F$8*'СЕТ СН'!$F$9-'СЕТ СН'!$F$26</f>
        <v>1100.64482703</v>
      </c>
      <c r="N30" s="36">
        <f>SUMIFS(СВЦЭМ!$D$33:$D$776,СВЦЭМ!$A$33:$A$776,$A30,СВЦЭМ!$B$33:$B$776,N$11)+'СЕТ СН'!$F$14+СВЦЭМ!$D$10+'СЕТ СН'!$F$8*'СЕТ СН'!$F$9-'СЕТ СН'!$F$26</f>
        <v>1087.67850204</v>
      </c>
      <c r="O30" s="36">
        <f>SUMIFS(СВЦЭМ!$D$33:$D$776,СВЦЭМ!$A$33:$A$776,$A30,СВЦЭМ!$B$33:$B$776,O$11)+'СЕТ СН'!$F$14+СВЦЭМ!$D$10+'СЕТ СН'!$F$8*'СЕТ СН'!$F$9-'СЕТ СН'!$F$26</f>
        <v>1086.2426382799999</v>
      </c>
      <c r="P30" s="36">
        <f>SUMIFS(СВЦЭМ!$D$33:$D$776,СВЦЭМ!$A$33:$A$776,$A30,СВЦЭМ!$B$33:$B$776,P$11)+'СЕТ СН'!$F$14+СВЦЭМ!$D$10+'СЕТ СН'!$F$8*'СЕТ СН'!$F$9-'СЕТ СН'!$F$26</f>
        <v>1090.5358901100001</v>
      </c>
      <c r="Q30" s="36">
        <f>SUMIFS(СВЦЭМ!$D$33:$D$776,СВЦЭМ!$A$33:$A$776,$A30,СВЦЭМ!$B$33:$B$776,Q$11)+'СЕТ СН'!$F$14+СВЦЭМ!$D$10+'СЕТ СН'!$F$8*'СЕТ СН'!$F$9-'СЕТ СН'!$F$26</f>
        <v>1089.7252165500001</v>
      </c>
      <c r="R30" s="36">
        <f>SUMIFS(СВЦЭМ!$D$33:$D$776,СВЦЭМ!$A$33:$A$776,$A30,СВЦЭМ!$B$33:$B$776,R$11)+'СЕТ СН'!$F$14+СВЦЭМ!$D$10+'СЕТ СН'!$F$8*'СЕТ СН'!$F$9-'СЕТ СН'!$F$26</f>
        <v>1088.5956517</v>
      </c>
      <c r="S30" s="36">
        <f>SUMIFS(СВЦЭМ!$D$33:$D$776,СВЦЭМ!$A$33:$A$776,$A30,СВЦЭМ!$B$33:$B$776,S$11)+'СЕТ СН'!$F$14+СВЦЭМ!$D$10+'СЕТ СН'!$F$8*'СЕТ СН'!$F$9-'СЕТ СН'!$F$26</f>
        <v>1079.06657939</v>
      </c>
      <c r="T30" s="36">
        <f>SUMIFS(СВЦЭМ!$D$33:$D$776,СВЦЭМ!$A$33:$A$776,$A30,СВЦЭМ!$B$33:$B$776,T$11)+'СЕТ СН'!$F$14+СВЦЭМ!$D$10+'СЕТ СН'!$F$8*'СЕТ СН'!$F$9-'СЕТ СН'!$F$26</f>
        <v>1084.18324734</v>
      </c>
      <c r="U30" s="36">
        <f>SUMIFS(СВЦЭМ!$D$33:$D$776,СВЦЭМ!$A$33:$A$776,$A30,СВЦЭМ!$B$33:$B$776,U$11)+'СЕТ СН'!$F$14+СВЦЭМ!$D$10+'СЕТ СН'!$F$8*'СЕТ СН'!$F$9-'СЕТ СН'!$F$26</f>
        <v>1085.8072261899999</v>
      </c>
      <c r="V30" s="36">
        <f>SUMIFS(СВЦЭМ!$D$33:$D$776,СВЦЭМ!$A$33:$A$776,$A30,СВЦЭМ!$B$33:$B$776,V$11)+'СЕТ СН'!$F$14+СВЦЭМ!$D$10+'СЕТ СН'!$F$8*'СЕТ СН'!$F$9-'СЕТ СН'!$F$26</f>
        <v>1095.5686229400001</v>
      </c>
      <c r="W30" s="36">
        <f>SUMIFS(СВЦЭМ!$D$33:$D$776,СВЦЭМ!$A$33:$A$776,$A30,СВЦЭМ!$B$33:$B$776,W$11)+'СЕТ СН'!$F$14+СВЦЭМ!$D$10+'СЕТ СН'!$F$8*'СЕТ СН'!$F$9-'СЕТ СН'!$F$26</f>
        <v>1090.5685756600001</v>
      </c>
      <c r="X30" s="36">
        <f>SUMIFS(СВЦЭМ!$D$33:$D$776,СВЦЭМ!$A$33:$A$776,$A30,СВЦЭМ!$B$33:$B$776,X$11)+'СЕТ СН'!$F$14+СВЦЭМ!$D$10+'СЕТ СН'!$F$8*'СЕТ СН'!$F$9-'СЕТ СН'!$F$26</f>
        <v>1114.64226992</v>
      </c>
      <c r="Y30" s="36">
        <f>SUMIFS(СВЦЭМ!$D$33:$D$776,СВЦЭМ!$A$33:$A$776,$A30,СВЦЭМ!$B$33:$B$776,Y$11)+'СЕТ СН'!$F$14+СВЦЭМ!$D$10+'СЕТ СН'!$F$8*'СЕТ СН'!$F$9-'СЕТ СН'!$F$26</f>
        <v>1202.29686702</v>
      </c>
    </row>
    <row r="31" spans="1:25" ht="15.75" x14ac:dyDescent="0.2">
      <c r="A31" s="35">
        <f t="shared" si="0"/>
        <v>43575</v>
      </c>
      <c r="B31" s="36">
        <f>SUMIFS(СВЦЭМ!$D$33:$D$776,СВЦЭМ!$A$33:$A$776,$A31,СВЦЭМ!$B$33:$B$776,B$11)+'СЕТ СН'!$F$14+СВЦЭМ!$D$10+'СЕТ СН'!$F$8*'СЕТ СН'!$F$9-'СЕТ СН'!$F$26</f>
        <v>1308.5722927300001</v>
      </c>
      <c r="C31" s="36">
        <f>SUMIFS(СВЦЭМ!$D$33:$D$776,СВЦЭМ!$A$33:$A$776,$A31,СВЦЭМ!$B$33:$B$776,C$11)+'СЕТ СН'!$F$14+СВЦЭМ!$D$10+'СЕТ СН'!$F$8*'СЕТ СН'!$F$9-'СЕТ СН'!$F$26</f>
        <v>1388.8058208300001</v>
      </c>
      <c r="D31" s="36">
        <f>SUMIFS(СВЦЭМ!$D$33:$D$776,СВЦЭМ!$A$33:$A$776,$A31,СВЦЭМ!$B$33:$B$776,D$11)+'СЕТ СН'!$F$14+СВЦЭМ!$D$10+'СЕТ СН'!$F$8*'СЕТ СН'!$F$9-'СЕТ СН'!$F$26</f>
        <v>1458.67837996</v>
      </c>
      <c r="E31" s="36">
        <f>SUMIFS(СВЦЭМ!$D$33:$D$776,СВЦЭМ!$A$33:$A$776,$A31,СВЦЭМ!$B$33:$B$776,E$11)+'СЕТ СН'!$F$14+СВЦЭМ!$D$10+'СЕТ СН'!$F$8*'СЕТ СН'!$F$9-'СЕТ СН'!$F$26</f>
        <v>1463.2615050100001</v>
      </c>
      <c r="F31" s="36">
        <f>SUMIFS(СВЦЭМ!$D$33:$D$776,СВЦЭМ!$A$33:$A$776,$A31,СВЦЭМ!$B$33:$B$776,F$11)+'СЕТ СН'!$F$14+СВЦЭМ!$D$10+'СЕТ СН'!$F$8*'СЕТ СН'!$F$9-'СЕТ СН'!$F$26</f>
        <v>1467.60675962</v>
      </c>
      <c r="G31" s="36">
        <f>SUMIFS(СВЦЭМ!$D$33:$D$776,СВЦЭМ!$A$33:$A$776,$A31,СВЦЭМ!$B$33:$B$776,G$11)+'СЕТ СН'!$F$14+СВЦЭМ!$D$10+'СЕТ СН'!$F$8*'СЕТ СН'!$F$9-'СЕТ СН'!$F$26</f>
        <v>1458.8548411300001</v>
      </c>
      <c r="H31" s="36">
        <f>SUMIFS(СВЦЭМ!$D$33:$D$776,СВЦЭМ!$A$33:$A$776,$A31,СВЦЭМ!$B$33:$B$776,H$11)+'СЕТ СН'!$F$14+СВЦЭМ!$D$10+'СЕТ СН'!$F$8*'СЕТ СН'!$F$9-'СЕТ СН'!$F$26</f>
        <v>1389.4345984400002</v>
      </c>
      <c r="I31" s="36">
        <f>SUMIFS(СВЦЭМ!$D$33:$D$776,СВЦЭМ!$A$33:$A$776,$A31,СВЦЭМ!$B$33:$B$776,I$11)+'СЕТ СН'!$F$14+СВЦЭМ!$D$10+'СЕТ СН'!$F$8*'СЕТ СН'!$F$9-'СЕТ СН'!$F$26</f>
        <v>1351.2866104700001</v>
      </c>
      <c r="J31" s="36">
        <f>SUMIFS(СВЦЭМ!$D$33:$D$776,СВЦЭМ!$A$33:$A$776,$A31,СВЦЭМ!$B$33:$B$776,J$11)+'СЕТ СН'!$F$14+СВЦЭМ!$D$10+'СЕТ СН'!$F$8*'СЕТ СН'!$F$9-'СЕТ СН'!$F$26</f>
        <v>1259.1579788600002</v>
      </c>
      <c r="K31" s="36">
        <f>SUMIFS(СВЦЭМ!$D$33:$D$776,СВЦЭМ!$A$33:$A$776,$A31,СВЦЭМ!$B$33:$B$776,K$11)+'СЕТ СН'!$F$14+СВЦЭМ!$D$10+'СЕТ СН'!$F$8*'СЕТ СН'!$F$9-'СЕТ СН'!$F$26</f>
        <v>1116.7160936</v>
      </c>
      <c r="L31" s="36">
        <f>SUMIFS(СВЦЭМ!$D$33:$D$776,СВЦЭМ!$A$33:$A$776,$A31,СВЦЭМ!$B$33:$B$776,L$11)+'СЕТ СН'!$F$14+СВЦЭМ!$D$10+'СЕТ СН'!$F$8*'СЕТ СН'!$F$9-'СЕТ СН'!$F$26</f>
        <v>1063.7826205700001</v>
      </c>
      <c r="M31" s="36">
        <f>SUMIFS(СВЦЭМ!$D$33:$D$776,СВЦЭМ!$A$33:$A$776,$A31,СВЦЭМ!$B$33:$B$776,M$11)+'СЕТ СН'!$F$14+СВЦЭМ!$D$10+'СЕТ СН'!$F$8*'СЕТ СН'!$F$9-'СЕТ СН'!$F$26</f>
        <v>1069.50523363</v>
      </c>
      <c r="N31" s="36">
        <f>SUMIFS(СВЦЭМ!$D$33:$D$776,СВЦЭМ!$A$33:$A$776,$A31,СВЦЭМ!$B$33:$B$776,N$11)+'СЕТ СН'!$F$14+СВЦЭМ!$D$10+'СЕТ СН'!$F$8*'СЕТ СН'!$F$9-'СЕТ СН'!$F$26</f>
        <v>1077.41570413</v>
      </c>
      <c r="O31" s="36">
        <f>SUMIFS(СВЦЭМ!$D$33:$D$776,СВЦЭМ!$A$33:$A$776,$A31,СВЦЭМ!$B$33:$B$776,O$11)+'СЕТ СН'!$F$14+СВЦЭМ!$D$10+'СЕТ СН'!$F$8*'СЕТ СН'!$F$9-'СЕТ СН'!$F$26</f>
        <v>1086.04603064</v>
      </c>
      <c r="P31" s="36">
        <f>SUMIFS(СВЦЭМ!$D$33:$D$776,СВЦЭМ!$A$33:$A$776,$A31,СВЦЭМ!$B$33:$B$776,P$11)+'СЕТ СН'!$F$14+СВЦЭМ!$D$10+'СЕТ СН'!$F$8*'СЕТ СН'!$F$9-'СЕТ СН'!$F$26</f>
        <v>1092.63184527</v>
      </c>
      <c r="Q31" s="36">
        <f>SUMIFS(СВЦЭМ!$D$33:$D$776,СВЦЭМ!$A$33:$A$776,$A31,СВЦЭМ!$B$33:$B$776,Q$11)+'СЕТ СН'!$F$14+СВЦЭМ!$D$10+'СЕТ СН'!$F$8*'СЕТ СН'!$F$9-'СЕТ СН'!$F$26</f>
        <v>1103.49748219</v>
      </c>
      <c r="R31" s="36">
        <f>SUMIFS(СВЦЭМ!$D$33:$D$776,СВЦЭМ!$A$33:$A$776,$A31,СВЦЭМ!$B$33:$B$776,R$11)+'СЕТ СН'!$F$14+СВЦЭМ!$D$10+'СЕТ СН'!$F$8*'СЕТ СН'!$F$9-'СЕТ СН'!$F$26</f>
        <v>1102.8480775800001</v>
      </c>
      <c r="S31" s="36">
        <f>SUMIFS(СВЦЭМ!$D$33:$D$776,СВЦЭМ!$A$33:$A$776,$A31,СВЦЭМ!$B$33:$B$776,S$11)+'СЕТ СН'!$F$14+СВЦЭМ!$D$10+'СЕТ СН'!$F$8*'СЕТ СН'!$F$9-'СЕТ СН'!$F$26</f>
        <v>1111.6923517299999</v>
      </c>
      <c r="T31" s="36">
        <f>SUMIFS(СВЦЭМ!$D$33:$D$776,СВЦЭМ!$A$33:$A$776,$A31,СВЦЭМ!$B$33:$B$776,T$11)+'СЕТ СН'!$F$14+СВЦЭМ!$D$10+'СЕТ СН'!$F$8*'СЕТ СН'!$F$9-'СЕТ СН'!$F$26</f>
        <v>1103.0967920000001</v>
      </c>
      <c r="U31" s="36">
        <f>SUMIFS(СВЦЭМ!$D$33:$D$776,СВЦЭМ!$A$33:$A$776,$A31,СВЦЭМ!$B$33:$B$776,U$11)+'СЕТ СН'!$F$14+СВЦЭМ!$D$10+'СЕТ СН'!$F$8*'СЕТ СН'!$F$9-'СЕТ СН'!$F$26</f>
        <v>1057.3443608100001</v>
      </c>
      <c r="V31" s="36">
        <f>SUMIFS(СВЦЭМ!$D$33:$D$776,СВЦЭМ!$A$33:$A$776,$A31,СВЦЭМ!$B$33:$B$776,V$11)+'СЕТ СН'!$F$14+СВЦЭМ!$D$10+'СЕТ СН'!$F$8*'СЕТ СН'!$F$9-'СЕТ СН'!$F$26</f>
        <v>1059.21128365</v>
      </c>
      <c r="W31" s="36">
        <f>SUMIFS(СВЦЭМ!$D$33:$D$776,СВЦЭМ!$A$33:$A$776,$A31,СВЦЭМ!$B$33:$B$776,W$11)+'СЕТ СН'!$F$14+СВЦЭМ!$D$10+'СЕТ СН'!$F$8*'СЕТ СН'!$F$9-'СЕТ СН'!$F$26</f>
        <v>1172.9242577500002</v>
      </c>
      <c r="X31" s="36">
        <f>SUMIFS(СВЦЭМ!$D$33:$D$776,СВЦЭМ!$A$33:$A$776,$A31,СВЦЭМ!$B$33:$B$776,X$11)+'СЕТ СН'!$F$14+СВЦЭМ!$D$10+'СЕТ СН'!$F$8*'СЕТ СН'!$F$9-'СЕТ СН'!$F$26</f>
        <v>1303.2291166</v>
      </c>
      <c r="Y31" s="36">
        <f>SUMIFS(СВЦЭМ!$D$33:$D$776,СВЦЭМ!$A$33:$A$776,$A31,СВЦЭМ!$B$33:$B$776,Y$11)+'СЕТ СН'!$F$14+СВЦЭМ!$D$10+'СЕТ СН'!$F$8*'СЕТ СН'!$F$9-'СЕТ СН'!$F$26</f>
        <v>1353.8329783600002</v>
      </c>
    </row>
    <row r="32" spans="1:25" ht="15.75" x14ac:dyDescent="0.2">
      <c r="A32" s="35">
        <f t="shared" si="0"/>
        <v>43576</v>
      </c>
      <c r="B32" s="36">
        <f>SUMIFS(СВЦЭМ!$D$33:$D$776,СВЦЭМ!$A$33:$A$776,$A32,СВЦЭМ!$B$33:$B$776,B$11)+'СЕТ СН'!$F$14+СВЦЭМ!$D$10+'СЕТ СН'!$F$8*'СЕТ СН'!$F$9-'СЕТ СН'!$F$26</f>
        <v>1238.90936188</v>
      </c>
      <c r="C32" s="36">
        <f>SUMIFS(СВЦЭМ!$D$33:$D$776,СВЦЭМ!$A$33:$A$776,$A32,СВЦЭМ!$B$33:$B$776,C$11)+'СЕТ СН'!$F$14+СВЦЭМ!$D$10+'СЕТ СН'!$F$8*'СЕТ СН'!$F$9-'СЕТ СН'!$F$26</f>
        <v>1268.0803557500001</v>
      </c>
      <c r="D32" s="36">
        <f>SUMIFS(СВЦЭМ!$D$33:$D$776,СВЦЭМ!$A$33:$A$776,$A32,СВЦЭМ!$B$33:$B$776,D$11)+'СЕТ СН'!$F$14+СВЦЭМ!$D$10+'СЕТ СН'!$F$8*'СЕТ СН'!$F$9-'СЕТ СН'!$F$26</f>
        <v>1301.97213629</v>
      </c>
      <c r="E32" s="36">
        <f>SUMIFS(СВЦЭМ!$D$33:$D$776,СВЦЭМ!$A$33:$A$776,$A32,СВЦЭМ!$B$33:$B$776,E$11)+'СЕТ СН'!$F$14+СВЦЭМ!$D$10+'СЕТ СН'!$F$8*'СЕТ СН'!$F$9-'СЕТ СН'!$F$26</f>
        <v>1309.6948611500002</v>
      </c>
      <c r="F32" s="36">
        <f>SUMIFS(СВЦЭМ!$D$33:$D$776,СВЦЭМ!$A$33:$A$776,$A32,СВЦЭМ!$B$33:$B$776,F$11)+'СЕТ СН'!$F$14+СВЦЭМ!$D$10+'СЕТ СН'!$F$8*'СЕТ СН'!$F$9-'СЕТ СН'!$F$26</f>
        <v>1314.24663351</v>
      </c>
      <c r="G32" s="36">
        <f>SUMIFS(СВЦЭМ!$D$33:$D$776,СВЦЭМ!$A$33:$A$776,$A32,СВЦЭМ!$B$33:$B$776,G$11)+'СЕТ СН'!$F$14+СВЦЭМ!$D$10+'СЕТ СН'!$F$8*'СЕТ СН'!$F$9-'СЕТ СН'!$F$26</f>
        <v>1302.7738484600002</v>
      </c>
      <c r="H32" s="36">
        <f>SUMIFS(СВЦЭМ!$D$33:$D$776,СВЦЭМ!$A$33:$A$776,$A32,СВЦЭМ!$B$33:$B$776,H$11)+'СЕТ СН'!$F$14+СВЦЭМ!$D$10+'СЕТ СН'!$F$8*'СЕТ СН'!$F$9-'СЕТ СН'!$F$26</f>
        <v>1286.01527476</v>
      </c>
      <c r="I32" s="36">
        <f>SUMIFS(СВЦЭМ!$D$33:$D$776,СВЦЭМ!$A$33:$A$776,$A32,СВЦЭМ!$B$33:$B$776,I$11)+'СЕТ СН'!$F$14+СВЦЭМ!$D$10+'СЕТ СН'!$F$8*'СЕТ СН'!$F$9-'СЕТ СН'!$F$26</f>
        <v>1272.98451144</v>
      </c>
      <c r="J32" s="36">
        <f>SUMIFS(СВЦЭМ!$D$33:$D$776,СВЦЭМ!$A$33:$A$776,$A32,СВЦЭМ!$B$33:$B$776,J$11)+'СЕТ СН'!$F$14+СВЦЭМ!$D$10+'СЕТ СН'!$F$8*'СЕТ СН'!$F$9-'СЕТ СН'!$F$26</f>
        <v>1224.87061178</v>
      </c>
      <c r="K32" s="36">
        <f>SUMIFS(СВЦЭМ!$D$33:$D$776,СВЦЭМ!$A$33:$A$776,$A32,СВЦЭМ!$B$33:$B$776,K$11)+'СЕТ СН'!$F$14+СВЦЭМ!$D$10+'СЕТ СН'!$F$8*'СЕТ СН'!$F$9-'СЕТ СН'!$F$26</f>
        <v>1179.6258831299999</v>
      </c>
      <c r="L32" s="36">
        <f>SUMIFS(СВЦЭМ!$D$33:$D$776,СВЦЭМ!$A$33:$A$776,$A32,СВЦЭМ!$B$33:$B$776,L$11)+'СЕТ СН'!$F$14+СВЦЭМ!$D$10+'СЕТ СН'!$F$8*'СЕТ СН'!$F$9-'СЕТ СН'!$F$26</f>
        <v>1158.7203327300001</v>
      </c>
      <c r="M32" s="36">
        <f>SUMIFS(СВЦЭМ!$D$33:$D$776,СВЦЭМ!$A$33:$A$776,$A32,СВЦЭМ!$B$33:$B$776,M$11)+'СЕТ СН'!$F$14+СВЦЭМ!$D$10+'СЕТ СН'!$F$8*'СЕТ СН'!$F$9-'СЕТ СН'!$F$26</f>
        <v>1171.01849616</v>
      </c>
      <c r="N32" s="36">
        <f>SUMIFS(СВЦЭМ!$D$33:$D$776,СВЦЭМ!$A$33:$A$776,$A32,СВЦЭМ!$B$33:$B$776,N$11)+'СЕТ СН'!$F$14+СВЦЭМ!$D$10+'СЕТ СН'!$F$8*'СЕТ СН'!$F$9-'СЕТ СН'!$F$26</f>
        <v>1187.36178614</v>
      </c>
      <c r="O32" s="36">
        <f>SUMIFS(СВЦЭМ!$D$33:$D$776,СВЦЭМ!$A$33:$A$776,$A32,СВЦЭМ!$B$33:$B$776,O$11)+'СЕТ СН'!$F$14+СВЦЭМ!$D$10+'СЕТ СН'!$F$8*'СЕТ СН'!$F$9-'СЕТ СН'!$F$26</f>
        <v>1201.7260389099999</v>
      </c>
      <c r="P32" s="36">
        <f>SUMIFS(СВЦЭМ!$D$33:$D$776,СВЦЭМ!$A$33:$A$776,$A32,СВЦЭМ!$B$33:$B$776,P$11)+'СЕТ СН'!$F$14+СВЦЭМ!$D$10+'СЕТ СН'!$F$8*'СЕТ СН'!$F$9-'СЕТ СН'!$F$26</f>
        <v>1208.7314720300001</v>
      </c>
      <c r="Q32" s="36">
        <f>SUMIFS(СВЦЭМ!$D$33:$D$776,СВЦЭМ!$A$33:$A$776,$A32,СВЦЭМ!$B$33:$B$776,Q$11)+'СЕТ СН'!$F$14+СВЦЭМ!$D$10+'СЕТ СН'!$F$8*'СЕТ СН'!$F$9-'СЕТ СН'!$F$26</f>
        <v>1230.5748371300001</v>
      </c>
      <c r="R32" s="36">
        <f>SUMIFS(СВЦЭМ!$D$33:$D$776,СВЦЭМ!$A$33:$A$776,$A32,СВЦЭМ!$B$33:$B$776,R$11)+'СЕТ СН'!$F$14+СВЦЭМ!$D$10+'СЕТ СН'!$F$8*'СЕТ СН'!$F$9-'СЕТ СН'!$F$26</f>
        <v>1252.6569349700001</v>
      </c>
      <c r="S32" s="36">
        <f>SUMIFS(СВЦЭМ!$D$33:$D$776,СВЦЭМ!$A$33:$A$776,$A32,СВЦЭМ!$B$33:$B$776,S$11)+'СЕТ СН'!$F$14+СВЦЭМ!$D$10+'СЕТ СН'!$F$8*'СЕТ СН'!$F$9-'СЕТ СН'!$F$26</f>
        <v>1233.42633606</v>
      </c>
      <c r="T32" s="36">
        <f>SUMIFS(СВЦЭМ!$D$33:$D$776,СВЦЭМ!$A$33:$A$776,$A32,СВЦЭМ!$B$33:$B$776,T$11)+'СЕТ СН'!$F$14+СВЦЭМ!$D$10+'СЕТ СН'!$F$8*'СЕТ СН'!$F$9-'СЕТ СН'!$F$26</f>
        <v>1195.19041477</v>
      </c>
      <c r="U32" s="36">
        <f>SUMIFS(СВЦЭМ!$D$33:$D$776,СВЦЭМ!$A$33:$A$776,$A32,СВЦЭМ!$B$33:$B$776,U$11)+'СЕТ СН'!$F$14+СВЦЭМ!$D$10+'СЕТ СН'!$F$8*'СЕТ СН'!$F$9-'СЕТ СН'!$F$26</f>
        <v>1168.4118347000001</v>
      </c>
      <c r="V32" s="36">
        <f>SUMIFS(СВЦЭМ!$D$33:$D$776,СВЦЭМ!$A$33:$A$776,$A32,СВЦЭМ!$B$33:$B$776,V$11)+'СЕТ СН'!$F$14+СВЦЭМ!$D$10+'СЕТ СН'!$F$8*'СЕТ СН'!$F$9-'СЕТ СН'!$F$26</f>
        <v>1132.5586989400001</v>
      </c>
      <c r="W32" s="36">
        <f>SUMIFS(СВЦЭМ!$D$33:$D$776,СВЦЭМ!$A$33:$A$776,$A32,СВЦЭМ!$B$33:$B$776,W$11)+'СЕТ СН'!$F$14+СВЦЭМ!$D$10+'СЕТ СН'!$F$8*'СЕТ СН'!$F$9-'СЕТ СН'!$F$26</f>
        <v>1132.05909722</v>
      </c>
      <c r="X32" s="36">
        <f>SUMIFS(СВЦЭМ!$D$33:$D$776,СВЦЭМ!$A$33:$A$776,$A32,СВЦЭМ!$B$33:$B$776,X$11)+'СЕТ СН'!$F$14+СВЦЭМ!$D$10+'СЕТ СН'!$F$8*'СЕТ СН'!$F$9-'СЕТ СН'!$F$26</f>
        <v>1134.8119467900001</v>
      </c>
      <c r="Y32" s="36">
        <f>SUMIFS(СВЦЭМ!$D$33:$D$776,СВЦЭМ!$A$33:$A$776,$A32,СВЦЭМ!$B$33:$B$776,Y$11)+'СЕТ СН'!$F$14+СВЦЭМ!$D$10+'СЕТ СН'!$F$8*'СЕТ СН'!$F$9-'СЕТ СН'!$F$26</f>
        <v>1188.1641172000002</v>
      </c>
    </row>
    <row r="33" spans="1:27" ht="15.75" x14ac:dyDescent="0.2">
      <c r="A33" s="35">
        <f t="shared" si="0"/>
        <v>43577</v>
      </c>
      <c r="B33" s="36">
        <f>SUMIFS(СВЦЭМ!$D$33:$D$776,СВЦЭМ!$A$33:$A$776,$A33,СВЦЭМ!$B$33:$B$776,B$11)+'СЕТ СН'!$F$14+СВЦЭМ!$D$10+'СЕТ СН'!$F$8*'СЕТ СН'!$F$9-'СЕТ СН'!$F$26</f>
        <v>1195.0444794500002</v>
      </c>
      <c r="C33" s="36">
        <f>SUMIFS(СВЦЭМ!$D$33:$D$776,СВЦЭМ!$A$33:$A$776,$A33,СВЦЭМ!$B$33:$B$776,C$11)+'СЕТ СН'!$F$14+СВЦЭМ!$D$10+'СЕТ СН'!$F$8*'СЕТ СН'!$F$9-'СЕТ СН'!$F$26</f>
        <v>1217.4445762100002</v>
      </c>
      <c r="D33" s="36">
        <f>SUMIFS(СВЦЭМ!$D$33:$D$776,СВЦЭМ!$A$33:$A$776,$A33,СВЦЭМ!$B$33:$B$776,D$11)+'СЕТ СН'!$F$14+СВЦЭМ!$D$10+'СЕТ СН'!$F$8*'СЕТ СН'!$F$9-'СЕТ СН'!$F$26</f>
        <v>1266.4479515500002</v>
      </c>
      <c r="E33" s="36">
        <f>SUMIFS(СВЦЭМ!$D$33:$D$776,СВЦЭМ!$A$33:$A$776,$A33,СВЦЭМ!$B$33:$B$776,E$11)+'СЕТ СН'!$F$14+СВЦЭМ!$D$10+'СЕТ СН'!$F$8*'СЕТ СН'!$F$9-'СЕТ СН'!$F$26</f>
        <v>1305.26502005</v>
      </c>
      <c r="F33" s="36">
        <f>SUMIFS(СВЦЭМ!$D$33:$D$776,СВЦЭМ!$A$33:$A$776,$A33,СВЦЭМ!$B$33:$B$776,F$11)+'СЕТ СН'!$F$14+СВЦЭМ!$D$10+'СЕТ СН'!$F$8*'СЕТ СН'!$F$9-'СЕТ СН'!$F$26</f>
        <v>1319.7569461200001</v>
      </c>
      <c r="G33" s="36">
        <f>SUMIFS(СВЦЭМ!$D$33:$D$776,СВЦЭМ!$A$33:$A$776,$A33,СВЦЭМ!$B$33:$B$776,G$11)+'СЕТ СН'!$F$14+СВЦЭМ!$D$10+'СЕТ СН'!$F$8*'СЕТ СН'!$F$9-'СЕТ СН'!$F$26</f>
        <v>1270.1856531400001</v>
      </c>
      <c r="H33" s="36">
        <f>SUMIFS(СВЦЭМ!$D$33:$D$776,СВЦЭМ!$A$33:$A$776,$A33,СВЦЭМ!$B$33:$B$776,H$11)+'СЕТ СН'!$F$14+СВЦЭМ!$D$10+'СЕТ СН'!$F$8*'СЕТ СН'!$F$9-'СЕТ СН'!$F$26</f>
        <v>1248.2025664</v>
      </c>
      <c r="I33" s="36">
        <f>SUMIFS(СВЦЭМ!$D$33:$D$776,СВЦЭМ!$A$33:$A$776,$A33,СВЦЭМ!$B$33:$B$776,I$11)+'СЕТ СН'!$F$14+СВЦЭМ!$D$10+'СЕТ СН'!$F$8*'СЕТ СН'!$F$9-'СЕТ СН'!$F$26</f>
        <v>1241.7646127600001</v>
      </c>
      <c r="J33" s="36">
        <f>SUMIFS(СВЦЭМ!$D$33:$D$776,СВЦЭМ!$A$33:$A$776,$A33,СВЦЭМ!$B$33:$B$776,J$11)+'СЕТ СН'!$F$14+СВЦЭМ!$D$10+'СЕТ СН'!$F$8*'СЕТ СН'!$F$9-'СЕТ СН'!$F$26</f>
        <v>1232.83380072</v>
      </c>
      <c r="K33" s="36">
        <f>SUMIFS(СВЦЭМ!$D$33:$D$776,СВЦЭМ!$A$33:$A$776,$A33,СВЦЭМ!$B$33:$B$776,K$11)+'СЕТ СН'!$F$14+СВЦЭМ!$D$10+'СЕТ СН'!$F$8*'СЕТ СН'!$F$9-'СЕТ СН'!$F$26</f>
        <v>1238.18989315</v>
      </c>
      <c r="L33" s="36">
        <f>SUMIFS(СВЦЭМ!$D$33:$D$776,СВЦЭМ!$A$33:$A$776,$A33,СВЦЭМ!$B$33:$B$776,L$11)+'СЕТ СН'!$F$14+СВЦЭМ!$D$10+'СЕТ СН'!$F$8*'СЕТ СН'!$F$9-'СЕТ СН'!$F$26</f>
        <v>1230.8018307500001</v>
      </c>
      <c r="M33" s="36">
        <f>SUMIFS(СВЦЭМ!$D$33:$D$776,СВЦЭМ!$A$33:$A$776,$A33,СВЦЭМ!$B$33:$B$776,M$11)+'СЕТ СН'!$F$14+СВЦЭМ!$D$10+'СЕТ СН'!$F$8*'СЕТ СН'!$F$9-'СЕТ СН'!$F$26</f>
        <v>1228.6394924600002</v>
      </c>
      <c r="N33" s="36">
        <f>SUMIFS(СВЦЭМ!$D$33:$D$776,СВЦЭМ!$A$33:$A$776,$A33,СВЦЭМ!$B$33:$B$776,N$11)+'СЕТ СН'!$F$14+СВЦЭМ!$D$10+'СЕТ СН'!$F$8*'СЕТ СН'!$F$9-'СЕТ СН'!$F$26</f>
        <v>1226.8284242100001</v>
      </c>
      <c r="O33" s="36">
        <f>SUMIFS(СВЦЭМ!$D$33:$D$776,СВЦЭМ!$A$33:$A$776,$A33,СВЦЭМ!$B$33:$B$776,O$11)+'СЕТ СН'!$F$14+СВЦЭМ!$D$10+'СЕТ СН'!$F$8*'СЕТ СН'!$F$9-'СЕТ СН'!$F$26</f>
        <v>1234.4549120400002</v>
      </c>
      <c r="P33" s="36">
        <f>SUMIFS(СВЦЭМ!$D$33:$D$776,СВЦЭМ!$A$33:$A$776,$A33,СВЦЭМ!$B$33:$B$776,P$11)+'СЕТ СН'!$F$14+СВЦЭМ!$D$10+'СЕТ СН'!$F$8*'СЕТ СН'!$F$9-'СЕТ СН'!$F$26</f>
        <v>1240.6444680500001</v>
      </c>
      <c r="Q33" s="36">
        <f>SUMIFS(СВЦЭМ!$D$33:$D$776,СВЦЭМ!$A$33:$A$776,$A33,СВЦЭМ!$B$33:$B$776,Q$11)+'СЕТ СН'!$F$14+СВЦЭМ!$D$10+'СЕТ СН'!$F$8*'СЕТ СН'!$F$9-'СЕТ СН'!$F$26</f>
        <v>1251.5299202400001</v>
      </c>
      <c r="R33" s="36">
        <f>SUMIFS(СВЦЭМ!$D$33:$D$776,СВЦЭМ!$A$33:$A$776,$A33,СВЦЭМ!$B$33:$B$776,R$11)+'СЕТ СН'!$F$14+СВЦЭМ!$D$10+'СЕТ СН'!$F$8*'СЕТ СН'!$F$9-'СЕТ СН'!$F$26</f>
        <v>1249.3209219400001</v>
      </c>
      <c r="S33" s="36">
        <f>SUMIFS(СВЦЭМ!$D$33:$D$776,СВЦЭМ!$A$33:$A$776,$A33,СВЦЭМ!$B$33:$B$776,S$11)+'СЕТ СН'!$F$14+СВЦЭМ!$D$10+'СЕТ СН'!$F$8*'СЕТ СН'!$F$9-'СЕТ СН'!$F$26</f>
        <v>1225.69641929</v>
      </c>
      <c r="T33" s="36">
        <f>SUMIFS(СВЦЭМ!$D$33:$D$776,СВЦЭМ!$A$33:$A$776,$A33,СВЦЭМ!$B$33:$B$776,T$11)+'СЕТ СН'!$F$14+СВЦЭМ!$D$10+'СЕТ СН'!$F$8*'СЕТ СН'!$F$9-'СЕТ СН'!$F$26</f>
        <v>1223.0392669</v>
      </c>
      <c r="U33" s="36">
        <f>SUMIFS(СВЦЭМ!$D$33:$D$776,СВЦЭМ!$A$33:$A$776,$A33,СВЦЭМ!$B$33:$B$776,U$11)+'СЕТ СН'!$F$14+СВЦЭМ!$D$10+'СЕТ СН'!$F$8*'СЕТ СН'!$F$9-'СЕТ СН'!$F$26</f>
        <v>1207.26905048</v>
      </c>
      <c r="V33" s="36">
        <f>SUMIFS(СВЦЭМ!$D$33:$D$776,СВЦЭМ!$A$33:$A$776,$A33,СВЦЭМ!$B$33:$B$776,V$11)+'СЕТ СН'!$F$14+СВЦЭМ!$D$10+'СЕТ СН'!$F$8*'СЕТ СН'!$F$9-'СЕТ СН'!$F$26</f>
        <v>1193.4011169500002</v>
      </c>
      <c r="W33" s="36">
        <f>SUMIFS(СВЦЭМ!$D$33:$D$776,СВЦЭМ!$A$33:$A$776,$A33,СВЦЭМ!$B$33:$B$776,W$11)+'СЕТ СН'!$F$14+СВЦЭМ!$D$10+'СЕТ СН'!$F$8*'СЕТ СН'!$F$9-'СЕТ СН'!$F$26</f>
        <v>1197.7942699000002</v>
      </c>
      <c r="X33" s="36">
        <f>SUMIFS(СВЦЭМ!$D$33:$D$776,СВЦЭМ!$A$33:$A$776,$A33,СВЦЭМ!$B$33:$B$776,X$11)+'СЕТ СН'!$F$14+СВЦЭМ!$D$10+'СЕТ СН'!$F$8*'СЕТ СН'!$F$9-'СЕТ СН'!$F$26</f>
        <v>1229.20344914</v>
      </c>
      <c r="Y33" s="36">
        <f>SUMIFS(СВЦЭМ!$D$33:$D$776,СВЦЭМ!$A$33:$A$776,$A33,СВЦЭМ!$B$33:$B$776,Y$11)+'СЕТ СН'!$F$14+СВЦЭМ!$D$10+'СЕТ СН'!$F$8*'СЕТ СН'!$F$9-'СЕТ СН'!$F$26</f>
        <v>1244.9261908400001</v>
      </c>
    </row>
    <row r="34" spans="1:27" ht="15.75" x14ac:dyDescent="0.2">
      <c r="A34" s="35">
        <f t="shared" si="0"/>
        <v>43578</v>
      </c>
      <c r="B34" s="36">
        <f>SUMIFS(СВЦЭМ!$D$33:$D$776,СВЦЭМ!$A$33:$A$776,$A34,СВЦЭМ!$B$33:$B$776,B$11)+'СЕТ СН'!$F$14+СВЦЭМ!$D$10+'СЕТ СН'!$F$8*'СЕТ СН'!$F$9-'СЕТ СН'!$F$26</f>
        <v>1208.72227185</v>
      </c>
      <c r="C34" s="36">
        <f>SUMIFS(СВЦЭМ!$D$33:$D$776,СВЦЭМ!$A$33:$A$776,$A34,СВЦЭМ!$B$33:$B$776,C$11)+'СЕТ СН'!$F$14+СВЦЭМ!$D$10+'СЕТ СН'!$F$8*'СЕТ СН'!$F$9-'СЕТ СН'!$F$26</f>
        <v>1260.9056299200001</v>
      </c>
      <c r="D34" s="36">
        <f>SUMIFS(СВЦЭМ!$D$33:$D$776,СВЦЭМ!$A$33:$A$776,$A34,СВЦЭМ!$B$33:$B$776,D$11)+'СЕТ СН'!$F$14+СВЦЭМ!$D$10+'СЕТ СН'!$F$8*'СЕТ СН'!$F$9-'СЕТ СН'!$F$26</f>
        <v>1296.6825269800001</v>
      </c>
      <c r="E34" s="36">
        <f>SUMIFS(СВЦЭМ!$D$33:$D$776,СВЦЭМ!$A$33:$A$776,$A34,СВЦЭМ!$B$33:$B$776,E$11)+'СЕТ СН'!$F$14+СВЦЭМ!$D$10+'СЕТ СН'!$F$8*'СЕТ СН'!$F$9-'СЕТ СН'!$F$26</f>
        <v>1309.0353082900001</v>
      </c>
      <c r="F34" s="36">
        <f>SUMIFS(СВЦЭМ!$D$33:$D$776,СВЦЭМ!$A$33:$A$776,$A34,СВЦЭМ!$B$33:$B$776,F$11)+'СЕТ СН'!$F$14+СВЦЭМ!$D$10+'СЕТ СН'!$F$8*'СЕТ СН'!$F$9-'СЕТ СН'!$F$26</f>
        <v>1314.02066528</v>
      </c>
      <c r="G34" s="36">
        <f>SUMIFS(СВЦЭМ!$D$33:$D$776,СВЦЭМ!$A$33:$A$776,$A34,СВЦЭМ!$B$33:$B$776,G$11)+'СЕТ СН'!$F$14+СВЦЭМ!$D$10+'СЕТ СН'!$F$8*'СЕТ СН'!$F$9-'СЕТ СН'!$F$26</f>
        <v>1281.91722368</v>
      </c>
      <c r="H34" s="36">
        <f>SUMIFS(СВЦЭМ!$D$33:$D$776,СВЦЭМ!$A$33:$A$776,$A34,СВЦЭМ!$B$33:$B$776,H$11)+'СЕТ СН'!$F$14+СВЦЭМ!$D$10+'СЕТ СН'!$F$8*'СЕТ СН'!$F$9-'СЕТ СН'!$F$26</f>
        <v>1260.2002521900001</v>
      </c>
      <c r="I34" s="36">
        <f>SUMIFS(СВЦЭМ!$D$33:$D$776,СВЦЭМ!$A$33:$A$776,$A34,СВЦЭМ!$B$33:$B$776,I$11)+'СЕТ СН'!$F$14+СВЦЭМ!$D$10+'СЕТ СН'!$F$8*'СЕТ СН'!$F$9-'СЕТ СН'!$F$26</f>
        <v>1274.8943128400001</v>
      </c>
      <c r="J34" s="36">
        <f>SUMIFS(СВЦЭМ!$D$33:$D$776,СВЦЭМ!$A$33:$A$776,$A34,СВЦЭМ!$B$33:$B$776,J$11)+'СЕТ СН'!$F$14+СВЦЭМ!$D$10+'СЕТ СН'!$F$8*'СЕТ СН'!$F$9-'СЕТ СН'!$F$26</f>
        <v>1240.01807581</v>
      </c>
      <c r="K34" s="36">
        <f>SUMIFS(СВЦЭМ!$D$33:$D$776,СВЦЭМ!$A$33:$A$776,$A34,СВЦЭМ!$B$33:$B$776,K$11)+'СЕТ СН'!$F$14+СВЦЭМ!$D$10+'СЕТ СН'!$F$8*'СЕТ СН'!$F$9-'СЕТ СН'!$F$26</f>
        <v>1243.8825662000002</v>
      </c>
      <c r="L34" s="36">
        <f>SUMIFS(СВЦЭМ!$D$33:$D$776,СВЦЭМ!$A$33:$A$776,$A34,СВЦЭМ!$B$33:$B$776,L$11)+'СЕТ СН'!$F$14+СВЦЭМ!$D$10+'СЕТ СН'!$F$8*'СЕТ СН'!$F$9-'СЕТ СН'!$F$26</f>
        <v>1227.7651604600001</v>
      </c>
      <c r="M34" s="36">
        <f>SUMIFS(СВЦЭМ!$D$33:$D$776,СВЦЭМ!$A$33:$A$776,$A34,СВЦЭМ!$B$33:$B$776,M$11)+'СЕТ СН'!$F$14+СВЦЭМ!$D$10+'СЕТ СН'!$F$8*'СЕТ СН'!$F$9-'СЕТ СН'!$F$26</f>
        <v>1240.01276375</v>
      </c>
      <c r="N34" s="36">
        <f>SUMIFS(СВЦЭМ!$D$33:$D$776,СВЦЭМ!$A$33:$A$776,$A34,СВЦЭМ!$B$33:$B$776,N$11)+'СЕТ СН'!$F$14+СВЦЭМ!$D$10+'СЕТ СН'!$F$8*'СЕТ СН'!$F$9-'СЕТ СН'!$F$26</f>
        <v>1229.05290797</v>
      </c>
      <c r="O34" s="36">
        <f>SUMIFS(СВЦЭМ!$D$33:$D$776,СВЦЭМ!$A$33:$A$776,$A34,СВЦЭМ!$B$33:$B$776,O$11)+'СЕТ СН'!$F$14+СВЦЭМ!$D$10+'СЕТ СН'!$F$8*'СЕТ СН'!$F$9-'СЕТ СН'!$F$26</f>
        <v>1236.4593624200002</v>
      </c>
      <c r="P34" s="36">
        <f>SUMIFS(СВЦЭМ!$D$33:$D$776,СВЦЭМ!$A$33:$A$776,$A34,СВЦЭМ!$B$33:$B$776,P$11)+'СЕТ СН'!$F$14+СВЦЭМ!$D$10+'СЕТ СН'!$F$8*'СЕТ СН'!$F$9-'СЕТ СН'!$F$26</f>
        <v>1257.2340797500001</v>
      </c>
      <c r="Q34" s="36">
        <f>SUMIFS(СВЦЭМ!$D$33:$D$776,СВЦЭМ!$A$33:$A$776,$A34,СВЦЭМ!$B$33:$B$776,Q$11)+'СЕТ СН'!$F$14+СВЦЭМ!$D$10+'СЕТ СН'!$F$8*'СЕТ СН'!$F$9-'СЕТ СН'!$F$26</f>
        <v>1268.9737902000002</v>
      </c>
      <c r="R34" s="36">
        <f>SUMIFS(СВЦЭМ!$D$33:$D$776,СВЦЭМ!$A$33:$A$776,$A34,СВЦЭМ!$B$33:$B$776,R$11)+'СЕТ СН'!$F$14+СВЦЭМ!$D$10+'СЕТ СН'!$F$8*'СЕТ СН'!$F$9-'СЕТ СН'!$F$26</f>
        <v>1265.7712881</v>
      </c>
      <c r="S34" s="36">
        <f>SUMIFS(СВЦЭМ!$D$33:$D$776,СВЦЭМ!$A$33:$A$776,$A34,СВЦЭМ!$B$33:$B$776,S$11)+'СЕТ СН'!$F$14+СВЦЭМ!$D$10+'СЕТ СН'!$F$8*'СЕТ СН'!$F$9-'СЕТ СН'!$F$26</f>
        <v>1275.2341924900002</v>
      </c>
      <c r="T34" s="36">
        <f>SUMIFS(СВЦЭМ!$D$33:$D$776,СВЦЭМ!$A$33:$A$776,$A34,СВЦЭМ!$B$33:$B$776,T$11)+'СЕТ СН'!$F$14+СВЦЭМ!$D$10+'СЕТ СН'!$F$8*'СЕТ СН'!$F$9-'СЕТ СН'!$F$26</f>
        <v>1258.12641003</v>
      </c>
      <c r="U34" s="36">
        <f>SUMIFS(СВЦЭМ!$D$33:$D$776,СВЦЭМ!$A$33:$A$776,$A34,СВЦЭМ!$B$33:$B$776,U$11)+'СЕТ СН'!$F$14+СВЦЭМ!$D$10+'СЕТ СН'!$F$8*'СЕТ СН'!$F$9-'СЕТ СН'!$F$26</f>
        <v>1229.6762882400001</v>
      </c>
      <c r="V34" s="36">
        <f>SUMIFS(СВЦЭМ!$D$33:$D$776,СВЦЭМ!$A$33:$A$776,$A34,СВЦЭМ!$B$33:$B$776,V$11)+'СЕТ СН'!$F$14+СВЦЭМ!$D$10+'СЕТ СН'!$F$8*'СЕТ СН'!$F$9-'СЕТ СН'!$F$26</f>
        <v>1212.3798017500001</v>
      </c>
      <c r="W34" s="36">
        <f>SUMIFS(СВЦЭМ!$D$33:$D$776,СВЦЭМ!$A$33:$A$776,$A34,СВЦЭМ!$B$33:$B$776,W$11)+'СЕТ СН'!$F$14+СВЦЭМ!$D$10+'СЕТ СН'!$F$8*'СЕТ СН'!$F$9-'СЕТ СН'!$F$26</f>
        <v>1208.9377542700001</v>
      </c>
      <c r="X34" s="36">
        <f>SUMIFS(СВЦЭМ!$D$33:$D$776,СВЦЭМ!$A$33:$A$776,$A34,СВЦЭМ!$B$33:$B$776,X$11)+'СЕТ СН'!$F$14+СВЦЭМ!$D$10+'СЕТ СН'!$F$8*'СЕТ СН'!$F$9-'СЕТ СН'!$F$26</f>
        <v>1247.4847113600001</v>
      </c>
      <c r="Y34" s="36">
        <f>SUMIFS(СВЦЭМ!$D$33:$D$776,СВЦЭМ!$A$33:$A$776,$A34,СВЦЭМ!$B$33:$B$776,Y$11)+'СЕТ СН'!$F$14+СВЦЭМ!$D$10+'СЕТ СН'!$F$8*'СЕТ СН'!$F$9-'СЕТ СН'!$F$26</f>
        <v>1286.2751775700001</v>
      </c>
    </row>
    <row r="35" spans="1:27" ht="15.75" x14ac:dyDescent="0.2">
      <c r="A35" s="35">
        <f t="shared" si="0"/>
        <v>43579</v>
      </c>
      <c r="B35" s="36">
        <f>SUMIFS(СВЦЭМ!$D$33:$D$776,СВЦЭМ!$A$33:$A$776,$A35,СВЦЭМ!$B$33:$B$776,B$11)+'СЕТ СН'!$F$14+СВЦЭМ!$D$10+'СЕТ СН'!$F$8*'СЕТ СН'!$F$9-'СЕТ СН'!$F$26</f>
        <v>1161.0942175</v>
      </c>
      <c r="C35" s="36">
        <f>SUMIFS(СВЦЭМ!$D$33:$D$776,СВЦЭМ!$A$33:$A$776,$A35,СВЦЭМ!$B$33:$B$776,C$11)+'СЕТ СН'!$F$14+СВЦЭМ!$D$10+'СЕТ СН'!$F$8*'СЕТ СН'!$F$9-'СЕТ СН'!$F$26</f>
        <v>1209.0210372900001</v>
      </c>
      <c r="D35" s="36">
        <f>SUMIFS(СВЦЭМ!$D$33:$D$776,СВЦЭМ!$A$33:$A$776,$A35,СВЦЭМ!$B$33:$B$776,D$11)+'СЕТ СН'!$F$14+СВЦЭМ!$D$10+'СЕТ СН'!$F$8*'СЕТ СН'!$F$9-'СЕТ СН'!$F$26</f>
        <v>1248.3950635400001</v>
      </c>
      <c r="E35" s="36">
        <f>SUMIFS(СВЦЭМ!$D$33:$D$776,СВЦЭМ!$A$33:$A$776,$A35,СВЦЭМ!$B$33:$B$776,E$11)+'СЕТ СН'!$F$14+СВЦЭМ!$D$10+'СЕТ СН'!$F$8*'СЕТ СН'!$F$9-'СЕТ СН'!$F$26</f>
        <v>1258.04411837</v>
      </c>
      <c r="F35" s="36">
        <f>SUMIFS(СВЦЭМ!$D$33:$D$776,СВЦЭМ!$A$33:$A$776,$A35,СВЦЭМ!$B$33:$B$776,F$11)+'СЕТ СН'!$F$14+СВЦЭМ!$D$10+'СЕТ СН'!$F$8*'СЕТ СН'!$F$9-'СЕТ СН'!$F$26</f>
        <v>1283.9186967400001</v>
      </c>
      <c r="G35" s="36">
        <f>SUMIFS(СВЦЭМ!$D$33:$D$776,СВЦЭМ!$A$33:$A$776,$A35,СВЦЭМ!$B$33:$B$776,G$11)+'СЕТ СН'!$F$14+СВЦЭМ!$D$10+'СЕТ СН'!$F$8*'СЕТ СН'!$F$9-'СЕТ СН'!$F$26</f>
        <v>1277.1910512700001</v>
      </c>
      <c r="H35" s="36">
        <f>SUMIFS(СВЦЭМ!$D$33:$D$776,СВЦЭМ!$A$33:$A$776,$A35,СВЦЭМ!$B$33:$B$776,H$11)+'СЕТ СН'!$F$14+СВЦЭМ!$D$10+'СЕТ СН'!$F$8*'СЕТ СН'!$F$9-'СЕТ СН'!$F$26</f>
        <v>1254.3208805000002</v>
      </c>
      <c r="I35" s="36">
        <f>SUMIFS(СВЦЭМ!$D$33:$D$776,СВЦЭМ!$A$33:$A$776,$A35,СВЦЭМ!$B$33:$B$776,I$11)+'СЕТ СН'!$F$14+СВЦЭМ!$D$10+'СЕТ СН'!$F$8*'СЕТ СН'!$F$9-'СЕТ СН'!$F$26</f>
        <v>1214.22211223</v>
      </c>
      <c r="J35" s="36">
        <f>SUMIFS(СВЦЭМ!$D$33:$D$776,СВЦЭМ!$A$33:$A$776,$A35,СВЦЭМ!$B$33:$B$776,J$11)+'СЕТ СН'!$F$14+СВЦЭМ!$D$10+'СЕТ СН'!$F$8*'СЕТ СН'!$F$9-'СЕТ СН'!$F$26</f>
        <v>1172.4507602200001</v>
      </c>
      <c r="K35" s="36">
        <f>SUMIFS(СВЦЭМ!$D$33:$D$776,СВЦЭМ!$A$33:$A$776,$A35,СВЦЭМ!$B$33:$B$776,K$11)+'СЕТ СН'!$F$14+СВЦЭМ!$D$10+'СЕТ СН'!$F$8*'СЕТ СН'!$F$9-'СЕТ СН'!$F$26</f>
        <v>1190.71525481</v>
      </c>
      <c r="L35" s="36">
        <f>SUMIFS(СВЦЭМ!$D$33:$D$776,СВЦЭМ!$A$33:$A$776,$A35,СВЦЭМ!$B$33:$B$776,L$11)+'СЕТ СН'!$F$14+СВЦЭМ!$D$10+'СЕТ СН'!$F$8*'СЕТ СН'!$F$9-'СЕТ СН'!$F$26</f>
        <v>1227.9036685400001</v>
      </c>
      <c r="M35" s="36">
        <f>SUMIFS(СВЦЭМ!$D$33:$D$776,СВЦЭМ!$A$33:$A$776,$A35,СВЦЭМ!$B$33:$B$776,M$11)+'СЕТ СН'!$F$14+СВЦЭМ!$D$10+'СЕТ СН'!$F$8*'СЕТ СН'!$F$9-'СЕТ СН'!$F$26</f>
        <v>1248.5958597600002</v>
      </c>
      <c r="N35" s="36">
        <f>SUMIFS(СВЦЭМ!$D$33:$D$776,СВЦЭМ!$A$33:$A$776,$A35,СВЦЭМ!$B$33:$B$776,N$11)+'СЕТ СН'!$F$14+СВЦЭМ!$D$10+'СЕТ СН'!$F$8*'СЕТ СН'!$F$9-'СЕТ СН'!$F$26</f>
        <v>1235.7444475500001</v>
      </c>
      <c r="O35" s="36">
        <f>SUMIFS(СВЦЭМ!$D$33:$D$776,СВЦЭМ!$A$33:$A$776,$A35,СВЦЭМ!$B$33:$B$776,O$11)+'СЕТ СН'!$F$14+СВЦЭМ!$D$10+'СЕТ СН'!$F$8*'СЕТ СН'!$F$9-'СЕТ СН'!$F$26</f>
        <v>1244.5804843800001</v>
      </c>
      <c r="P35" s="36">
        <f>SUMIFS(СВЦЭМ!$D$33:$D$776,СВЦЭМ!$A$33:$A$776,$A35,СВЦЭМ!$B$33:$B$776,P$11)+'СЕТ СН'!$F$14+СВЦЭМ!$D$10+'СЕТ СН'!$F$8*'СЕТ СН'!$F$9-'СЕТ СН'!$F$26</f>
        <v>1253.9698533800001</v>
      </c>
      <c r="Q35" s="36">
        <f>SUMIFS(СВЦЭМ!$D$33:$D$776,СВЦЭМ!$A$33:$A$776,$A35,СВЦЭМ!$B$33:$B$776,Q$11)+'СЕТ СН'!$F$14+СВЦЭМ!$D$10+'СЕТ СН'!$F$8*'СЕТ СН'!$F$9-'СЕТ СН'!$F$26</f>
        <v>1259.2225222300001</v>
      </c>
      <c r="R35" s="36">
        <f>SUMIFS(СВЦЭМ!$D$33:$D$776,СВЦЭМ!$A$33:$A$776,$A35,СВЦЭМ!$B$33:$B$776,R$11)+'СЕТ СН'!$F$14+СВЦЭМ!$D$10+'СЕТ СН'!$F$8*'СЕТ СН'!$F$9-'СЕТ СН'!$F$26</f>
        <v>1262.17880597</v>
      </c>
      <c r="S35" s="36">
        <f>SUMIFS(СВЦЭМ!$D$33:$D$776,СВЦЭМ!$A$33:$A$776,$A35,СВЦЭМ!$B$33:$B$776,S$11)+'СЕТ СН'!$F$14+СВЦЭМ!$D$10+'СЕТ СН'!$F$8*'СЕТ СН'!$F$9-'СЕТ СН'!$F$26</f>
        <v>1263.52386649</v>
      </c>
      <c r="T35" s="36">
        <f>SUMIFS(СВЦЭМ!$D$33:$D$776,СВЦЭМ!$A$33:$A$776,$A35,СВЦЭМ!$B$33:$B$776,T$11)+'СЕТ СН'!$F$14+СВЦЭМ!$D$10+'СЕТ СН'!$F$8*'СЕТ СН'!$F$9-'СЕТ СН'!$F$26</f>
        <v>1249.0717810400001</v>
      </c>
      <c r="U35" s="36">
        <f>SUMIFS(СВЦЭМ!$D$33:$D$776,СВЦЭМ!$A$33:$A$776,$A35,СВЦЭМ!$B$33:$B$776,U$11)+'СЕТ СН'!$F$14+СВЦЭМ!$D$10+'СЕТ СН'!$F$8*'СЕТ СН'!$F$9-'СЕТ СН'!$F$26</f>
        <v>1242.3150556000001</v>
      </c>
      <c r="V35" s="36">
        <f>SUMIFS(СВЦЭМ!$D$33:$D$776,СВЦЭМ!$A$33:$A$776,$A35,СВЦЭМ!$B$33:$B$776,V$11)+'СЕТ СН'!$F$14+СВЦЭМ!$D$10+'СЕТ СН'!$F$8*'СЕТ СН'!$F$9-'СЕТ СН'!$F$26</f>
        <v>1215.7361573700002</v>
      </c>
      <c r="W35" s="36">
        <f>SUMIFS(СВЦЭМ!$D$33:$D$776,СВЦЭМ!$A$33:$A$776,$A35,СВЦЭМ!$B$33:$B$776,W$11)+'СЕТ СН'!$F$14+СВЦЭМ!$D$10+'СЕТ СН'!$F$8*'СЕТ СН'!$F$9-'СЕТ СН'!$F$26</f>
        <v>1202.50171084</v>
      </c>
      <c r="X35" s="36">
        <f>SUMIFS(СВЦЭМ!$D$33:$D$776,СВЦЭМ!$A$33:$A$776,$A35,СВЦЭМ!$B$33:$B$776,X$11)+'СЕТ СН'!$F$14+СВЦЭМ!$D$10+'СЕТ СН'!$F$8*'СЕТ СН'!$F$9-'СЕТ СН'!$F$26</f>
        <v>1214.6132980300001</v>
      </c>
      <c r="Y35" s="36">
        <f>SUMIFS(СВЦЭМ!$D$33:$D$776,СВЦЭМ!$A$33:$A$776,$A35,СВЦЭМ!$B$33:$B$776,Y$11)+'СЕТ СН'!$F$14+СВЦЭМ!$D$10+'СЕТ СН'!$F$8*'СЕТ СН'!$F$9-'СЕТ СН'!$F$26</f>
        <v>1257.8962602300001</v>
      </c>
    </row>
    <row r="36" spans="1:27" ht="15.75" x14ac:dyDescent="0.2">
      <c r="A36" s="35">
        <f t="shared" si="0"/>
        <v>43580</v>
      </c>
      <c r="B36" s="36">
        <f>SUMIFS(СВЦЭМ!$D$33:$D$776,СВЦЭМ!$A$33:$A$776,$A36,СВЦЭМ!$B$33:$B$776,B$11)+'СЕТ СН'!$F$14+СВЦЭМ!$D$10+'СЕТ СН'!$F$8*'СЕТ СН'!$F$9-'СЕТ СН'!$F$26</f>
        <v>1241.2980606400001</v>
      </c>
      <c r="C36" s="36">
        <f>SUMIFS(СВЦЭМ!$D$33:$D$776,СВЦЭМ!$A$33:$A$776,$A36,СВЦЭМ!$B$33:$B$776,C$11)+'СЕТ СН'!$F$14+СВЦЭМ!$D$10+'СЕТ СН'!$F$8*'СЕТ СН'!$F$9-'СЕТ СН'!$F$26</f>
        <v>1283.0856769200002</v>
      </c>
      <c r="D36" s="36">
        <f>SUMIFS(СВЦЭМ!$D$33:$D$776,СВЦЭМ!$A$33:$A$776,$A36,СВЦЭМ!$B$33:$B$776,D$11)+'СЕТ СН'!$F$14+СВЦЭМ!$D$10+'СЕТ СН'!$F$8*'СЕТ СН'!$F$9-'СЕТ СН'!$F$26</f>
        <v>1319.0128614300002</v>
      </c>
      <c r="E36" s="36">
        <f>SUMIFS(СВЦЭМ!$D$33:$D$776,СВЦЭМ!$A$33:$A$776,$A36,СВЦЭМ!$B$33:$B$776,E$11)+'СЕТ СН'!$F$14+СВЦЭМ!$D$10+'СЕТ СН'!$F$8*'СЕТ СН'!$F$9-'СЕТ СН'!$F$26</f>
        <v>1335.3670291400001</v>
      </c>
      <c r="F36" s="36">
        <f>SUMIFS(СВЦЭМ!$D$33:$D$776,СВЦЭМ!$A$33:$A$776,$A36,СВЦЭМ!$B$33:$B$776,F$11)+'СЕТ СН'!$F$14+СВЦЭМ!$D$10+'СЕТ СН'!$F$8*'СЕТ СН'!$F$9-'СЕТ СН'!$F$26</f>
        <v>1339.74160822</v>
      </c>
      <c r="G36" s="36">
        <f>SUMIFS(СВЦЭМ!$D$33:$D$776,СВЦЭМ!$A$33:$A$776,$A36,СВЦЭМ!$B$33:$B$776,G$11)+'СЕТ СН'!$F$14+СВЦЭМ!$D$10+'СЕТ СН'!$F$8*'СЕТ СН'!$F$9-'СЕТ СН'!$F$26</f>
        <v>1321.27052116</v>
      </c>
      <c r="H36" s="36">
        <f>SUMIFS(СВЦЭМ!$D$33:$D$776,СВЦЭМ!$A$33:$A$776,$A36,СВЦЭМ!$B$33:$B$776,H$11)+'СЕТ СН'!$F$14+СВЦЭМ!$D$10+'СЕТ СН'!$F$8*'СЕТ СН'!$F$9-'СЕТ СН'!$F$26</f>
        <v>1278.21730398</v>
      </c>
      <c r="I36" s="36">
        <f>SUMIFS(СВЦЭМ!$D$33:$D$776,СВЦЭМ!$A$33:$A$776,$A36,СВЦЭМ!$B$33:$B$776,I$11)+'СЕТ СН'!$F$14+СВЦЭМ!$D$10+'СЕТ СН'!$F$8*'СЕТ СН'!$F$9-'СЕТ СН'!$F$26</f>
        <v>1230.0127573100001</v>
      </c>
      <c r="J36" s="36">
        <f>SUMIFS(СВЦЭМ!$D$33:$D$776,СВЦЭМ!$A$33:$A$776,$A36,СВЦЭМ!$B$33:$B$776,J$11)+'СЕТ СН'!$F$14+СВЦЭМ!$D$10+'СЕТ СН'!$F$8*'СЕТ СН'!$F$9-'СЕТ СН'!$F$26</f>
        <v>1186.5839688600001</v>
      </c>
      <c r="K36" s="36">
        <f>SUMIFS(СВЦЭМ!$D$33:$D$776,СВЦЭМ!$A$33:$A$776,$A36,СВЦЭМ!$B$33:$B$776,K$11)+'СЕТ СН'!$F$14+СВЦЭМ!$D$10+'СЕТ СН'!$F$8*'СЕТ СН'!$F$9-'СЕТ СН'!$F$26</f>
        <v>1181.9102400100001</v>
      </c>
      <c r="L36" s="36">
        <f>SUMIFS(СВЦЭМ!$D$33:$D$776,СВЦЭМ!$A$33:$A$776,$A36,СВЦЭМ!$B$33:$B$776,L$11)+'СЕТ СН'!$F$14+СВЦЭМ!$D$10+'СЕТ СН'!$F$8*'СЕТ СН'!$F$9-'СЕТ СН'!$F$26</f>
        <v>1174.28108262</v>
      </c>
      <c r="M36" s="36">
        <f>SUMIFS(СВЦЭМ!$D$33:$D$776,СВЦЭМ!$A$33:$A$776,$A36,СВЦЭМ!$B$33:$B$776,M$11)+'СЕТ СН'!$F$14+СВЦЭМ!$D$10+'СЕТ СН'!$F$8*'СЕТ СН'!$F$9-'СЕТ СН'!$F$26</f>
        <v>1193.0057138300001</v>
      </c>
      <c r="N36" s="36">
        <f>SUMIFS(СВЦЭМ!$D$33:$D$776,СВЦЭМ!$A$33:$A$776,$A36,СВЦЭМ!$B$33:$B$776,N$11)+'СЕТ СН'!$F$14+СВЦЭМ!$D$10+'СЕТ СН'!$F$8*'СЕТ СН'!$F$9-'СЕТ СН'!$F$26</f>
        <v>1183.50806756</v>
      </c>
      <c r="O36" s="36">
        <f>SUMIFS(СВЦЭМ!$D$33:$D$776,СВЦЭМ!$A$33:$A$776,$A36,СВЦЭМ!$B$33:$B$776,O$11)+'СЕТ СН'!$F$14+СВЦЭМ!$D$10+'СЕТ СН'!$F$8*'СЕТ СН'!$F$9-'СЕТ СН'!$F$26</f>
        <v>1183.9206433800002</v>
      </c>
      <c r="P36" s="36">
        <f>SUMIFS(СВЦЭМ!$D$33:$D$776,СВЦЭМ!$A$33:$A$776,$A36,СВЦЭМ!$B$33:$B$776,P$11)+'СЕТ СН'!$F$14+СВЦЭМ!$D$10+'СЕТ СН'!$F$8*'СЕТ СН'!$F$9-'СЕТ СН'!$F$26</f>
        <v>1195.2716051100001</v>
      </c>
      <c r="Q36" s="36">
        <f>SUMIFS(СВЦЭМ!$D$33:$D$776,СВЦЭМ!$A$33:$A$776,$A36,СВЦЭМ!$B$33:$B$776,Q$11)+'СЕТ СН'!$F$14+СВЦЭМ!$D$10+'СЕТ СН'!$F$8*'СЕТ СН'!$F$9-'СЕТ СН'!$F$26</f>
        <v>1216.30257843</v>
      </c>
      <c r="R36" s="36">
        <f>SUMIFS(СВЦЭМ!$D$33:$D$776,СВЦЭМ!$A$33:$A$776,$A36,СВЦЭМ!$B$33:$B$776,R$11)+'СЕТ СН'!$F$14+СВЦЭМ!$D$10+'СЕТ СН'!$F$8*'СЕТ СН'!$F$9-'СЕТ СН'!$F$26</f>
        <v>1228.6386471000001</v>
      </c>
      <c r="S36" s="36">
        <f>SUMIFS(СВЦЭМ!$D$33:$D$776,СВЦЭМ!$A$33:$A$776,$A36,СВЦЭМ!$B$33:$B$776,S$11)+'СЕТ СН'!$F$14+СВЦЭМ!$D$10+'СЕТ СН'!$F$8*'СЕТ СН'!$F$9-'СЕТ СН'!$F$26</f>
        <v>1227.5544926600001</v>
      </c>
      <c r="T36" s="36">
        <f>SUMIFS(СВЦЭМ!$D$33:$D$776,СВЦЭМ!$A$33:$A$776,$A36,СВЦЭМ!$B$33:$B$776,T$11)+'СЕТ СН'!$F$14+СВЦЭМ!$D$10+'СЕТ СН'!$F$8*'СЕТ СН'!$F$9-'СЕТ СН'!$F$26</f>
        <v>1211.0815920000002</v>
      </c>
      <c r="U36" s="36">
        <f>SUMIFS(СВЦЭМ!$D$33:$D$776,СВЦЭМ!$A$33:$A$776,$A36,СВЦЭМ!$B$33:$B$776,U$11)+'СЕТ СН'!$F$14+СВЦЭМ!$D$10+'СЕТ СН'!$F$8*'СЕТ СН'!$F$9-'СЕТ СН'!$F$26</f>
        <v>1190.1285818600002</v>
      </c>
      <c r="V36" s="36">
        <f>SUMIFS(СВЦЭМ!$D$33:$D$776,СВЦЭМ!$A$33:$A$776,$A36,СВЦЭМ!$B$33:$B$776,V$11)+'СЕТ СН'!$F$14+СВЦЭМ!$D$10+'СЕТ СН'!$F$8*'СЕТ СН'!$F$9-'СЕТ СН'!$F$26</f>
        <v>1172.7589164600001</v>
      </c>
      <c r="W36" s="36">
        <f>SUMIFS(СВЦЭМ!$D$33:$D$776,СВЦЭМ!$A$33:$A$776,$A36,СВЦЭМ!$B$33:$B$776,W$11)+'СЕТ СН'!$F$14+СВЦЭМ!$D$10+'СЕТ СН'!$F$8*'СЕТ СН'!$F$9-'СЕТ СН'!$F$26</f>
        <v>1172.39872631</v>
      </c>
      <c r="X36" s="36">
        <f>SUMIFS(СВЦЭМ!$D$33:$D$776,СВЦЭМ!$A$33:$A$776,$A36,СВЦЭМ!$B$33:$B$776,X$11)+'СЕТ СН'!$F$14+СВЦЭМ!$D$10+'СЕТ СН'!$F$8*'СЕТ СН'!$F$9-'СЕТ СН'!$F$26</f>
        <v>1154.71984664</v>
      </c>
      <c r="Y36" s="36">
        <f>SUMIFS(СВЦЭМ!$D$33:$D$776,СВЦЭМ!$A$33:$A$776,$A36,СВЦЭМ!$B$33:$B$776,Y$11)+'СЕТ СН'!$F$14+СВЦЭМ!$D$10+'СЕТ СН'!$F$8*'СЕТ СН'!$F$9-'СЕТ СН'!$F$26</f>
        <v>1223.6505685700001</v>
      </c>
    </row>
    <row r="37" spans="1:27" ht="15.75" x14ac:dyDescent="0.2">
      <c r="A37" s="35">
        <f t="shared" si="0"/>
        <v>43581</v>
      </c>
      <c r="B37" s="36">
        <f>SUMIFS(СВЦЭМ!$D$33:$D$776,СВЦЭМ!$A$33:$A$776,$A37,СВЦЭМ!$B$33:$B$776,B$11)+'СЕТ СН'!$F$14+СВЦЭМ!$D$10+'СЕТ СН'!$F$8*'СЕТ СН'!$F$9-'СЕТ СН'!$F$26</f>
        <v>1262.1627437700001</v>
      </c>
      <c r="C37" s="36">
        <f>SUMIFS(СВЦЭМ!$D$33:$D$776,СВЦЭМ!$A$33:$A$776,$A37,СВЦЭМ!$B$33:$B$776,C$11)+'СЕТ СН'!$F$14+СВЦЭМ!$D$10+'СЕТ СН'!$F$8*'СЕТ СН'!$F$9-'СЕТ СН'!$F$26</f>
        <v>1302.56824951</v>
      </c>
      <c r="D37" s="36">
        <f>SUMIFS(СВЦЭМ!$D$33:$D$776,СВЦЭМ!$A$33:$A$776,$A37,СВЦЭМ!$B$33:$B$776,D$11)+'СЕТ СН'!$F$14+СВЦЭМ!$D$10+'СЕТ СН'!$F$8*'СЕТ СН'!$F$9-'СЕТ СН'!$F$26</f>
        <v>1320.4513976400001</v>
      </c>
      <c r="E37" s="36">
        <f>SUMIFS(СВЦЭМ!$D$33:$D$776,СВЦЭМ!$A$33:$A$776,$A37,СВЦЭМ!$B$33:$B$776,E$11)+'СЕТ СН'!$F$14+СВЦЭМ!$D$10+'СЕТ СН'!$F$8*'СЕТ СН'!$F$9-'СЕТ СН'!$F$26</f>
        <v>1328.6277317700001</v>
      </c>
      <c r="F37" s="36">
        <f>SUMIFS(СВЦЭМ!$D$33:$D$776,СВЦЭМ!$A$33:$A$776,$A37,СВЦЭМ!$B$33:$B$776,F$11)+'СЕТ СН'!$F$14+СВЦЭМ!$D$10+'СЕТ СН'!$F$8*'СЕТ СН'!$F$9-'СЕТ СН'!$F$26</f>
        <v>1335.50897345</v>
      </c>
      <c r="G37" s="36">
        <f>SUMIFS(СВЦЭМ!$D$33:$D$776,СВЦЭМ!$A$33:$A$776,$A37,СВЦЭМ!$B$33:$B$776,G$11)+'СЕТ СН'!$F$14+СВЦЭМ!$D$10+'СЕТ СН'!$F$8*'СЕТ СН'!$F$9-'СЕТ СН'!$F$26</f>
        <v>1321.2551510000001</v>
      </c>
      <c r="H37" s="36">
        <f>SUMIFS(СВЦЭМ!$D$33:$D$776,СВЦЭМ!$A$33:$A$776,$A37,СВЦЭМ!$B$33:$B$776,H$11)+'СЕТ СН'!$F$14+СВЦЭМ!$D$10+'СЕТ СН'!$F$8*'СЕТ СН'!$F$9-'СЕТ СН'!$F$26</f>
        <v>1281.50899007</v>
      </c>
      <c r="I37" s="36">
        <f>SUMIFS(СВЦЭМ!$D$33:$D$776,СВЦЭМ!$A$33:$A$776,$A37,СВЦЭМ!$B$33:$B$776,I$11)+'СЕТ СН'!$F$14+СВЦЭМ!$D$10+'СЕТ СН'!$F$8*'СЕТ СН'!$F$9-'СЕТ СН'!$F$26</f>
        <v>1236.11971453</v>
      </c>
      <c r="J37" s="36">
        <f>SUMIFS(СВЦЭМ!$D$33:$D$776,СВЦЭМ!$A$33:$A$776,$A37,СВЦЭМ!$B$33:$B$776,J$11)+'СЕТ СН'!$F$14+СВЦЭМ!$D$10+'СЕТ СН'!$F$8*'СЕТ СН'!$F$9-'СЕТ СН'!$F$26</f>
        <v>1199.5353092500002</v>
      </c>
      <c r="K37" s="36">
        <f>SUMIFS(СВЦЭМ!$D$33:$D$776,СВЦЭМ!$A$33:$A$776,$A37,СВЦЭМ!$B$33:$B$776,K$11)+'СЕТ СН'!$F$14+СВЦЭМ!$D$10+'СЕТ СН'!$F$8*'СЕТ СН'!$F$9-'СЕТ СН'!$F$26</f>
        <v>1188.1325227100001</v>
      </c>
      <c r="L37" s="36">
        <f>SUMIFS(СВЦЭМ!$D$33:$D$776,СВЦЭМ!$A$33:$A$776,$A37,СВЦЭМ!$B$33:$B$776,L$11)+'СЕТ СН'!$F$14+СВЦЭМ!$D$10+'СЕТ СН'!$F$8*'СЕТ СН'!$F$9-'СЕТ СН'!$F$26</f>
        <v>1190.5876552500001</v>
      </c>
      <c r="M37" s="36">
        <f>SUMIFS(СВЦЭМ!$D$33:$D$776,СВЦЭМ!$A$33:$A$776,$A37,СВЦЭМ!$B$33:$B$776,M$11)+'СЕТ СН'!$F$14+СВЦЭМ!$D$10+'СЕТ СН'!$F$8*'СЕТ СН'!$F$9-'СЕТ СН'!$F$26</f>
        <v>1199.4897697700001</v>
      </c>
      <c r="N37" s="36">
        <f>SUMIFS(СВЦЭМ!$D$33:$D$776,СВЦЭМ!$A$33:$A$776,$A37,СВЦЭМ!$B$33:$B$776,N$11)+'СЕТ СН'!$F$14+СВЦЭМ!$D$10+'СЕТ СН'!$F$8*'СЕТ СН'!$F$9-'СЕТ СН'!$F$26</f>
        <v>1203.7059141300001</v>
      </c>
      <c r="O37" s="36">
        <f>SUMIFS(СВЦЭМ!$D$33:$D$776,СВЦЭМ!$A$33:$A$776,$A37,СВЦЭМ!$B$33:$B$776,O$11)+'СЕТ СН'!$F$14+СВЦЭМ!$D$10+'СЕТ СН'!$F$8*'СЕТ СН'!$F$9-'СЕТ СН'!$F$26</f>
        <v>1206.6327098900001</v>
      </c>
      <c r="P37" s="36">
        <f>SUMIFS(СВЦЭМ!$D$33:$D$776,СВЦЭМ!$A$33:$A$776,$A37,СВЦЭМ!$B$33:$B$776,P$11)+'СЕТ СН'!$F$14+СВЦЭМ!$D$10+'СЕТ СН'!$F$8*'СЕТ СН'!$F$9-'СЕТ СН'!$F$26</f>
        <v>1214.9537646300003</v>
      </c>
      <c r="Q37" s="36">
        <f>SUMIFS(СВЦЭМ!$D$33:$D$776,СВЦЭМ!$A$33:$A$776,$A37,СВЦЭМ!$B$33:$B$776,Q$11)+'СЕТ СН'!$F$14+СВЦЭМ!$D$10+'СЕТ СН'!$F$8*'СЕТ СН'!$F$9-'СЕТ СН'!$F$26</f>
        <v>1224.8644930400001</v>
      </c>
      <c r="R37" s="36">
        <f>SUMIFS(СВЦЭМ!$D$33:$D$776,СВЦЭМ!$A$33:$A$776,$A37,СВЦЭМ!$B$33:$B$776,R$11)+'СЕТ СН'!$F$14+СВЦЭМ!$D$10+'СЕТ СН'!$F$8*'СЕТ СН'!$F$9-'СЕТ СН'!$F$26</f>
        <v>1230.0283238000002</v>
      </c>
      <c r="S37" s="36">
        <f>SUMIFS(СВЦЭМ!$D$33:$D$776,СВЦЭМ!$A$33:$A$776,$A37,СВЦЭМ!$B$33:$B$776,S$11)+'СЕТ СН'!$F$14+СВЦЭМ!$D$10+'СЕТ СН'!$F$8*'СЕТ СН'!$F$9-'СЕТ СН'!$F$26</f>
        <v>1213.57203974</v>
      </c>
      <c r="T37" s="36">
        <f>SUMIFS(СВЦЭМ!$D$33:$D$776,СВЦЭМ!$A$33:$A$776,$A37,СВЦЭМ!$B$33:$B$776,T$11)+'СЕТ СН'!$F$14+СВЦЭМ!$D$10+'СЕТ СН'!$F$8*'СЕТ СН'!$F$9-'СЕТ СН'!$F$26</f>
        <v>1190.7548415399999</v>
      </c>
      <c r="U37" s="36">
        <f>SUMIFS(СВЦЭМ!$D$33:$D$776,СВЦЭМ!$A$33:$A$776,$A37,СВЦЭМ!$B$33:$B$776,U$11)+'СЕТ СН'!$F$14+СВЦЭМ!$D$10+'СЕТ СН'!$F$8*'СЕТ СН'!$F$9-'СЕТ СН'!$F$26</f>
        <v>1153.73897059</v>
      </c>
      <c r="V37" s="36">
        <f>SUMIFS(СВЦЭМ!$D$33:$D$776,СВЦЭМ!$A$33:$A$776,$A37,СВЦЭМ!$B$33:$B$776,V$11)+'СЕТ СН'!$F$14+СВЦЭМ!$D$10+'СЕТ СН'!$F$8*'СЕТ СН'!$F$9-'СЕТ СН'!$F$26</f>
        <v>1145.4616840799999</v>
      </c>
      <c r="W37" s="36">
        <f>SUMIFS(СВЦЭМ!$D$33:$D$776,СВЦЭМ!$A$33:$A$776,$A37,СВЦЭМ!$B$33:$B$776,W$11)+'СЕТ СН'!$F$14+СВЦЭМ!$D$10+'СЕТ СН'!$F$8*'СЕТ СН'!$F$9-'СЕТ СН'!$F$26</f>
        <v>1164.9724694700001</v>
      </c>
      <c r="X37" s="36">
        <f>SUMIFS(СВЦЭМ!$D$33:$D$776,СВЦЭМ!$A$33:$A$776,$A37,СВЦЭМ!$B$33:$B$776,X$11)+'СЕТ СН'!$F$14+СВЦЭМ!$D$10+'СЕТ СН'!$F$8*'СЕТ СН'!$F$9-'СЕТ СН'!$F$26</f>
        <v>1203.4700888500001</v>
      </c>
      <c r="Y37" s="36">
        <f>SUMIFS(СВЦЭМ!$D$33:$D$776,СВЦЭМ!$A$33:$A$776,$A37,СВЦЭМ!$B$33:$B$776,Y$11)+'СЕТ СН'!$F$14+СВЦЭМ!$D$10+'СЕТ СН'!$F$8*'СЕТ СН'!$F$9-'СЕТ СН'!$F$26</f>
        <v>1242.6395290200001</v>
      </c>
    </row>
    <row r="38" spans="1:27" ht="15.75" x14ac:dyDescent="0.2">
      <c r="A38" s="35">
        <f t="shared" si="0"/>
        <v>43582</v>
      </c>
      <c r="B38" s="36">
        <f>SUMIFS(СВЦЭМ!$D$33:$D$776,СВЦЭМ!$A$33:$A$776,$A38,СВЦЭМ!$B$33:$B$776,B$11)+'СЕТ СН'!$F$14+СВЦЭМ!$D$10+'СЕТ СН'!$F$8*'СЕТ СН'!$F$9-'СЕТ СН'!$F$26</f>
        <v>1244.3304889800002</v>
      </c>
      <c r="C38" s="36">
        <f>SUMIFS(СВЦЭМ!$D$33:$D$776,СВЦЭМ!$A$33:$A$776,$A38,СВЦЭМ!$B$33:$B$776,C$11)+'СЕТ СН'!$F$14+СВЦЭМ!$D$10+'СЕТ СН'!$F$8*'СЕТ СН'!$F$9-'СЕТ СН'!$F$26</f>
        <v>1234.0866775700001</v>
      </c>
      <c r="D38" s="36">
        <f>SUMIFS(СВЦЭМ!$D$33:$D$776,СВЦЭМ!$A$33:$A$776,$A38,СВЦЭМ!$B$33:$B$776,D$11)+'СЕТ СН'!$F$14+СВЦЭМ!$D$10+'СЕТ СН'!$F$8*'СЕТ СН'!$F$9-'СЕТ СН'!$F$26</f>
        <v>1244.7416131500001</v>
      </c>
      <c r="E38" s="36">
        <f>SUMIFS(СВЦЭМ!$D$33:$D$776,СВЦЭМ!$A$33:$A$776,$A38,СВЦЭМ!$B$33:$B$776,E$11)+'СЕТ СН'!$F$14+СВЦЭМ!$D$10+'СЕТ СН'!$F$8*'СЕТ СН'!$F$9-'СЕТ СН'!$F$26</f>
        <v>1254.6442347100001</v>
      </c>
      <c r="F38" s="36">
        <f>SUMIFS(СВЦЭМ!$D$33:$D$776,СВЦЭМ!$A$33:$A$776,$A38,СВЦЭМ!$B$33:$B$776,F$11)+'СЕТ СН'!$F$14+СВЦЭМ!$D$10+'СЕТ СН'!$F$8*'СЕТ СН'!$F$9-'СЕТ СН'!$F$26</f>
        <v>1284.37340885</v>
      </c>
      <c r="G38" s="36">
        <f>SUMIFS(СВЦЭМ!$D$33:$D$776,СВЦЭМ!$A$33:$A$776,$A38,СВЦЭМ!$B$33:$B$776,G$11)+'СЕТ СН'!$F$14+СВЦЭМ!$D$10+'СЕТ СН'!$F$8*'СЕТ СН'!$F$9-'СЕТ СН'!$F$26</f>
        <v>1262.1337215600001</v>
      </c>
      <c r="H38" s="36">
        <f>SUMIFS(СВЦЭМ!$D$33:$D$776,СВЦЭМ!$A$33:$A$776,$A38,СВЦЭМ!$B$33:$B$776,H$11)+'СЕТ СН'!$F$14+СВЦЭМ!$D$10+'СЕТ СН'!$F$8*'СЕТ СН'!$F$9-'СЕТ СН'!$F$26</f>
        <v>1259.51450363</v>
      </c>
      <c r="I38" s="36">
        <f>SUMIFS(СВЦЭМ!$D$33:$D$776,СВЦЭМ!$A$33:$A$776,$A38,СВЦЭМ!$B$33:$B$776,I$11)+'СЕТ СН'!$F$14+СВЦЭМ!$D$10+'СЕТ СН'!$F$8*'СЕТ СН'!$F$9-'СЕТ СН'!$F$26</f>
        <v>1233.3351234100001</v>
      </c>
      <c r="J38" s="36">
        <f>SUMIFS(СВЦЭМ!$D$33:$D$776,СВЦЭМ!$A$33:$A$776,$A38,СВЦЭМ!$B$33:$B$776,J$11)+'СЕТ СН'!$F$14+СВЦЭМ!$D$10+'СЕТ СН'!$F$8*'СЕТ СН'!$F$9-'СЕТ СН'!$F$26</f>
        <v>197.68674987</v>
      </c>
      <c r="K38" s="36">
        <f>SUMIFS(СВЦЭМ!$D$33:$D$776,СВЦЭМ!$A$33:$A$776,$A38,СВЦЭМ!$B$33:$B$776,K$11)+'СЕТ СН'!$F$14+СВЦЭМ!$D$10+'СЕТ СН'!$F$8*'СЕТ СН'!$F$9-'СЕТ СН'!$F$26</f>
        <v>197.68674987</v>
      </c>
      <c r="L38" s="36">
        <f>SUMIFS(СВЦЭМ!$D$33:$D$776,СВЦЭМ!$A$33:$A$776,$A38,СВЦЭМ!$B$33:$B$776,L$11)+'СЕТ СН'!$F$14+СВЦЭМ!$D$10+'СЕТ СН'!$F$8*'СЕТ СН'!$F$9-'СЕТ СН'!$F$26</f>
        <v>197.68674987</v>
      </c>
      <c r="M38" s="36">
        <f>SUMIFS(СВЦЭМ!$D$33:$D$776,СВЦЭМ!$A$33:$A$776,$A38,СВЦЭМ!$B$33:$B$776,M$11)+'СЕТ СН'!$F$14+СВЦЭМ!$D$10+'СЕТ СН'!$F$8*'СЕТ СН'!$F$9-'СЕТ СН'!$F$26</f>
        <v>197.68674987</v>
      </c>
      <c r="N38" s="36">
        <f>SUMIFS(СВЦЭМ!$D$33:$D$776,СВЦЭМ!$A$33:$A$776,$A38,СВЦЭМ!$B$33:$B$776,N$11)+'СЕТ СН'!$F$14+СВЦЭМ!$D$10+'СЕТ СН'!$F$8*'СЕТ СН'!$F$9-'СЕТ СН'!$F$26</f>
        <v>197.68674987</v>
      </c>
      <c r="O38" s="36">
        <f>SUMIFS(СВЦЭМ!$D$33:$D$776,СВЦЭМ!$A$33:$A$776,$A38,СВЦЭМ!$B$33:$B$776,O$11)+'СЕТ СН'!$F$14+СВЦЭМ!$D$10+'СЕТ СН'!$F$8*'СЕТ СН'!$F$9-'СЕТ СН'!$F$26</f>
        <v>197.68674987</v>
      </c>
      <c r="P38" s="36">
        <f>SUMIFS(СВЦЭМ!$D$33:$D$776,СВЦЭМ!$A$33:$A$776,$A38,СВЦЭМ!$B$33:$B$776,P$11)+'СЕТ СН'!$F$14+СВЦЭМ!$D$10+'СЕТ СН'!$F$8*'СЕТ СН'!$F$9-'СЕТ СН'!$F$26</f>
        <v>197.68674987</v>
      </c>
      <c r="Q38" s="36">
        <f>SUMIFS(СВЦЭМ!$D$33:$D$776,СВЦЭМ!$A$33:$A$776,$A38,СВЦЭМ!$B$33:$B$776,Q$11)+'СЕТ СН'!$F$14+СВЦЭМ!$D$10+'СЕТ СН'!$F$8*'СЕТ СН'!$F$9-'СЕТ СН'!$F$26</f>
        <v>197.68674987</v>
      </c>
      <c r="R38" s="36">
        <f>SUMIFS(СВЦЭМ!$D$33:$D$776,СВЦЭМ!$A$33:$A$776,$A38,СВЦЭМ!$B$33:$B$776,R$11)+'СЕТ СН'!$F$14+СВЦЭМ!$D$10+'СЕТ СН'!$F$8*'СЕТ СН'!$F$9-'СЕТ СН'!$F$26</f>
        <v>197.68674987</v>
      </c>
      <c r="S38" s="36">
        <f>SUMIFS(СВЦЭМ!$D$33:$D$776,СВЦЭМ!$A$33:$A$776,$A38,СВЦЭМ!$B$33:$B$776,S$11)+'СЕТ СН'!$F$14+СВЦЭМ!$D$10+'СЕТ СН'!$F$8*'СЕТ СН'!$F$9-'СЕТ СН'!$F$26</f>
        <v>197.68674987</v>
      </c>
      <c r="T38" s="36">
        <f>SUMIFS(СВЦЭМ!$D$33:$D$776,СВЦЭМ!$A$33:$A$776,$A38,СВЦЭМ!$B$33:$B$776,T$11)+'СЕТ СН'!$F$14+СВЦЭМ!$D$10+'СЕТ СН'!$F$8*'СЕТ СН'!$F$9-'СЕТ СН'!$F$26</f>
        <v>197.68674987</v>
      </c>
      <c r="U38" s="36">
        <f>SUMIFS(СВЦЭМ!$D$33:$D$776,СВЦЭМ!$A$33:$A$776,$A38,СВЦЭМ!$B$33:$B$776,U$11)+'СЕТ СН'!$F$14+СВЦЭМ!$D$10+'СЕТ СН'!$F$8*'СЕТ СН'!$F$9-'СЕТ СН'!$F$26</f>
        <v>197.68674987</v>
      </c>
      <c r="V38" s="36">
        <f>SUMIFS(СВЦЭМ!$D$33:$D$776,СВЦЭМ!$A$33:$A$776,$A38,СВЦЭМ!$B$33:$B$776,V$11)+'СЕТ СН'!$F$14+СВЦЭМ!$D$10+'СЕТ СН'!$F$8*'СЕТ СН'!$F$9-'СЕТ СН'!$F$26</f>
        <v>1178.2868189000001</v>
      </c>
      <c r="W38" s="36">
        <f>SUMIFS(СВЦЭМ!$D$33:$D$776,СВЦЭМ!$A$33:$A$776,$A38,СВЦЭМ!$B$33:$B$776,W$11)+'СЕТ СН'!$F$14+СВЦЭМ!$D$10+'СЕТ СН'!$F$8*'СЕТ СН'!$F$9-'СЕТ СН'!$F$26</f>
        <v>1166.3193481200001</v>
      </c>
      <c r="X38" s="36">
        <f>SUMIFS(СВЦЭМ!$D$33:$D$776,СВЦЭМ!$A$33:$A$776,$A38,СВЦЭМ!$B$33:$B$776,X$11)+'СЕТ СН'!$F$14+СВЦЭМ!$D$10+'СЕТ СН'!$F$8*'СЕТ СН'!$F$9-'СЕТ СН'!$F$26</f>
        <v>1186.30256626</v>
      </c>
      <c r="Y38" s="36">
        <f>SUMIFS(СВЦЭМ!$D$33:$D$776,СВЦЭМ!$A$33:$A$776,$A38,СВЦЭМ!$B$33:$B$776,Y$11)+'СЕТ СН'!$F$14+СВЦЭМ!$D$10+'СЕТ СН'!$F$8*'СЕТ СН'!$F$9-'СЕТ СН'!$F$26</f>
        <v>1203.3851054100001</v>
      </c>
    </row>
    <row r="39" spans="1:27" ht="15.75" x14ac:dyDescent="0.2">
      <c r="A39" s="35">
        <f t="shared" si="0"/>
        <v>43583</v>
      </c>
      <c r="B39" s="36">
        <f>SUMIFS(СВЦЭМ!$D$33:$D$776,СВЦЭМ!$A$33:$A$776,$A39,СВЦЭМ!$B$33:$B$776,B$11)+'СЕТ СН'!$F$14+СВЦЭМ!$D$10+'СЕТ СН'!$F$8*'СЕТ СН'!$F$9-'СЕТ СН'!$F$26</f>
        <v>1158.61394778</v>
      </c>
      <c r="C39" s="36">
        <f>SUMIFS(СВЦЭМ!$D$33:$D$776,СВЦЭМ!$A$33:$A$776,$A39,СВЦЭМ!$B$33:$B$776,C$11)+'СЕТ СН'!$F$14+СВЦЭМ!$D$10+'СЕТ СН'!$F$8*'СЕТ СН'!$F$9-'СЕТ СН'!$F$26</f>
        <v>1240.9398423100001</v>
      </c>
      <c r="D39" s="36">
        <f>SUMIFS(СВЦЭМ!$D$33:$D$776,СВЦЭМ!$A$33:$A$776,$A39,СВЦЭМ!$B$33:$B$776,D$11)+'СЕТ СН'!$F$14+СВЦЭМ!$D$10+'СЕТ СН'!$F$8*'СЕТ СН'!$F$9-'СЕТ СН'!$F$26</f>
        <v>1280.6031765800001</v>
      </c>
      <c r="E39" s="36">
        <f>SUMIFS(СВЦЭМ!$D$33:$D$776,СВЦЭМ!$A$33:$A$776,$A39,СВЦЭМ!$B$33:$B$776,E$11)+'СЕТ СН'!$F$14+СВЦЭМ!$D$10+'СЕТ СН'!$F$8*'СЕТ СН'!$F$9-'СЕТ СН'!$F$26</f>
        <v>1306.1783021200001</v>
      </c>
      <c r="F39" s="36">
        <f>SUMIFS(СВЦЭМ!$D$33:$D$776,СВЦЭМ!$A$33:$A$776,$A39,СВЦЭМ!$B$33:$B$776,F$11)+'СЕТ СН'!$F$14+СВЦЭМ!$D$10+'СЕТ СН'!$F$8*'СЕТ СН'!$F$9-'СЕТ СН'!$F$26</f>
        <v>1309.7619506800002</v>
      </c>
      <c r="G39" s="36">
        <f>SUMIFS(СВЦЭМ!$D$33:$D$776,СВЦЭМ!$A$33:$A$776,$A39,СВЦЭМ!$B$33:$B$776,G$11)+'СЕТ СН'!$F$14+СВЦЭМ!$D$10+'СЕТ СН'!$F$8*'СЕТ СН'!$F$9-'СЕТ СН'!$F$26</f>
        <v>1297.4556456</v>
      </c>
      <c r="H39" s="36">
        <f>SUMIFS(СВЦЭМ!$D$33:$D$776,СВЦЭМ!$A$33:$A$776,$A39,СВЦЭМ!$B$33:$B$776,H$11)+'СЕТ СН'!$F$14+СВЦЭМ!$D$10+'СЕТ СН'!$F$8*'СЕТ СН'!$F$9-'СЕТ СН'!$F$26</f>
        <v>1308.3483112000001</v>
      </c>
      <c r="I39" s="36">
        <f>SUMIFS(СВЦЭМ!$D$33:$D$776,СВЦЭМ!$A$33:$A$776,$A39,СВЦЭМ!$B$33:$B$776,I$11)+'СЕТ СН'!$F$14+СВЦЭМ!$D$10+'СЕТ СН'!$F$8*'СЕТ СН'!$F$9-'СЕТ СН'!$F$26</f>
        <v>1258.16005668</v>
      </c>
      <c r="J39" s="36">
        <f>SUMIFS(СВЦЭМ!$D$33:$D$776,СВЦЭМ!$A$33:$A$776,$A39,СВЦЭМ!$B$33:$B$776,J$11)+'СЕТ СН'!$F$14+СВЦЭМ!$D$10+'СЕТ СН'!$F$8*'СЕТ СН'!$F$9-'СЕТ СН'!$F$26</f>
        <v>1212.0218955000003</v>
      </c>
      <c r="K39" s="36">
        <f>SUMIFS(СВЦЭМ!$D$33:$D$776,СВЦЭМ!$A$33:$A$776,$A39,СВЦЭМ!$B$33:$B$776,K$11)+'СЕТ СН'!$F$14+СВЦЭМ!$D$10+'СЕТ СН'!$F$8*'СЕТ СН'!$F$9-'СЕТ СН'!$F$26</f>
        <v>1164.18322556</v>
      </c>
      <c r="L39" s="36">
        <f>SUMIFS(СВЦЭМ!$D$33:$D$776,СВЦЭМ!$A$33:$A$776,$A39,СВЦЭМ!$B$33:$B$776,L$11)+'СЕТ СН'!$F$14+СВЦЭМ!$D$10+'СЕТ СН'!$F$8*'СЕТ СН'!$F$9-'СЕТ СН'!$F$26</f>
        <v>1150.4097947400001</v>
      </c>
      <c r="M39" s="36">
        <f>SUMIFS(СВЦЭМ!$D$33:$D$776,СВЦЭМ!$A$33:$A$776,$A39,СВЦЭМ!$B$33:$B$776,M$11)+'СЕТ СН'!$F$14+СВЦЭМ!$D$10+'СЕТ СН'!$F$8*'СЕТ СН'!$F$9-'СЕТ СН'!$F$26</f>
        <v>1151.36828872</v>
      </c>
      <c r="N39" s="36">
        <f>SUMIFS(СВЦЭМ!$D$33:$D$776,СВЦЭМ!$A$33:$A$776,$A39,СВЦЭМ!$B$33:$B$776,N$11)+'СЕТ СН'!$F$14+СВЦЭМ!$D$10+'СЕТ СН'!$F$8*'СЕТ СН'!$F$9-'СЕТ СН'!$F$26</f>
        <v>1182.23958724</v>
      </c>
      <c r="O39" s="36">
        <f>SUMIFS(СВЦЭМ!$D$33:$D$776,СВЦЭМ!$A$33:$A$776,$A39,СВЦЭМ!$B$33:$B$776,O$11)+'СЕТ СН'!$F$14+СВЦЭМ!$D$10+'СЕТ СН'!$F$8*'СЕТ СН'!$F$9-'СЕТ СН'!$F$26</f>
        <v>1203.0304321400001</v>
      </c>
      <c r="P39" s="36">
        <f>SUMIFS(СВЦЭМ!$D$33:$D$776,СВЦЭМ!$A$33:$A$776,$A39,СВЦЭМ!$B$33:$B$776,P$11)+'СЕТ СН'!$F$14+СВЦЭМ!$D$10+'СЕТ СН'!$F$8*'СЕТ СН'!$F$9-'СЕТ СН'!$F$26</f>
        <v>1229.98413622</v>
      </c>
      <c r="Q39" s="36">
        <f>SUMIFS(СВЦЭМ!$D$33:$D$776,СВЦЭМ!$A$33:$A$776,$A39,СВЦЭМ!$B$33:$B$776,Q$11)+'СЕТ СН'!$F$14+СВЦЭМ!$D$10+'СЕТ СН'!$F$8*'СЕТ СН'!$F$9-'СЕТ СН'!$F$26</f>
        <v>1242.33310054</v>
      </c>
      <c r="R39" s="36">
        <f>SUMIFS(СВЦЭМ!$D$33:$D$776,СВЦЭМ!$A$33:$A$776,$A39,СВЦЭМ!$B$33:$B$776,R$11)+'СЕТ СН'!$F$14+СВЦЭМ!$D$10+'СЕТ СН'!$F$8*'СЕТ СН'!$F$9-'СЕТ СН'!$F$26</f>
        <v>1220.09214038</v>
      </c>
      <c r="S39" s="36">
        <f>SUMIFS(СВЦЭМ!$D$33:$D$776,СВЦЭМ!$A$33:$A$776,$A39,СВЦЭМ!$B$33:$B$776,S$11)+'СЕТ СН'!$F$14+СВЦЭМ!$D$10+'СЕТ СН'!$F$8*'СЕТ СН'!$F$9-'СЕТ СН'!$F$26</f>
        <v>1187.50314383</v>
      </c>
      <c r="T39" s="36">
        <f>SUMIFS(СВЦЭМ!$D$33:$D$776,СВЦЭМ!$A$33:$A$776,$A39,СВЦЭМ!$B$33:$B$776,T$11)+'СЕТ СН'!$F$14+СВЦЭМ!$D$10+'СЕТ СН'!$F$8*'СЕТ СН'!$F$9-'СЕТ СН'!$F$26</f>
        <v>1147.0431598499999</v>
      </c>
      <c r="U39" s="36">
        <f>SUMIFS(СВЦЭМ!$D$33:$D$776,СВЦЭМ!$A$33:$A$776,$A39,СВЦЭМ!$B$33:$B$776,U$11)+'СЕТ СН'!$F$14+СВЦЭМ!$D$10+'СЕТ СН'!$F$8*'СЕТ СН'!$F$9-'СЕТ СН'!$F$26</f>
        <v>1093.84023222</v>
      </c>
      <c r="V39" s="36">
        <f>SUMIFS(СВЦЭМ!$D$33:$D$776,СВЦЭМ!$A$33:$A$776,$A39,СВЦЭМ!$B$33:$B$776,V$11)+'СЕТ СН'!$F$14+СВЦЭМ!$D$10+'СЕТ СН'!$F$8*'СЕТ СН'!$F$9-'СЕТ СН'!$F$26</f>
        <v>1067.62703422</v>
      </c>
      <c r="W39" s="36">
        <f>SUMIFS(СВЦЭМ!$D$33:$D$776,СВЦЭМ!$A$33:$A$776,$A39,СВЦЭМ!$B$33:$B$776,W$11)+'СЕТ СН'!$F$14+СВЦЭМ!$D$10+'СЕТ СН'!$F$8*'СЕТ СН'!$F$9-'СЕТ СН'!$F$26</f>
        <v>1077.55691288</v>
      </c>
      <c r="X39" s="36">
        <f>SUMIFS(СВЦЭМ!$D$33:$D$776,СВЦЭМ!$A$33:$A$776,$A39,СВЦЭМ!$B$33:$B$776,X$11)+'СЕТ СН'!$F$14+СВЦЭМ!$D$10+'СЕТ СН'!$F$8*'СЕТ СН'!$F$9-'СЕТ СН'!$F$26</f>
        <v>1090.1651332599999</v>
      </c>
      <c r="Y39" s="36">
        <f>SUMIFS(СВЦЭМ!$D$33:$D$776,СВЦЭМ!$A$33:$A$776,$A39,СВЦЭМ!$B$33:$B$776,Y$11)+'СЕТ СН'!$F$14+СВЦЭМ!$D$10+'СЕТ СН'!$F$8*'СЕТ СН'!$F$9-'СЕТ СН'!$F$26</f>
        <v>1134.4869088200001</v>
      </c>
    </row>
    <row r="40" spans="1:27" ht="15.75" x14ac:dyDescent="0.2">
      <c r="A40" s="35">
        <f t="shared" si="0"/>
        <v>43584</v>
      </c>
      <c r="B40" s="36">
        <f>SUMIFS(СВЦЭМ!$D$33:$D$776,СВЦЭМ!$A$33:$A$776,$A40,СВЦЭМ!$B$33:$B$776,B$11)+'СЕТ СН'!$F$14+СВЦЭМ!$D$10+'СЕТ СН'!$F$8*'СЕТ СН'!$F$9-'СЕТ СН'!$F$26</f>
        <v>1232.46779838</v>
      </c>
      <c r="C40" s="36">
        <f>SUMIFS(СВЦЭМ!$D$33:$D$776,СВЦЭМ!$A$33:$A$776,$A40,СВЦЭМ!$B$33:$B$776,C$11)+'СЕТ СН'!$F$14+СВЦЭМ!$D$10+'СЕТ СН'!$F$8*'СЕТ СН'!$F$9-'СЕТ СН'!$F$26</f>
        <v>1267.8949606200001</v>
      </c>
      <c r="D40" s="36">
        <f>SUMIFS(СВЦЭМ!$D$33:$D$776,СВЦЭМ!$A$33:$A$776,$A40,СВЦЭМ!$B$33:$B$776,D$11)+'СЕТ СН'!$F$14+СВЦЭМ!$D$10+'СЕТ СН'!$F$8*'СЕТ СН'!$F$9-'СЕТ СН'!$F$26</f>
        <v>1291.57512268</v>
      </c>
      <c r="E40" s="36">
        <f>SUMIFS(СВЦЭМ!$D$33:$D$776,СВЦЭМ!$A$33:$A$776,$A40,СВЦЭМ!$B$33:$B$776,E$11)+'СЕТ СН'!$F$14+СВЦЭМ!$D$10+'СЕТ СН'!$F$8*'СЕТ СН'!$F$9-'СЕТ СН'!$F$26</f>
        <v>1298.0598631100002</v>
      </c>
      <c r="F40" s="36">
        <f>SUMIFS(СВЦЭМ!$D$33:$D$776,СВЦЭМ!$A$33:$A$776,$A40,СВЦЭМ!$B$33:$B$776,F$11)+'СЕТ СН'!$F$14+СВЦЭМ!$D$10+'СЕТ СН'!$F$8*'СЕТ СН'!$F$9-'СЕТ СН'!$F$26</f>
        <v>1307.69396538</v>
      </c>
      <c r="G40" s="36">
        <f>SUMIFS(СВЦЭМ!$D$33:$D$776,СВЦЭМ!$A$33:$A$776,$A40,СВЦЭМ!$B$33:$B$776,G$11)+'СЕТ СН'!$F$14+СВЦЭМ!$D$10+'СЕТ СН'!$F$8*'СЕТ СН'!$F$9-'СЕТ СН'!$F$26</f>
        <v>1293.4073766900001</v>
      </c>
      <c r="H40" s="36">
        <f>SUMIFS(СВЦЭМ!$D$33:$D$776,СВЦЭМ!$A$33:$A$776,$A40,СВЦЭМ!$B$33:$B$776,H$11)+'СЕТ СН'!$F$14+СВЦЭМ!$D$10+'СЕТ СН'!$F$8*'СЕТ СН'!$F$9-'СЕТ СН'!$F$26</f>
        <v>1279.4780418</v>
      </c>
      <c r="I40" s="36">
        <f>SUMIFS(СВЦЭМ!$D$33:$D$776,СВЦЭМ!$A$33:$A$776,$A40,СВЦЭМ!$B$33:$B$776,I$11)+'СЕТ СН'!$F$14+СВЦЭМ!$D$10+'СЕТ СН'!$F$8*'СЕТ СН'!$F$9-'СЕТ СН'!$F$26</f>
        <v>1230.5244355</v>
      </c>
      <c r="J40" s="36">
        <f>SUMIFS(СВЦЭМ!$D$33:$D$776,СВЦЭМ!$A$33:$A$776,$A40,СВЦЭМ!$B$33:$B$776,J$11)+'СЕТ СН'!$F$14+СВЦЭМ!$D$10+'СЕТ СН'!$F$8*'СЕТ СН'!$F$9-'СЕТ СН'!$F$26</f>
        <v>1182.8383016800001</v>
      </c>
      <c r="K40" s="36">
        <f>SUMIFS(СВЦЭМ!$D$33:$D$776,СВЦЭМ!$A$33:$A$776,$A40,СВЦЭМ!$B$33:$B$776,K$11)+'СЕТ СН'!$F$14+СВЦЭМ!$D$10+'СЕТ СН'!$F$8*'СЕТ СН'!$F$9-'СЕТ СН'!$F$26</f>
        <v>1169.53497343</v>
      </c>
      <c r="L40" s="36">
        <f>SUMIFS(СВЦЭМ!$D$33:$D$776,СВЦЭМ!$A$33:$A$776,$A40,СВЦЭМ!$B$33:$B$776,L$11)+'СЕТ СН'!$F$14+СВЦЭМ!$D$10+'СЕТ СН'!$F$8*'СЕТ СН'!$F$9-'СЕТ СН'!$F$26</f>
        <v>1145.8125001600001</v>
      </c>
      <c r="M40" s="36">
        <f>SUMIFS(СВЦЭМ!$D$33:$D$776,СВЦЭМ!$A$33:$A$776,$A40,СВЦЭМ!$B$33:$B$776,M$11)+'СЕТ СН'!$F$14+СВЦЭМ!$D$10+'СЕТ СН'!$F$8*'СЕТ СН'!$F$9-'СЕТ СН'!$F$26</f>
        <v>1166.3586167799999</v>
      </c>
      <c r="N40" s="36">
        <f>SUMIFS(СВЦЭМ!$D$33:$D$776,СВЦЭМ!$A$33:$A$776,$A40,СВЦЭМ!$B$33:$B$776,N$11)+'СЕТ СН'!$F$14+СВЦЭМ!$D$10+'СЕТ СН'!$F$8*'СЕТ СН'!$F$9-'СЕТ СН'!$F$26</f>
        <v>1166.52735975</v>
      </c>
      <c r="O40" s="36">
        <f>SUMIFS(СВЦЭМ!$D$33:$D$776,СВЦЭМ!$A$33:$A$776,$A40,СВЦЭМ!$B$33:$B$776,O$11)+'СЕТ СН'!$F$14+СВЦЭМ!$D$10+'СЕТ СН'!$F$8*'СЕТ СН'!$F$9-'СЕТ СН'!$F$26</f>
        <v>1168.29470425</v>
      </c>
      <c r="P40" s="36">
        <f>SUMIFS(СВЦЭМ!$D$33:$D$776,СВЦЭМ!$A$33:$A$776,$A40,СВЦЭМ!$B$33:$B$776,P$11)+'СЕТ СН'!$F$14+СВЦЭМ!$D$10+'СЕТ СН'!$F$8*'СЕТ СН'!$F$9-'СЕТ СН'!$F$26</f>
        <v>1176.68735425</v>
      </c>
      <c r="Q40" s="36">
        <f>SUMIFS(СВЦЭМ!$D$33:$D$776,СВЦЭМ!$A$33:$A$776,$A40,СВЦЭМ!$B$33:$B$776,Q$11)+'СЕТ СН'!$F$14+СВЦЭМ!$D$10+'СЕТ СН'!$F$8*'СЕТ СН'!$F$9-'СЕТ СН'!$F$26</f>
        <v>1187.2908335600002</v>
      </c>
      <c r="R40" s="36">
        <f>SUMIFS(СВЦЭМ!$D$33:$D$776,СВЦЭМ!$A$33:$A$776,$A40,СВЦЭМ!$B$33:$B$776,R$11)+'СЕТ СН'!$F$14+СВЦЭМ!$D$10+'СЕТ СН'!$F$8*'СЕТ СН'!$F$9-'СЕТ СН'!$F$26</f>
        <v>1186.33198773</v>
      </c>
      <c r="S40" s="36">
        <f>SUMIFS(СВЦЭМ!$D$33:$D$776,СВЦЭМ!$A$33:$A$776,$A40,СВЦЭМ!$B$33:$B$776,S$11)+'СЕТ СН'!$F$14+СВЦЭМ!$D$10+'СЕТ СН'!$F$8*'СЕТ СН'!$F$9-'СЕТ СН'!$F$26</f>
        <v>1187.2658899200001</v>
      </c>
      <c r="T40" s="36">
        <f>SUMIFS(СВЦЭМ!$D$33:$D$776,СВЦЭМ!$A$33:$A$776,$A40,СВЦЭМ!$B$33:$B$776,T$11)+'СЕТ СН'!$F$14+СВЦЭМ!$D$10+'СЕТ СН'!$F$8*'СЕТ СН'!$F$9-'СЕТ СН'!$F$26</f>
        <v>1169.7615695</v>
      </c>
      <c r="U40" s="36">
        <f>SUMIFS(СВЦЭМ!$D$33:$D$776,СВЦЭМ!$A$33:$A$776,$A40,СВЦЭМ!$B$33:$B$776,U$11)+'СЕТ СН'!$F$14+СВЦЭМ!$D$10+'СЕТ СН'!$F$8*'СЕТ СН'!$F$9-'СЕТ СН'!$F$26</f>
        <v>1155.6719298800001</v>
      </c>
      <c r="V40" s="36">
        <f>SUMIFS(СВЦЭМ!$D$33:$D$776,СВЦЭМ!$A$33:$A$776,$A40,СВЦЭМ!$B$33:$B$776,V$11)+'СЕТ СН'!$F$14+СВЦЭМ!$D$10+'СЕТ СН'!$F$8*'СЕТ СН'!$F$9-'СЕТ СН'!$F$26</f>
        <v>1119.92187304</v>
      </c>
      <c r="W40" s="36">
        <f>SUMIFS(СВЦЭМ!$D$33:$D$776,СВЦЭМ!$A$33:$A$776,$A40,СВЦЭМ!$B$33:$B$776,W$11)+'СЕТ СН'!$F$14+СВЦЭМ!$D$10+'СЕТ СН'!$F$8*'СЕТ СН'!$F$9-'СЕТ СН'!$F$26</f>
        <v>1097.86135685</v>
      </c>
      <c r="X40" s="36">
        <f>SUMIFS(СВЦЭМ!$D$33:$D$776,СВЦЭМ!$A$33:$A$776,$A40,СВЦЭМ!$B$33:$B$776,X$11)+'СЕТ СН'!$F$14+СВЦЭМ!$D$10+'СЕТ СН'!$F$8*'СЕТ СН'!$F$9-'СЕТ СН'!$F$26</f>
        <v>1130.4817650800001</v>
      </c>
      <c r="Y40" s="36">
        <f>SUMIFS(СВЦЭМ!$D$33:$D$776,СВЦЭМ!$A$33:$A$776,$A40,СВЦЭМ!$B$33:$B$776,Y$11)+'СЕТ СН'!$F$14+СВЦЭМ!$D$10+'СЕТ СН'!$F$8*'СЕТ СН'!$F$9-'СЕТ СН'!$F$26</f>
        <v>1166.831733</v>
      </c>
    </row>
    <row r="41" spans="1:27" ht="15.75" x14ac:dyDescent="0.2">
      <c r="A41" s="35">
        <f t="shared" si="0"/>
        <v>43585</v>
      </c>
      <c r="B41" s="36">
        <f>SUMIFS(СВЦЭМ!$D$33:$D$776,СВЦЭМ!$A$33:$A$776,$A41,СВЦЭМ!$B$33:$B$776,B$11)+'СЕТ СН'!$F$14+СВЦЭМ!$D$10+'СЕТ СН'!$F$8*'СЕТ СН'!$F$9-'СЕТ СН'!$F$26</f>
        <v>1241.1649331600001</v>
      </c>
      <c r="C41" s="36">
        <f>SUMIFS(СВЦЭМ!$D$33:$D$776,СВЦЭМ!$A$33:$A$776,$A41,СВЦЭМ!$B$33:$B$776,C$11)+'СЕТ СН'!$F$14+СВЦЭМ!$D$10+'СЕТ СН'!$F$8*'СЕТ СН'!$F$9-'СЕТ СН'!$F$26</f>
        <v>1280.5353471000001</v>
      </c>
      <c r="D41" s="36">
        <f>SUMIFS(СВЦЭМ!$D$33:$D$776,СВЦЭМ!$A$33:$A$776,$A41,СВЦЭМ!$B$33:$B$776,D$11)+'СЕТ СН'!$F$14+СВЦЭМ!$D$10+'СЕТ СН'!$F$8*'СЕТ СН'!$F$9-'СЕТ СН'!$F$26</f>
        <v>1314.8505516300002</v>
      </c>
      <c r="E41" s="36">
        <f>SUMIFS(СВЦЭМ!$D$33:$D$776,СВЦЭМ!$A$33:$A$776,$A41,СВЦЭМ!$B$33:$B$776,E$11)+'СЕТ СН'!$F$14+СВЦЭМ!$D$10+'СЕТ СН'!$F$8*'СЕТ СН'!$F$9-'СЕТ СН'!$F$26</f>
        <v>1321.09667605</v>
      </c>
      <c r="F41" s="36">
        <f>SUMIFS(СВЦЭМ!$D$33:$D$776,СВЦЭМ!$A$33:$A$776,$A41,СВЦЭМ!$B$33:$B$776,F$11)+'СЕТ СН'!$F$14+СВЦЭМ!$D$10+'СЕТ СН'!$F$8*'СЕТ СН'!$F$9-'СЕТ СН'!$F$26</f>
        <v>1325.49265446</v>
      </c>
      <c r="G41" s="36">
        <f>SUMIFS(СВЦЭМ!$D$33:$D$776,СВЦЭМ!$A$33:$A$776,$A41,СВЦЭМ!$B$33:$B$776,G$11)+'СЕТ СН'!$F$14+СВЦЭМ!$D$10+'СЕТ СН'!$F$8*'СЕТ СН'!$F$9-'СЕТ СН'!$F$26</f>
        <v>1304.73566463</v>
      </c>
      <c r="H41" s="36">
        <f>SUMIFS(СВЦЭМ!$D$33:$D$776,СВЦЭМ!$A$33:$A$776,$A41,СВЦЭМ!$B$33:$B$776,H$11)+'СЕТ СН'!$F$14+СВЦЭМ!$D$10+'СЕТ СН'!$F$8*'СЕТ СН'!$F$9-'СЕТ СН'!$F$26</f>
        <v>1234.5104253100001</v>
      </c>
      <c r="I41" s="36">
        <f>SUMIFS(СВЦЭМ!$D$33:$D$776,СВЦЭМ!$A$33:$A$776,$A41,СВЦЭМ!$B$33:$B$776,I$11)+'СЕТ СН'!$F$14+СВЦЭМ!$D$10+'СЕТ СН'!$F$8*'СЕТ СН'!$F$9-'СЕТ СН'!$F$26</f>
        <v>1174.89024597</v>
      </c>
      <c r="J41" s="36">
        <f>SUMIFS(СВЦЭМ!$D$33:$D$776,СВЦЭМ!$A$33:$A$776,$A41,СВЦЭМ!$B$33:$B$776,J$11)+'СЕТ СН'!$F$14+СВЦЭМ!$D$10+'СЕТ СН'!$F$8*'СЕТ СН'!$F$9-'СЕТ СН'!$F$26</f>
        <v>1162.1673681300001</v>
      </c>
      <c r="K41" s="36">
        <f>SUMIFS(СВЦЭМ!$D$33:$D$776,СВЦЭМ!$A$33:$A$776,$A41,СВЦЭМ!$B$33:$B$776,K$11)+'СЕТ СН'!$F$14+СВЦЭМ!$D$10+'СЕТ СН'!$F$8*'СЕТ СН'!$F$9-'СЕТ СН'!$F$26</f>
        <v>1161.4887707400001</v>
      </c>
      <c r="L41" s="36">
        <f>SUMIFS(СВЦЭМ!$D$33:$D$776,СВЦЭМ!$A$33:$A$776,$A41,СВЦЭМ!$B$33:$B$776,L$11)+'СЕТ СН'!$F$14+СВЦЭМ!$D$10+'СЕТ СН'!$F$8*'СЕТ СН'!$F$9-'СЕТ СН'!$F$26</f>
        <v>1161.02880671</v>
      </c>
      <c r="M41" s="36">
        <f>SUMIFS(СВЦЭМ!$D$33:$D$776,СВЦЭМ!$A$33:$A$776,$A41,СВЦЭМ!$B$33:$B$776,M$11)+'СЕТ СН'!$F$14+СВЦЭМ!$D$10+'СЕТ СН'!$F$8*'СЕТ СН'!$F$9-'СЕТ СН'!$F$26</f>
        <v>1144.5738704400001</v>
      </c>
      <c r="N41" s="36">
        <f>SUMIFS(СВЦЭМ!$D$33:$D$776,СВЦЭМ!$A$33:$A$776,$A41,СВЦЭМ!$B$33:$B$776,N$11)+'СЕТ СН'!$F$14+СВЦЭМ!$D$10+'СЕТ СН'!$F$8*'СЕТ СН'!$F$9-'СЕТ СН'!$F$26</f>
        <v>1144.5432458299999</v>
      </c>
      <c r="O41" s="36">
        <f>SUMIFS(СВЦЭМ!$D$33:$D$776,СВЦЭМ!$A$33:$A$776,$A41,СВЦЭМ!$B$33:$B$776,O$11)+'СЕТ СН'!$F$14+СВЦЭМ!$D$10+'СЕТ СН'!$F$8*'СЕТ СН'!$F$9-'СЕТ СН'!$F$26</f>
        <v>1147.34862699</v>
      </c>
      <c r="P41" s="36">
        <f>SUMIFS(СВЦЭМ!$D$33:$D$776,СВЦЭМ!$A$33:$A$776,$A41,СВЦЭМ!$B$33:$B$776,P$11)+'СЕТ СН'!$F$14+СВЦЭМ!$D$10+'СЕТ СН'!$F$8*'СЕТ СН'!$F$9-'СЕТ СН'!$F$26</f>
        <v>1160.46490752</v>
      </c>
      <c r="Q41" s="36">
        <f>SUMIFS(СВЦЭМ!$D$33:$D$776,СВЦЭМ!$A$33:$A$776,$A41,СВЦЭМ!$B$33:$B$776,Q$11)+'СЕТ СН'!$F$14+СВЦЭМ!$D$10+'СЕТ СН'!$F$8*'СЕТ СН'!$F$9-'СЕТ СН'!$F$26</f>
        <v>1167.1369562699999</v>
      </c>
      <c r="R41" s="36">
        <f>SUMIFS(СВЦЭМ!$D$33:$D$776,СВЦЭМ!$A$33:$A$776,$A41,СВЦЭМ!$B$33:$B$776,R$11)+'СЕТ СН'!$F$14+СВЦЭМ!$D$10+'СЕТ СН'!$F$8*'СЕТ СН'!$F$9-'СЕТ СН'!$F$26</f>
        <v>1166.16777759</v>
      </c>
      <c r="S41" s="36">
        <f>SUMIFS(СВЦЭМ!$D$33:$D$776,СВЦЭМ!$A$33:$A$776,$A41,СВЦЭМ!$B$33:$B$776,S$11)+'СЕТ СН'!$F$14+СВЦЭМ!$D$10+'СЕТ СН'!$F$8*'СЕТ СН'!$F$9-'СЕТ СН'!$F$26</f>
        <v>1153.2264285399999</v>
      </c>
      <c r="T41" s="36">
        <f>SUMIFS(СВЦЭМ!$D$33:$D$776,СВЦЭМ!$A$33:$A$776,$A41,СВЦЭМ!$B$33:$B$776,T$11)+'СЕТ СН'!$F$14+СВЦЭМ!$D$10+'СЕТ СН'!$F$8*'СЕТ СН'!$F$9-'СЕТ СН'!$F$26</f>
        <v>1136.30605582</v>
      </c>
      <c r="U41" s="36">
        <f>SUMIFS(СВЦЭМ!$D$33:$D$776,СВЦЭМ!$A$33:$A$776,$A41,СВЦЭМ!$B$33:$B$776,U$11)+'СЕТ СН'!$F$14+СВЦЭМ!$D$10+'СЕТ СН'!$F$8*'СЕТ СН'!$F$9-'СЕТ СН'!$F$26</f>
        <v>1122.2389553099999</v>
      </c>
      <c r="V41" s="36">
        <f>SUMIFS(СВЦЭМ!$D$33:$D$776,СВЦЭМ!$A$33:$A$776,$A41,СВЦЭМ!$B$33:$B$776,V$11)+'СЕТ СН'!$F$14+СВЦЭМ!$D$10+'СЕТ СН'!$F$8*'СЕТ СН'!$F$9-'СЕТ СН'!$F$26</f>
        <v>1108.3993728200001</v>
      </c>
      <c r="W41" s="36">
        <f>SUMIFS(СВЦЭМ!$D$33:$D$776,СВЦЭМ!$A$33:$A$776,$A41,СВЦЭМ!$B$33:$B$776,W$11)+'СЕТ СН'!$F$14+СВЦЭМ!$D$10+'СЕТ СН'!$F$8*'СЕТ СН'!$F$9-'СЕТ СН'!$F$26</f>
        <v>1105.5696830900001</v>
      </c>
      <c r="X41" s="36">
        <f>SUMIFS(СВЦЭМ!$D$33:$D$776,СВЦЭМ!$A$33:$A$776,$A41,СВЦЭМ!$B$33:$B$776,X$11)+'СЕТ СН'!$F$14+СВЦЭМ!$D$10+'СЕТ СН'!$F$8*'СЕТ СН'!$F$9-'СЕТ СН'!$F$26</f>
        <v>1127.3852393899999</v>
      </c>
      <c r="Y41" s="36">
        <f>SUMIFS(СВЦЭМ!$D$33:$D$776,СВЦЭМ!$A$33:$A$776,$A41,СВЦЭМ!$B$33:$B$776,Y$11)+'СЕТ СН'!$F$14+СВЦЭМ!$D$10+'СЕТ СН'!$F$8*'СЕТ СН'!$F$9-'СЕТ СН'!$F$26</f>
        <v>1149.0086054799999</v>
      </c>
    </row>
    <row r="42" spans="1:27" ht="15.75" hidden="1" x14ac:dyDescent="0.2">
      <c r="A42" s="35">
        <f t="shared" si="0"/>
        <v>43586</v>
      </c>
      <c r="B42" s="36">
        <f>SUMIFS(СВЦЭМ!$D$33:$D$776,СВЦЭМ!$A$33:$A$776,$A42,СВЦЭМ!$B$33:$B$776,B$11)+'СЕТ СН'!$F$14+СВЦЭМ!$D$10+'СЕТ СН'!$F$8*'СЕТ СН'!$F$9-'СЕТ СН'!$F$26</f>
        <v>197.68674987</v>
      </c>
      <c r="C42" s="36">
        <f>SUMIFS(СВЦЭМ!$D$33:$D$776,СВЦЭМ!$A$33:$A$776,$A42,СВЦЭМ!$B$33:$B$776,C$11)+'СЕТ СН'!$F$14+СВЦЭМ!$D$10+'СЕТ СН'!$F$8*'СЕТ СН'!$F$9-'СЕТ СН'!$F$26</f>
        <v>197.68674987</v>
      </c>
      <c r="D42" s="36">
        <f>SUMIFS(СВЦЭМ!$D$33:$D$776,СВЦЭМ!$A$33:$A$776,$A42,СВЦЭМ!$B$33:$B$776,D$11)+'СЕТ СН'!$F$14+СВЦЭМ!$D$10+'СЕТ СН'!$F$8*'СЕТ СН'!$F$9-'СЕТ СН'!$F$26</f>
        <v>197.68674987</v>
      </c>
      <c r="E42" s="36">
        <f>SUMIFS(СВЦЭМ!$D$33:$D$776,СВЦЭМ!$A$33:$A$776,$A42,СВЦЭМ!$B$33:$B$776,E$11)+'СЕТ СН'!$F$14+СВЦЭМ!$D$10+'СЕТ СН'!$F$8*'СЕТ СН'!$F$9-'СЕТ СН'!$F$26</f>
        <v>197.68674987</v>
      </c>
      <c r="F42" s="36">
        <f>SUMIFS(СВЦЭМ!$D$33:$D$776,СВЦЭМ!$A$33:$A$776,$A42,СВЦЭМ!$B$33:$B$776,F$11)+'СЕТ СН'!$F$14+СВЦЭМ!$D$10+'СЕТ СН'!$F$8*'СЕТ СН'!$F$9-'СЕТ СН'!$F$26</f>
        <v>197.68674987</v>
      </c>
      <c r="G42" s="36">
        <f>SUMIFS(СВЦЭМ!$D$33:$D$776,СВЦЭМ!$A$33:$A$776,$A42,СВЦЭМ!$B$33:$B$776,G$11)+'СЕТ СН'!$F$14+СВЦЭМ!$D$10+'СЕТ СН'!$F$8*'СЕТ СН'!$F$9-'СЕТ СН'!$F$26</f>
        <v>197.68674987</v>
      </c>
      <c r="H42" s="36">
        <f>SUMIFS(СВЦЭМ!$D$33:$D$776,СВЦЭМ!$A$33:$A$776,$A42,СВЦЭМ!$B$33:$B$776,H$11)+'СЕТ СН'!$F$14+СВЦЭМ!$D$10+'СЕТ СН'!$F$8*'СЕТ СН'!$F$9-'СЕТ СН'!$F$26</f>
        <v>197.68674987</v>
      </c>
      <c r="I42" s="36">
        <f>SUMIFS(СВЦЭМ!$D$33:$D$776,СВЦЭМ!$A$33:$A$776,$A42,СВЦЭМ!$B$33:$B$776,I$11)+'СЕТ СН'!$F$14+СВЦЭМ!$D$10+'СЕТ СН'!$F$8*'СЕТ СН'!$F$9-'СЕТ СН'!$F$26</f>
        <v>197.68674987</v>
      </c>
      <c r="J42" s="36">
        <f>SUMIFS(СВЦЭМ!$D$33:$D$776,СВЦЭМ!$A$33:$A$776,$A42,СВЦЭМ!$B$33:$B$776,J$11)+'СЕТ СН'!$F$14+СВЦЭМ!$D$10+'СЕТ СН'!$F$8*'СЕТ СН'!$F$9-'СЕТ СН'!$F$26</f>
        <v>197.68674987</v>
      </c>
      <c r="K42" s="36">
        <f>SUMIFS(СВЦЭМ!$D$33:$D$776,СВЦЭМ!$A$33:$A$776,$A42,СВЦЭМ!$B$33:$B$776,K$11)+'СЕТ СН'!$F$14+СВЦЭМ!$D$10+'СЕТ СН'!$F$8*'СЕТ СН'!$F$9-'СЕТ СН'!$F$26</f>
        <v>197.68674987</v>
      </c>
      <c r="L42" s="36">
        <f>SUMIFS(СВЦЭМ!$D$33:$D$776,СВЦЭМ!$A$33:$A$776,$A42,СВЦЭМ!$B$33:$B$776,L$11)+'СЕТ СН'!$F$14+СВЦЭМ!$D$10+'СЕТ СН'!$F$8*'СЕТ СН'!$F$9-'СЕТ СН'!$F$26</f>
        <v>197.68674987</v>
      </c>
      <c r="M42" s="36">
        <f>SUMIFS(СВЦЭМ!$D$33:$D$776,СВЦЭМ!$A$33:$A$776,$A42,СВЦЭМ!$B$33:$B$776,M$11)+'СЕТ СН'!$F$14+СВЦЭМ!$D$10+'СЕТ СН'!$F$8*'СЕТ СН'!$F$9-'СЕТ СН'!$F$26</f>
        <v>197.68674987</v>
      </c>
      <c r="N42" s="36">
        <f>SUMIFS(СВЦЭМ!$D$33:$D$776,СВЦЭМ!$A$33:$A$776,$A42,СВЦЭМ!$B$33:$B$776,N$11)+'СЕТ СН'!$F$14+СВЦЭМ!$D$10+'СЕТ СН'!$F$8*'СЕТ СН'!$F$9-'СЕТ СН'!$F$26</f>
        <v>197.68674987</v>
      </c>
      <c r="O42" s="36">
        <f>SUMIFS(СВЦЭМ!$D$33:$D$776,СВЦЭМ!$A$33:$A$776,$A42,СВЦЭМ!$B$33:$B$776,O$11)+'СЕТ СН'!$F$14+СВЦЭМ!$D$10+'СЕТ СН'!$F$8*'СЕТ СН'!$F$9-'СЕТ СН'!$F$26</f>
        <v>197.68674987</v>
      </c>
      <c r="P42" s="36">
        <f>SUMIFS(СВЦЭМ!$D$33:$D$776,СВЦЭМ!$A$33:$A$776,$A42,СВЦЭМ!$B$33:$B$776,P$11)+'СЕТ СН'!$F$14+СВЦЭМ!$D$10+'СЕТ СН'!$F$8*'СЕТ СН'!$F$9-'СЕТ СН'!$F$26</f>
        <v>197.68674987</v>
      </c>
      <c r="Q42" s="36">
        <f>SUMIFS(СВЦЭМ!$D$33:$D$776,СВЦЭМ!$A$33:$A$776,$A42,СВЦЭМ!$B$33:$B$776,Q$11)+'СЕТ СН'!$F$14+СВЦЭМ!$D$10+'СЕТ СН'!$F$8*'СЕТ СН'!$F$9-'СЕТ СН'!$F$26</f>
        <v>197.68674987</v>
      </c>
      <c r="R42" s="36">
        <f>SUMIFS(СВЦЭМ!$D$33:$D$776,СВЦЭМ!$A$33:$A$776,$A42,СВЦЭМ!$B$33:$B$776,R$11)+'СЕТ СН'!$F$14+СВЦЭМ!$D$10+'СЕТ СН'!$F$8*'СЕТ СН'!$F$9-'СЕТ СН'!$F$26</f>
        <v>197.68674987</v>
      </c>
      <c r="S42" s="36">
        <f>SUMIFS(СВЦЭМ!$D$33:$D$776,СВЦЭМ!$A$33:$A$776,$A42,СВЦЭМ!$B$33:$B$776,S$11)+'СЕТ СН'!$F$14+СВЦЭМ!$D$10+'СЕТ СН'!$F$8*'СЕТ СН'!$F$9-'СЕТ СН'!$F$26</f>
        <v>197.68674987</v>
      </c>
      <c r="T42" s="36">
        <f>SUMIFS(СВЦЭМ!$D$33:$D$776,СВЦЭМ!$A$33:$A$776,$A42,СВЦЭМ!$B$33:$B$776,T$11)+'СЕТ СН'!$F$14+СВЦЭМ!$D$10+'СЕТ СН'!$F$8*'СЕТ СН'!$F$9-'СЕТ СН'!$F$26</f>
        <v>197.68674987</v>
      </c>
      <c r="U42" s="36">
        <f>SUMIFS(СВЦЭМ!$D$33:$D$776,СВЦЭМ!$A$33:$A$776,$A42,СВЦЭМ!$B$33:$B$776,U$11)+'СЕТ СН'!$F$14+СВЦЭМ!$D$10+'СЕТ СН'!$F$8*'СЕТ СН'!$F$9-'СЕТ СН'!$F$26</f>
        <v>197.68674987</v>
      </c>
      <c r="V42" s="36">
        <f>SUMIFS(СВЦЭМ!$D$33:$D$776,СВЦЭМ!$A$33:$A$776,$A42,СВЦЭМ!$B$33:$B$776,V$11)+'СЕТ СН'!$F$14+СВЦЭМ!$D$10+'СЕТ СН'!$F$8*'СЕТ СН'!$F$9-'СЕТ СН'!$F$26</f>
        <v>197.68674987</v>
      </c>
      <c r="W42" s="36">
        <f>SUMIFS(СВЦЭМ!$D$33:$D$776,СВЦЭМ!$A$33:$A$776,$A42,СВЦЭМ!$B$33:$B$776,W$11)+'СЕТ СН'!$F$14+СВЦЭМ!$D$10+'СЕТ СН'!$F$8*'СЕТ СН'!$F$9-'СЕТ СН'!$F$26</f>
        <v>197.68674987</v>
      </c>
      <c r="X42" s="36">
        <f>SUMIFS(СВЦЭМ!$D$33:$D$776,СВЦЭМ!$A$33:$A$776,$A42,СВЦЭМ!$B$33:$B$776,X$11)+'СЕТ СН'!$F$14+СВЦЭМ!$D$10+'СЕТ СН'!$F$8*'СЕТ СН'!$F$9-'СЕТ СН'!$F$26</f>
        <v>197.68674987</v>
      </c>
      <c r="Y42" s="36">
        <f>SUMIFS(СВЦЭМ!$D$33:$D$776,СВЦЭМ!$A$33:$A$776,$A42,СВЦЭМ!$B$33:$B$776,Y$11)+'СЕТ СН'!$F$14+СВЦЭМ!$D$10+'СЕТ СН'!$F$8*'СЕТ СН'!$F$9-'СЕТ СН'!$F$26</f>
        <v>197.68674987</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7"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01.04.2019</v>
      </c>
      <c r="B48" s="36">
        <f>SUMIFS(СВЦЭМ!$D$33:$D$776,СВЦЭМ!$A$33:$A$776,$A48,СВЦЭМ!$B$33:$B$776,B$47)+'СЕТ СН'!$F$14+СВЦЭМ!$D$10+'СЕТ СН'!$F$6-'СЕТ СН'!$F$26</f>
        <v>1144.5056642</v>
      </c>
      <c r="C48" s="36">
        <f>SUMIFS(СВЦЭМ!$D$33:$D$776,СВЦЭМ!$A$33:$A$776,$A48,СВЦЭМ!$B$33:$B$776,C$47)+'СЕТ СН'!$F$14+СВЦЭМ!$D$10+'СЕТ СН'!$F$6-'СЕТ СН'!$F$26</f>
        <v>1185.4778599599999</v>
      </c>
      <c r="D48" s="36">
        <f>SUMIFS(СВЦЭМ!$D$33:$D$776,СВЦЭМ!$A$33:$A$776,$A48,СВЦЭМ!$B$33:$B$776,D$47)+'СЕТ СН'!$F$14+СВЦЭМ!$D$10+'СЕТ СН'!$F$6-'СЕТ СН'!$F$26</f>
        <v>1207.1212161599999</v>
      </c>
      <c r="E48" s="36">
        <f>SUMIFS(СВЦЭМ!$D$33:$D$776,СВЦЭМ!$A$33:$A$776,$A48,СВЦЭМ!$B$33:$B$776,E$47)+'СЕТ СН'!$F$14+СВЦЭМ!$D$10+'СЕТ СН'!$F$6-'СЕТ СН'!$F$26</f>
        <v>1226.3181611</v>
      </c>
      <c r="F48" s="36">
        <f>SUMIFS(СВЦЭМ!$D$33:$D$776,СВЦЭМ!$A$33:$A$776,$A48,СВЦЭМ!$B$33:$B$776,F$47)+'СЕТ СН'!$F$14+СВЦЭМ!$D$10+'СЕТ СН'!$F$6-'СЕТ СН'!$F$26</f>
        <v>1211.7033383</v>
      </c>
      <c r="G48" s="36">
        <f>SUMIFS(СВЦЭМ!$D$33:$D$776,СВЦЭМ!$A$33:$A$776,$A48,СВЦЭМ!$B$33:$B$776,G$47)+'СЕТ СН'!$F$14+СВЦЭМ!$D$10+'СЕТ СН'!$F$6-'СЕТ СН'!$F$26</f>
        <v>1215.23262978</v>
      </c>
      <c r="H48" s="36">
        <f>SUMIFS(СВЦЭМ!$D$33:$D$776,СВЦЭМ!$A$33:$A$776,$A48,СВЦЭМ!$B$33:$B$776,H$47)+'СЕТ СН'!$F$14+СВЦЭМ!$D$10+'СЕТ СН'!$F$6-'СЕТ СН'!$F$26</f>
        <v>1115.1396791799998</v>
      </c>
      <c r="I48" s="36">
        <f>SUMIFS(СВЦЭМ!$D$33:$D$776,СВЦЭМ!$A$33:$A$776,$A48,СВЦЭМ!$B$33:$B$776,I$47)+'СЕТ СН'!$F$14+СВЦЭМ!$D$10+'СЕТ СН'!$F$6-'СЕТ СН'!$F$26</f>
        <v>1096.8696000399998</v>
      </c>
      <c r="J48" s="36">
        <f>SUMIFS(СВЦЭМ!$D$33:$D$776,СВЦЭМ!$A$33:$A$776,$A48,СВЦЭМ!$B$33:$B$776,J$47)+'СЕТ СН'!$F$14+СВЦЭМ!$D$10+'СЕТ СН'!$F$6-'СЕТ СН'!$F$26</f>
        <v>1032.5046040699999</v>
      </c>
      <c r="K48" s="36">
        <f>SUMIFS(СВЦЭМ!$D$33:$D$776,СВЦЭМ!$A$33:$A$776,$A48,СВЦЭМ!$B$33:$B$776,K$47)+'СЕТ СН'!$F$14+СВЦЭМ!$D$10+'СЕТ СН'!$F$6-'СЕТ СН'!$F$26</f>
        <v>1000.72247454</v>
      </c>
      <c r="L48" s="36">
        <f>SUMIFS(СВЦЭМ!$D$33:$D$776,СВЦЭМ!$A$33:$A$776,$A48,СВЦЭМ!$B$33:$B$776,L$47)+'СЕТ СН'!$F$14+СВЦЭМ!$D$10+'СЕТ СН'!$F$6-'СЕТ СН'!$F$26</f>
        <v>985.27894792000006</v>
      </c>
      <c r="M48" s="36">
        <f>SUMIFS(СВЦЭМ!$D$33:$D$776,СВЦЭМ!$A$33:$A$776,$A48,СВЦЭМ!$B$33:$B$776,M$47)+'СЕТ СН'!$F$14+СВЦЭМ!$D$10+'СЕТ СН'!$F$6-'СЕТ СН'!$F$26</f>
        <v>994.05050583000002</v>
      </c>
      <c r="N48" s="36">
        <f>SUMIFS(СВЦЭМ!$D$33:$D$776,СВЦЭМ!$A$33:$A$776,$A48,СВЦЭМ!$B$33:$B$776,N$47)+'СЕТ СН'!$F$14+СВЦЭМ!$D$10+'СЕТ СН'!$F$6-'СЕТ СН'!$F$26</f>
        <v>996.27351879000003</v>
      </c>
      <c r="O48" s="36">
        <f>SUMIFS(СВЦЭМ!$D$33:$D$776,СВЦЭМ!$A$33:$A$776,$A48,СВЦЭМ!$B$33:$B$776,O$47)+'СЕТ СН'!$F$14+СВЦЭМ!$D$10+'СЕТ СН'!$F$6-'СЕТ СН'!$F$26</f>
        <v>1005.9785619700001</v>
      </c>
      <c r="P48" s="36">
        <f>SUMIFS(СВЦЭМ!$D$33:$D$776,СВЦЭМ!$A$33:$A$776,$A48,СВЦЭМ!$B$33:$B$776,P$47)+'СЕТ СН'!$F$14+СВЦЭМ!$D$10+'СЕТ СН'!$F$6-'СЕТ СН'!$F$26</f>
        <v>1012.2068038000001</v>
      </c>
      <c r="Q48" s="36">
        <f>SUMIFS(СВЦЭМ!$D$33:$D$776,СВЦЭМ!$A$33:$A$776,$A48,СВЦЭМ!$B$33:$B$776,Q$47)+'СЕТ СН'!$F$14+СВЦЭМ!$D$10+'СЕТ СН'!$F$6-'СЕТ СН'!$F$26</f>
        <v>1002.7903925200001</v>
      </c>
      <c r="R48" s="36">
        <f>SUMIFS(СВЦЭМ!$D$33:$D$776,СВЦЭМ!$A$33:$A$776,$A48,СВЦЭМ!$B$33:$B$776,R$47)+'СЕТ СН'!$F$14+СВЦЭМ!$D$10+'СЕТ СН'!$F$6-'СЕТ СН'!$F$26</f>
        <v>1009.47816636</v>
      </c>
      <c r="S48" s="36">
        <f>SUMIFS(СВЦЭМ!$D$33:$D$776,СВЦЭМ!$A$33:$A$776,$A48,СВЦЭМ!$B$33:$B$776,S$47)+'СЕТ СН'!$F$14+СВЦЭМ!$D$10+'СЕТ СН'!$F$6-'СЕТ СН'!$F$26</f>
        <v>1001.47339388</v>
      </c>
      <c r="T48" s="36">
        <f>SUMIFS(СВЦЭМ!$D$33:$D$776,СВЦЭМ!$A$33:$A$776,$A48,СВЦЭМ!$B$33:$B$776,T$47)+'СЕТ СН'!$F$14+СВЦЭМ!$D$10+'СЕТ СН'!$F$6-'СЕТ СН'!$F$26</f>
        <v>974.51119339000002</v>
      </c>
      <c r="U48" s="36">
        <f>SUMIFS(СВЦЭМ!$D$33:$D$776,СВЦЭМ!$A$33:$A$776,$A48,СВЦЭМ!$B$33:$B$776,U$47)+'СЕТ СН'!$F$14+СВЦЭМ!$D$10+'СЕТ СН'!$F$6-'СЕТ СН'!$F$26</f>
        <v>949.94988382000008</v>
      </c>
      <c r="V48" s="36">
        <f>SUMIFS(СВЦЭМ!$D$33:$D$776,СВЦЭМ!$A$33:$A$776,$A48,СВЦЭМ!$B$33:$B$776,V$47)+'СЕТ СН'!$F$14+СВЦЭМ!$D$10+'СЕТ СН'!$F$6-'СЕТ СН'!$F$26</f>
        <v>934.28764321000006</v>
      </c>
      <c r="W48" s="36">
        <f>SUMIFS(СВЦЭМ!$D$33:$D$776,СВЦЭМ!$A$33:$A$776,$A48,СВЦЭМ!$B$33:$B$776,W$47)+'СЕТ СН'!$F$14+СВЦЭМ!$D$10+'СЕТ СН'!$F$6-'СЕТ СН'!$F$26</f>
        <v>927.71766817000002</v>
      </c>
      <c r="X48" s="36">
        <f>SUMIFS(СВЦЭМ!$D$33:$D$776,СВЦЭМ!$A$33:$A$776,$A48,СВЦЭМ!$B$33:$B$776,X$47)+'СЕТ СН'!$F$14+СВЦЭМ!$D$10+'СЕТ СН'!$F$6-'СЕТ СН'!$F$26</f>
        <v>997.54203340000004</v>
      </c>
      <c r="Y48" s="36">
        <f>SUMIFS(СВЦЭМ!$D$33:$D$776,СВЦЭМ!$A$33:$A$776,$A48,СВЦЭМ!$B$33:$B$776,Y$47)+'СЕТ СН'!$F$14+СВЦЭМ!$D$10+'СЕТ СН'!$F$6-'СЕТ СН'!$F$26</f>
        <v>1111.56815757</v>
      </c>
      <c r="AA48" s="45"/>
    </row>
    <row r="49" spans="1:25" ht="15.75" x14ac:dyDescent="0.2">
      <c r="A49" s="35">
        <f>A48+1</f>
        <v>43557</v>
      </c>
      <c r="B49" s="36">
        <f>SUMIFS(СВЦЭМ!$D$33:$D$776,СВЦЭМ!$A$33:$A$776,$A49,СВЦЭМ!$B$33:$B$776,B$47)+'СЕТ СН'!$F$14+СВЦЭМ!$D$10+'СЕТ СН'!$F$6-'СЕТ СН'!$F$26</f>
        <v>1190.6390646999998</v>
      </c>
      <c r="C49" s="36">
        <f>SUMIFS(СВЦЭМ!$D$33:$D$776,СВЦЭМ!$A$33:$A$776,$A49,СВЦЭМ!$B$33:$B$776,C$47)+'СЕТ СН'!$F$14+СВЦЭМ!$D$10+'СЕТ СН'!$F$6-'СЕТ СН'!$F$26</f>
        <v>1312.5084673399999</v>
      </c>
      <c r="D49" s="36">
        <f>SUMIFS(СВЦЭМ!$D$33:$D$776,СВЦЭМ!$A$33:$A$776,$A49,СВЦЭМ!$B$33:$B$776,D$47)+'СЕТ СН'!$F$14+СВЦЭМ!$D$10+'СЕТ СН'!$F$6-'СЕТ СН'!$F$26</f>
        <v>1369.55527134</v>
      </c>
      <c r="E49" s="36">
        <f>SUMIFS(СВЦЭМ!$D$33:$D$776,СВЦЭМ!$A$33:$A$776,$A49,СВЦЭМ!$B$33:$B$776,E$47)+'СЕТ СН'!$F$14+СВЦЭМ!$D$10+'СЕТ СН'!$F$6-'СЕТ СН'!$F$26</f>
        <v>1381.3254725199999</v>
      </c>
      <c r="F49" s="36">
        <f>SUMIFS(СВЦЭМ!$D$33:$D$776,СВЦЭМ!$A$33:$A$776,$A49,СВЦЭМ!$B$33:$B$776,F$47)+'СЕТ СН'!$F$14+СВЦЭМ!$D$10+'СЕТ СН'!$F$6-'СЕТ СН'!$F$26</f>
        <v>1378.27101156</v>
      </c>
      <c r="G49" s="36">
        <f>SUMIFS(СВЦЭМ!$D$33:$D$776,СВЦЭМ!$A$33:$A$776,$A49,СВЦЭМ!$B$33:$B$776,G$47)+'СЕТ СН'!$F$14+СВЦЭМ!$D$10+'СЕТ СН'!$F$6-'СЕТ СН'!$F$26</f>
        <v>1371.80336889</v>
      </c>
      <c r="H49" s="36">
        <f>SUMIFS(СВЦЭМ!$D$33:$D$776,СВЦЭМ!$A$33:$A$776,$A49,СВЦЭМ!$B$33:$B$776,H$47)+'СЕТ СН'!$F$14+СВЦЭМ!$D$10+'СЕТ СН'!$F$6-'СЕТ СН'!$F$26</f>
        <v>1250.27727878</v>
      </c>
      <c r="I49" s="36">
        <f>SUMIFS(СВЦЭМ!$D$33:$D$776,СВЦЭМ!$A$33:$A$776,$A49,СВЦЭМ!$B$33:$B$776,I$47)+'СЕТ СН'!$F$14+СВЦЭМ!$D$10+'СЕТ СН'!$F$6-'СЕТ СН'!$F$26</f>
        <v>124.52344386999999</v>
      </c>
      <c r="J49" s="36">
        <f>SUMIFS(СВЦЭМ!$D$33:$D$776,СВЦЭМ!$A$33:$A$776,$A49,СВЦЭМ!$B$33:$B$776,J$47)+'СЕТ СН'!$F$14+СВЦЭМ!$D$10+'СЕТ СН'!$F$6-'СЕТ СН'!$F$26</f>
        <v>124.52344386999999</v>
      </c>
      <c r="K49" s="36">
        <f>SUMIFS(СВЦЭМ!$D$33:$D$776,СВЦЭМ!$A$33:$A$776,$A49,СВЦЭМ!$B$33:$B$776,K$47)+'СЕТ СН'!$F$14+СВЦЭМ!$D$10+'СЕТ СН'!$F$6-'СЕТ СН'!$F$26</f>
        <v>124.52344386999999</v>
      </c>
      <c r="L49" s="36">
        <f>SUMIFS(СВЦЭМ!$D$33:$D$776,СВЦЭМ!$A$33:$A$776,$A49,СВЦЭМ!$B$33:$B$776,L$47)+'СЕТ СН'!$F$14+СВЦЭМ!$D$10+'СЕТ СН'!$F$6-'СЕТ СН'!$F$26</f>
        <v>124.52344386999999</v>
      </c>
      <c r="M49" s="36">
        <f>SUMIFS(СВЦЭМ!$D$33:$D$776,СВЦЭМ!$A$33:$A$776,$A49,СВЦЭМ!$B$33:$B$776,M$47)+'СЕТ СН'!$F$14+СВЦЭМ!$D$10+'СЕТ СН'!$F$6-'СЕТ СН'!$F$26</f>
        <v>124.52344386999999</v>
      </c>
      <c r="N49" s="36">
        <f>SUMIFS(СВЦЭМ!$D$33:$D$776,СВЦЭМ!$A$33:$A$776,$A49,СВЦЭМ!$B$33:$B$776,N$47)+'СЕТ СН'!$F$14+СВЦЭМ!$D$10+'СЕТ СН'!$F$6-'СЕТ СН'!$F$26</f>
        <v>124.52344386999999</v>
      </c>
      <c r="O49" s="36">
        <f>SUMIFS(СВЦЭМ!$D$33:$D$776,СВЦЭМ!$A$33:$A$776,$A49,СВЦЭМ!$B$33:$B$776,O$47)+'СЕТ СН'!$F$14+СВЦЭМ!$D$10+'СЕТ СН'!$F$6-'СЕТ СН'!$F$26</f>
        <v>124.52344386999999</v>
      </c>
      <c r="P49" s="36">
        <f>SUMIFS(СВЦЭМ!$D$33:$D$776,СВЦЭМ!$A$33:$A$776,$A49,СВЦЭМ!$B$33:$B$776,P$47)+'СЕТ СН'!$F$14+СВЦЭМ!$D$10+'СЕТ СН'!$F$6-'СЕТ СН'!$F$26</f>
        <v>124.52344386999999</v>
      </c>
      <c r="Q49" s="36">
        <f>SUMIFS(СВЦЭМ!$D$33:$D$776,СВЦЭМ!$A$33:$A$776,$A49,СВЦЭМ!$B$33:$B$776,Q$47)+'СЕТ СН'!$F$14+СВЦЭМ!$D$10+'СЕТ СН'!$F$6-'СЕТ СН'!$F$26</f>
        <v>124.52344386999999</v>
      </c>
      <c r="R49" s="36">
        <f>SUMIFS(СВЦЭМ!$D$33:$D$776,СВЦЭМ!$A$33:$A$776,$A49,СВЦЭМ!$B$33:$B$776,R$47)+'СЕТ СН'!$F$14+СВЦЭМ!$D$10+'СЕТ СН'!$F$6-'СЕТ СН'!$F$26</f>
        <v>124.52344386999999</v>
      </c>
      <c r="S49" s="36">
        <f>SUMIFS(СВЦЭМ!$D$33:$D$776,СВЦЭМ!$A$33:$A$776,$A49,СВЦЭМ!$B$33:$B$776,S$47)+'СЕТ СН'!$F$14+СВЦЭМ!$D$10+'СЕТ СН'!$F$6-'СЕТ СН'!$F$26</f>
        <v>124.52344386999999</v>
      </c>
      <c r="T49" s="36">
        <f>SUMIFS(СВЦЭМ!$D$33:$D$776,СВЦЭМ!$A$33:$A$776,$A49,СВЦЭМ!$B$33:$B$776,T$47)+'СЕТ СН'!$F$14+СВЦЭМ!$D$10+'СЕТ СН'!$F$6-'СЕТ СН'!$F$26</f>
        <v>124.52344386999999</v>
      </c>
      <c r="U49" s="36">
        <f>SUMIFS(СВЦЭМ!$D$33:$D$776,СВЦЭМ!$A$33:$A$776,$A49,СВЦЭМ!$B$33:$B$776,U$47)+'СЕТ СН'!$F$14+СВЦЭМ!$D$10+'СЕТ СН'!$F$6-'СЕТ СН'!$F$26</f>
        <v>913.83599832000004</v>
      </c>
      <c r="V49" s="36">
        <f>SUMIFS(СВЦЭМ!$D$33:$D$776,СВЦЭМ!$A$33:$A$776,$A49,СВЦЭМ!$B$33:$B$776,V$47)+'СЕТ СН'!$F$14+СВЦЭМ!$D$10+'СЕТ СН'!$F$6-'СЕТ СН'!$F$26</f>
        <v>911.67815199000006</v>
      </c>
      <c r="W49" s="36">
        <f>SUMIFS(СВЦЭМ!$D$33:$D$776,СВЦЭМ!$A$33:$A$776,$A49,СВЦЭМ!$B$33:$B$776,W$47)+'СЕТ СН'!$F$14+СВЦЭМ!$D$10+'СЕТ СН'!$F$6-'СЕТ СН'!$F$26</f>
        <v>903.44460489000005</v>
      </c>
      <c r="X49" s="36">
        <f>SUMIFS(СВЦЭМ!$D$33:$D$776,СВЦЭМ!$A$33:$A$776,$A49,СВЦЭМ!$B$33:$B$776,X$47)+'СЕТ СН'!$F$14+СВЦЭМ!$D$10+'СЕТ СН'!$F$6-'СЕТ СН'!$F$26</f>
        <v>950.93937300000005</v>
      </c>
      <c r="Y49" s="36">
        <f>SUMIFS(СВЦЭМ!$D$33:$D$776,СВЦЭМ!$A$33:$A$776,$A49,СВЦЭМ!$B$33:$B$776,Y$47)+'СЕТ СН'!$F$14+СВЦЭМ!$D$10+'СЕТ СН'!$F$6-'СЕТ СН'!$F$26</f>
        <v>1064.3537062299999</v>
      </c>
    </row>
    <row r="50" spans="1:25" ht="15.75" x14ac:dyDescent="0.2">
      <c r="A50" s="35">
        <f t="shared" ref="A50:A78" si="1">A49+1</f>
        <v>43558</v>
      </c>
      <c r="B50" s="36">
        <f>SUMIFS(СВЦЭМ!$D$33:$D$776,СВЦЭМ!$A$33:$A$776,$A50,СВЦЭМ!$B$33:$B$776,B$47)+'СЕТ СН'!$F$14+СВЦЭМ!$D$10+'СЕТ СН'!$F$6-'СЕТ СН'!$F$26</f>
        <v>1194.44043693</v>
      </c>
      <c r="C50" s="36">
        <f>SUMIFS(СВЦЭМ!$D$33:$D$776,СВЦЭМ!$A$33:$A$776,$A50,СВЦЭМ!$B$33:$B$776,C$47)+'СЕТ СН'!$F$14+СВЦЭМ!$D$10+'СЕТ СН'!$F$6-'СЕТ СН'!$F$26</f>
        <v>1303.6119288</v>
      </c>
      <c r="D50" s="36">
        <f>SUMIFS(СВЦЭМ!$D$33:$D$776,СВЦЭМ!$A$33:$A$776,$A50,СВЦЭМ!$B$33:$B$776,D$47)+'СЕТ СН'!$F$14+СВЦЭМ!$D$10+'СЕТ СН'!$F$6-'СЕТ СН'!$F$26</f>
        <v>1284.07865709</v>
      </c>
      <c r="E50" s="36">
        <f>SUMIFS(СВЦЭМ!$D$33:$D$776,СВЦЭМ!$A$33:$A$776,$A50,СВЦЭМ!$B$33:$B$776,E$47)+'СЕТ СН'!$F$14+СВЦЭМ!$D$10+'СЕТ СН'!$F$6-'СЕТ СН'!$F$26</f>
        <v>1282.2080443899999</v>
      </c>
      <c r="F50" s="36">
        <f>SUMIFS(СВЦЭМ!$D$33:$D$776,СВЦЭМ!$A$33:$A$776,$A50,СВЦЭМ!$B$33:$B$776,F$47)+'СЕТ СН'!$F$14+СВЦЭМ!$D$10+'СЕТ СН'!$F$6-'СЕТ СН'!$F$26</f>
        <v>1278.7179421199999</v>
      </c>
      <c r="G50" s="36">
        <f>SUMIFS(СВЦЭМ!$D$33:$D$776,СВЦЭМ!$A$33:$A$776,$A50,СВЦЭМ!$B$33:$B$776,G$47)+'СЕТ СН'!$F$14+СВЦЭМ!$D$10+'СЕТ СН'!$F$6-'СЕТ СН'!$F$26</f>
        <v>1309.6288550499999</v>
      </c>
      <c r="H50" s="36">
        <f>SUMIFS(СВЦЭМ!$D$33:$D$776,СВЦЭМ!$A$33:$A$776,$A50,СВЦЭМ!$B$33:$B$776,H$47)+'СЕТ СН'!$F$14+СВЦЭМ!$D$10+'СЕТ СН'!$F$6-'СЕТ СН'!$F$26</f>
        <v>1252.14922346</v>
      </c>
      <c r="I50" s="36">
        <f>SUMIFS(СВЦЭМ!$D$33:$D$776,СВЦЭМ!$A$33:$A$776,$A50,СВЦЭМ!$B$33:$B$776,I$47)+'СЕТ СН'!$F$14+СВЦЭМ!$D$10+'СЕТ СН'!$F$6-'СЕТ СН'!$F$26</f>
        <v>1162.69262116</v>
      </c>
      <c r="J50" s="36">
        <f>SUMIFS(СВЦЭМ!$D$33:$D$776,СВЦЭМ!$A$33:$A$776,$A50,СВЦЭМ!$B$33:$B$776,J$47)+'СЕТ СН'!$F$14+СВЦЭМ!$D$10+'СЕТ СН'!$F$6-'СЕТ СН'!$F$26</f>
        <v>1061.05936815</v>
      </c>
      <c r="K50" s="36">
        <f>SUMIFS(СВЦЭМ!$D$33:$D$776,СВЦЭМ!$A$33:$A$776,$A50,СВЦЭМ!$B$33:$B$776,K$47)+'СЕТ СН'!$F$14+СВЦЭМ!$D$10+'СЕТ СН'!$F$6-'СЕТ СН'!$F$26</f>
        <v>124.52344386999999</v>
      </c>
      <c r="L50" s="36">
        <f>SUMIFS(СВЦЭМ!$D$33:$D$776,СВЦЭМ!$A$33:$A$776,$A50,СВЦЭМ!$B$33:$B$776,L$47)+'СЕТ СН'!$F$14+СВЦЭМ!$D$10+'СЕТ СН'!$F$6-'СЕТ СН'!$F$26</f>
        <v>124.52344386999999</v>
      </c>
      <c r="M50" s="36">
        <f>SUMIFS(СВЦЭМ!$D$33:$D$776,СВЦЭМ!$A$33:$A$776,$A50,СВЦЭМ!$B$33:$B$776,M$47)+'СЕТ СН'!$F$14+СВЦЭМ!$D$10+'СЕТ СН'!$F$6-'СЕТ СН'!$F$26</f>
        <v>124.52344386999999</v>
      </c>
      <c r="N50" s="36">
        <f>SUMIFS(СВЦЭМ!$D$33:$D$776,СВЦЭМ!$A$33:$A$776,$A50,СВЦЭМ!$B$33:$B$776,N$47)+'СЕТ СН'!$F$14+СВЦЭМ!$D$10+'СЕТ СН'!$F$6-'СЕТ СН'!$F$26</f>
        <v>124.52344386999999</v>
      </c>
      <c r="O50" s="36">
        <f>SUMIFS(СВЦЭМ!$D$33:$D$776,СВЦЭМ!$A$33:$A$776,$A50,СВЦЭМ!$B$33:$B$776,O$47)+'СЕТ СН'!$F$14+СВЦЭМ!$D$10+'СЕТ СН'!$F$6-'СЕТ СН'!$F$26</f>
        <v>124.52344386999999</v>
      </c>
      <c r="P50" s="36">
        <f>SUMIFS(СВЦЭМ!$D$33:$D$776,СВЦЭМ!$A$33:$A$776,$A50,СВЦЭМ!$B$33:$B$776,P$47)+'СЕТ СН'!$F$14+СВЦЭМ!$D$10+'СЕТ СН'!$F$6-'СЕТ СН'!$F$26</f>
        <v>124.52344386999999</v>
      </c>
      <c r="Q50" s="36">
        <f>SUMIFS(СВЦЭМ!$D$33:$D$776,СВЦЭМ!$A$33:$A$776,$A50,СВЦЭМ!$B$33:$B$776,Q$47)+'СЕТ СН'!$F$14+СВЦЭМ!$D$10+'СЕТ СН'!$F$6-'СЕТ СН'!$F$26</f>
        <v>124.52344386999999</v>
      </c>
      <c r="R50" s="36">
        <f>SUMIFS(СВЦЭМ!$D$33:$D$776,СВЦЭМ!$A$33:$A$776,$A50,СВЦЭМ!$B$33:$B$776,R$47)+'СЕТ СН'!$F$14+СВЦЭМ!$D$10+'СЕТ СН'!$F$6-'СЕТ СН'!$F$26</f>
        <v>124.52344386999999</v>
      </c>
      <c r="S50" s="36">
        <f>SUMIFS(СВЦЭМ!$D$33:$D$776,СВЦЭМ!$A$33:$A$776,$A50,СВЦЭМ!$B$33:$B$776,S$47)+'СЕТ СН'!$F$14+СВЦЭМ!$D$10+'СЕТ СН'!$F$6-'СЕТ СН'!$F$26</f>
        <v>124.52344386999999</v>
      </c>
      <c r="T50" s="36">
        <f>SUMIFS(СВЦЭМ!$D$33:$D$776,СВЦЭМ!$A$33:$A$776,$A50,СВЦЭМ!$B$33:$B$776,T$47)+'СЕТ СН'!$F$14+СВЦЭМ!$D$10+'СЕТ СН'!$F$6-'СЕТ СН'!$F$26</f>
        <v>124.52344386999999</v>
      </c>
      <c r="U50" s="36">
        <f>SUMIFS(СВЦЭМ!$D$33:$D$776,СВЦЭМ!$A$33:$A$776,$A50,СВЦЭМ!$B$33:$B$776,U$47)+'СЕТ СН'!$F$14+СВЦЭМ!$D$10+'СЕТ СН'!$F$6-'СЕТ СН'!$F$26</f>
        <v>124.52344386999999</v>
      </c>
      <c r="V50" s="36">
        <f>SUMIFS(СВЦЭМ!$D$33:$D$776,СВЦЭМ!$A$33:$A$776,$A50,СВЦЭМ!$B$33:$B$776,V$47)+'СЕТ СН'!$F$14+СВЦЭМ!$D$10+'СЕТ СН'!$F$6-'СЕТ СН'!$F$26</f>
        <v>924.73666201000003</v>
      </c>
      <c r="W50" s="36">
        <f>SUMIFS(СВЦЭМ!$D$33:$D$776,СВЦЭМ!$A$33:$A$776,$A50,СВЦЭМ!$B$33:$B$776,W$47)+'СЕТ СН'!$F$14+СВЦЭМ!$D$10+'СЕТ СН'!$F$6-'СЕТ СН'!$F$26</f>
        <v>916.88563210000007</v>
      </c>
      <c r="X50" s="36">
        <f>SUMIFS(СВЦЭМ!$D$33:$D$776,СВЦЭМ!$A$33:$A$776,$A50,СВЦЭМ!$B$33:$B$776,X$47)+'СЕТ СН'!$F$14+СВЦЭМ!$D$10+'СЕТ СН'!$F$6-'СЕТ СН'!$F$26</f>
        <v>973.71979502000011</v>
      </c>
      <c r="Y50" s="36">
        <f>SUMIFS(СВЦЭМ!$D$33:$D$776,СВЦЭМ!$A$33:$A$776,$A50,СВЦЭМ!$B$33:$B$776,Y$47)+'СЕТ СН'!$F$14+СВЦЭМ!$D$10+'СЕТ СН'!$F$6-'СЕТ СН'!$F$26</f>
        <v>1111.7171346</v>
      </c>
    </row>
    <row r="51" spans="1:25" ht="15.75" x14ac:dyDescent="0.2">
      <c r="A51" s="35">
        <f t="shared" si="1"/>
        <v>43559</v>
      </c>
      <c r="B51" s="36">
        <f>SUMIFS(СВЦЭМ!$D$33:$D$776,СВЦЭМ!$A$33:$A$776,$A51,СВЦЭМ!$B$33:$B$776,B$47)+'СЕТ СН'!$F$14+СВЦЭМ!$D$10+'СЕТ СН'!$F$6-'СЕТ СН'!$F$26</f>
        <v>1176.1713107999999</v>
      </c>
      <c r="C51" s="36">
        <f>SUMIFS(СВЦЭМ!$D$33:$D$776,СВЦЭМ!$A$33:$A$776,$A51,СВЦЭМ!$B$33:$B$776,C$47)+'СЕТ СН'!$F$14+СВЦЭМ!$D$10+'СЕТ СН'!$F$6-'СЕТ СН'!$F$26</f>
        <v>1279.0702753</v>
      </c>
      <c r="D51" s="36">
        <f>SUMIFS(СВЦЭМ!$D$33:$D$776,СВЦЭМ!$A$33:$A$776,$A51,СВЦЭМ!$B$33:$B$776,D$47)+'СЕТ СН'!$F$14+СВЦЭМ!$D$10+'СЕТ СН'!$F$6-'СЕТ СН'!$F$26</f>
        <v>1320.14118048</v>
      </c>
      <c r="E51" s="36">
        <f>SUMIFS(СВЦЭМ!$D$33:$D$776,СВЦЭМ!$A$33:$A$776,$A51,СВЦЭМ!$B$33:$B$776,E$47)+'СЕТ СН'!$F$14+СВЦЭМ!$D$10+'СЕТ СН'!$F$6-'СЕТ СН'!$F$26</f>
        <v>1319.3840371899998</v>
      </c>
      <c r="F51" s="36">
        <f>SUMIFS(СВЦЭМ!$D$33:$D$776,СВЦЭМ!$A$33:$A$776,$A51,СВЦЭМ!$B$33:$B$776,F$47)+'СЕТ СН'!$F$14+СВЦЭМ!$D$10+'СЕТ СН'!$F$6-'СЕТ СН'!$F$26</f>
        <v>1311.5586246</v>
      </c>
      <c r="G51" s="36">
        <f>SUMIFS(СВЦЭМ!$D$33:$D$776,СВЦЭМ!$A$33:$A$776,$A51,СВЦЭМ!$B$33:$B$776,G$47)+'СЕТ СН'!$F$14+СВЦЭМ!$D$10+'СЕТ СН'!$F$6-'СЕТ СН'!$F$26</f>
        <v>1327.7006187899999</v>
      </c>
      <c r="H51" s="36">
        <f>SUMIFS(СВЦЭМ!$D$33:$D$776,СВЦЭМ!$A$33:$A$776,$A51,СВЦЭМ!$B$33:$B$776,H$47)+'СЕТ СН'!$F$14+СВЦЭМ!$D$10+'СЕТ СН'!$F$6-'СЕТ СН'!$F$26</f>
        <v>1232.7878850099999</v>
      </c>
      <c r="I51" s="36">
        <f>SUMIFS(СВЦЭМ!$D$33:$D$776,СВЦЭМ!$A$33:$A$776,$A51,СВЦЭМ!$B$33:$B$776,I$47)+'СЕТ СН'!$F$14+СВЦЭМ!$D$10+'СЕТ СН'!$F$6-'СЕТ СН'!$F$26</f>
        <v>1162.06893085</v>
      </c>
      <c r="J51" s="36">
        <f>SUMIFS(СВЦЭМ!$D$33:$D$776,СВЦЭМ!$A$33:$A$776,$A51,СВЦЭМ!$B$33:$B$776,J$47)+'СЕТ СН'!$F$14+СВЦЭМ!$D$10+'СЕТ СН'!$F$6-'СЕТ СН'!$F$26</f>
        <v>124.52344386999999</v>
      </c>
      <c r="K51" s="36">
        <f>SUMIFS(СВЦЭМ!$D$33:$D$776,СВЦЭМ!$A$33:$A$776,$A51,СВЦЭМ!$B$33:$B$776,K$47)+'СЕТ СН'!$F$14+СВЦЭМ!$D$10+'СЕТ СН'!$F$6-'СЕТ СН'!$F$26</f>
        <v>124.52344386999999</v>
      </c>
      <c r="L51" s="36">
        <f>SUMIFS(СВЦЭМ!$D$33:$D$776,СВЦЭМ!$A$33:$A$776,$A51,СВЦЭМ!$B$33:$B$776,L$47)+'СЕТ СН'!$F$14+СВЦЭМ!$D$10+'СЕТ СН'!$F$6-'СЕТ СН'!$F$26</f>
        <v>124.52344386999999</v>
      </c>
      <c r="M51" s="36">
        <f>SUMIFS(СВЦЭМ!$D$33:$D$776,СВЦЭМ!$A$33:$A$776,$A51,СВЦЭМ!$B$33:$B$776,M$47)+'СЕТ СН'!$F$14+СВЦЭМ!$D$10+'СЕТ СН'!$F$6-'СЕТ СН'!$F$26</f>
        <v>124.52344386999999</v>
      </c>
      <c r="N51" s="36">
        <f>SUMIFS(СВЦЭМ!$D$33:$D$776,СВЦЭМ!$A$33:$A$776,$A51,СВЦЭМ!$B$33:$B$776,N$47)+'СЕТ СН'!$F$14+СВЦЭМ!$D$10+'СЕТ СН'!$F$6-'СЕТ СН'!$F$26</f>
        <v>124.52344386999999</v>
      </c>
      <c r="O51" s="36">
        <f>SUMIFS(СВЦЭМ!$D$33:$D$776,СВЦЭМ!$A$33:$A$776,$A51,СВЦЭМ!$B$33:$B$776,O$47)+'СЕТ СН'!$F$14+СВЦЭМ!$D$10+'СЕТ СН'!$F$6-'СЕТ СН'!$F$26</f>
        <v>124.52344386999999</v>
      </c>
      <c r="P51" s="36">
        <f>SUMIFS(СВЦЭМ!$D$33:$D$776,СВЦЭМ!$A$33:$A$776,$A51,СВЦЭМ!$B$33:$B$776,P$47)+'СЕТ СН'!$F$14+СВЦЭМ!$D$10+'СЕТ СН'!$F$6-'СЕТ СН'!$F$26</f>
        <v>124.52344386999999</v>
      </c>
      <c r="Q51" s="36">
        <f>SUMIFS(СВЦЭМ!$D$33:$D$776,СВЦЭМ!$A$33:$A$776,$A51,СВЦЭМ!$B$33:$B$776,Q$47)+'СЕТ СН'!$F$14+СВЦЭМ!$D$10+'СЕТ СН'!$F$6-'СЕТ СН'!$F$26</f>
        <v>124.52344386999999</v>
      </c>
      <c r="R51" s="36">
        <f>SUMIFS(СВЦЭМ!$D$33:$D$776,СВЦЭМ!$A$33:$A$776,$A51,СВЦЭМ!$B$33:$B$776,R$47)+'СЕТ СН'!$F$14+СВЦЭМ!$D$10+'СЕТ СН'!$F$6-'СЕТ СН'!$F$26</f>
        <v>124.52344386999999</v>
      </c>
      <c r="S51" s="36">
        <f>SUMIFS(СВЦЭМ!$D$33:$D$776,СВЦЭМ!$A$33:$A$776,$A51,СВЦЭМ!$B$33:$B$776,S$47)+'СЕТ СН'!$F$14+СВЦЭМ!$D$10+'СЕТ СН'!$F$6-'СЕТ СН'!$F$26</f>
        <v>124.52344386999999</v>
      </c>
      <c r="T51" s="36">
        <f>SUMIFS(СВЦЭМ!$D$33:$D$776,СВЦЭМ!$A$33:$A$776,$A51,СВЦЭМ!$B$33:$B$776,T$47)+'СЕТ СН'!$F$14+СВЦЭМ!$D$10+'СЕТ СН'!$F$6-'СЕТ СН'!$F$26</f>
        <v>124.52344386999999</v>
      </c>
      <c r="U51" s="36">
        <f>SUMIFS(СВЦЭМ!$D$33:$D$776,СВЦЭМ!$A$33:$A$776,$A51,СВЦЭМ!$B$33:$B$776,U$47)+'СЕТ СН'!$F$14+СВЦЭМ!$D$10+'СЕТ СН'!$F$6-'СЕТ СН'!$F$26</f>
        <v>124.52344386999999</v>
      </c>
      <c r="V51" s="36">
        <f>SUMIFS(СВЦЭМ!$D$33:$D$776,СВЦЭМ!$A$33:$A$776,$A51,СВЦЭМ!$B$33:$B$776,V$47)+'СЕТ СН'!$F$14+СВЦЭМ!$D$10+'СЕТ СН'!$F$6-'СЕТ СН'!$F$26</f>
        <v>922.08461874</v>
      </c>
      <c r="W51" s="36">
        <f>SUMIFS(СВЦЭМ!$D$33:$D$776,СВЦЭМ!$A$33:$A$776,$A51,СВЦЭМ!$B$33:$B$776,W$47)+'СЕТ СН'!$F$14+СВЦЭМ!$D$10+'СЕТ СН'!$F$6-'СЕТ СН'!$F$26</f>
        <v>925.27266678000001</v>
      </c>
      <c r="X51" s="36">
        <f>SUMIFS(СВЦЭМ!$D$33:$D$776,СВЦЭМ!$A$33:$A$776,$A51,СВЦЭМ!$B$33:$B$776,X$47)+'СЕТ СН'!$F$14+СВЦЭМ!$D$10+'СЕТ СН'!$F$6-'СЕТ СН'!$F$26</f>
        <v>1017.2277990600001</v>
      </c>
      <c r="Y51" s="36">
        <f>SUMIFS(СВЦЭМ!$D$33:$D$776,СВЦЭМ!$A$33:$A$776,$A51,СВЦЭМ!$B$33:$B$776,Y$47)+'СЕТ СН'!$F$14+СВЦЭМ!$D$10+'СЕТ СН'!$F$6-'СЕТ СН'!$F$26</f>
        <v>1181.06159254</v>
      </c>
    </row>
    <row r="52" spans="1:25" ht="15.75" x14ac:dyDescent="0.2">
      <c r="A52" s="35">
        <f t="shared" si="1"/>
        <v>43560</v>
      </c>
      <c r="B52" s="36">
        <f>SUMIFS(СВЦЭМ!$D$33:$D$776,СВЦЭМ!$A$33:$A$776,$A52,СВЦЭМ!$B$33:$B$776,B$47)+'СЕТ СН'!$F$14+СВЦЭМ!$D$10+'СЕТ СН'!$F$6-'СЕТ СН'!$F$26</f>
        <v>1168.7246393799999</v>
      </c>
      <c r="C52" s="36">
        <f>SUMIFS(СВЦЭМ!$D$33:$D$776,СВЦЭМ!$A$33:$A$776,$A52,СВЦЭМ!$B$33:$B$776,C$47)+'СЕТ СН'!$F$14+СВЦЭМ!$D$10+'СЕТ СН'!$F$6-'СЕТ СН'!$F$26</f>
        <v>1268.57372044</v>
      </c>
      <c r="D52" s="36">
        <f>SUMIFS(СВЦЭМ!$D$33:$D$776,СВЦЭМ!$A$33:$A$776,$A52,СВЦЭМ!$B$33:$B$776,D$47)+'СЕТ СН'!$F$14+СВЦЭМ!$D$10+'СЕТ СН'!$F$6-'СЕТ СН'!$F$26</f>
        <v>1332.94324652</v>
      </c>
      <c r="E52" s="36">
        <f>SUMIFS(СВЦЭМ!$D$33:$D$776,СВЦЭМ!$A$33:$A$776,$A52,СВЦЭМ!$B$33:$B$776,E$47)+'СЕТ СН'!$F$14+СВЦЭМ!$D$10+'СЕТ СН'!$F$6-'СЕТ СН'!$F$26</f>
        <v>1328.40091871</v>
      </c>
      <c r="F52" s="36">
        <f>SUMIFS(СВЦЭМ!$D$33:$D$776,СВЦЭМ!$A$33:$A$776,$A52,СВЦЭМ!$B$33:$B$776,F$47)+'СЕТ СН'!$F$14+СВЦЭМ!$D$10+'СЕТ СН'!$F$6-'СЕТ СН'!$F$26</f>
        <v>1325.14789066</v>
      </c>
      <c r="G52" s="36">
        <f>SUMIFS(СВЦЭМ!$D$33:$D$776,СВЦЭМ!$A$33:$A$776,$A52,СВЦЭМ!$B$33:$B$776,G$47)+'СЕТ СН'!$F$14+СВЦЭМ!$D$10+'СЕТ СН'!$F$6-'СЕТ СН'!$F$26</f>
        <v>1322.67766542</v>
      </c>
      <c r="H52" s="36">
        <f>SUMIFS(СВЦЭМ!$D$33:$D$776,СВЦЭМ!$A$33:$A$776,$A52,СВЦЭМ!$B$33:$B$776,H$47)+'СЕТ СН'!$F$14+СВЦЭМ!$D$10+'СЕТ СН'!$F$6-'СЕТ СН'!$F$26</f>
        <v>1249.50609362</v>
      </c>
      <c r="I52" s="36">
        <f>SUMIFS(СВЦЭМ!$D$33:$D$776,СВЦЭМ!$A$33:$A$776,$A52,СВЦЭМ!$B$33:$B$776,I$47)+'СЕТ СН'!$F$14+СВЦЭМ!$D$10+'СЕТ СН'!$F$6-'СЕТ СН'!$F$26</f>
        <v>1185.1228751199999</v>
      </c>
      <c r="J52" s="36">
        <f>SUMIFS(СВЦЭМ!$D$33:$D$776,СВЦЭМ!$A$33:$A$776,$A52,СВЦЭМ!$B$33:$B$776,J$47)+'СЕТ СН'!$F$14+СВЦЭМ!$D$10+'СЕТ СН'!$F$6-'СЕТ СН'!$F$26</f>
        <v>124.52344386999999</v>
      </c>
      <c r="K52" s="36">
        <f>SUMIFS(СВЦЭМ!$D$33:$D$776,СВЦЭМ!$A$33:$A$776,$A52,СВЦЭМ!$B$33:$B$776,K$47)+'СЕТ СН'!$F$14+СВЦЭМ!$D$10+'СЕТ СН'!$F$6-'СЕТ СН'!$F$26</f>
        <v>124.52344386999999</v>
      </c>
      <c r="L52" s="36">
        <f>SUMIFS(СВЦЭМ!$D$33:$D$776,СВЦЭМ!$A$33:$A$776,$A52,СВЦЭМ!$B$33:$B$776,L$47)+'СЕТ СН'!$F$14+СВЦЭМ!$D$10+'СЕТ СН'!$F$6-'СЕТ СН'!$F$26</f>
        <v>124.52344386999999</v>
      </c>
      <c r="M52" s="36">
        <f>SUMIFS(СВЦЭМ!$D$33:$D$776,СВЦЭМ!$A$33:$A$776,$A52,СВЦЭМ!$B$33:$B$776,M$47)+'СЕТ СН'!$F$14+СВЦЭМ!$D$10+'СЕТ СН'!$F$6-'СЕТ СН'!$F$26</f>
        <v>124.52344386999999</v>
      </c>
      <c r="N52" s="36">
        <f>SUMIFS(СВЦЭМ!$D$33:$D$776,СВЦЭМ!$A$33:$A$776,$A52,СВЦЭМ!$B$33:$B$776,N$47)+'СЕТ СН'!$F$14+СВЦЭМ!$D$10+'СЕТ СН'!$F$6-'СЕТ СН'!$F$26</f>
        <v>124.52344386999999</v>
      </c>
      <c r="O52" s="36">
        <f>SUMIFS(СВЦЭМ!$D$33:$D$776,СВЦЭМ!$A$33:$A$776,$A52,СВЦЭМ!$B$33:$B$776,O$47)+'СЕТ СН'!$F$14+СВЦЭМ!$D$10+'СЕТ СН'!$F$6-'СЕТ СН'!$F$26</f>
        <v>124.52344386999999</v>
      </c>
      <c r="P52" s="36">
        <f>SUMIFS(СВЦЭМ!$D$33:$D$776,СВЦЭМ!$A$33:$A$776,$A52,СВЦЭМ!$B$33:$B$776,P$47)+'СЕТ СН'!$F$14+СВЦЭМ!$D$10+'СЕТ СН'!$F$6-'СЕТ СН'!$F$26</f>
        <v>124.52344386999999</v>
      </c>
      <c r="Q52" s="36">
        <f>SUMIFS(СВЦЭМ!$D$33:$D$776,СВЦЭМ!$A$33:$A$776,$A52,СВЦЭМ!$B$33:$B$776,Q$47)+'СЕТ СН'!$F$14+СВЦЭМ!$D$10+'СЕТ СН'!$F$6-'СЕТ СН'!$F$26</f>
        <v>124.52344386999999</v>
      </c>
      <c r="R52" s="36">
        <f>SUMIFS(СВЦЭМ!$D$33:$D$776,СВЦЭМ!$A$33:$A$776,$A52,СВЦЭМ!$B$33:$B$776,R$47)+'СЕТ СН'!$F$14+СВЦЭМ!$D$10+'СЕТ СН'!$F$6-'СЕТ СН'!$F$26</f>
        <v>124.52344386999999</v>
      </c>
      <c r="S52" s="36">
        <f>SUMIFS(СВЦЭМ!$D$33:$D$776,СВЦЭМ!$A$33:$A$776,$A52,СВЦЭМ!$B$33:$B$776,S$47)+'СЕТ СН'!$F$14+СВЦЭМ!$D$10+'СЕТ СН'!$F$6-'СЕТ СН'!$F$26</f>
        <v>124.52344386999999</v>
      </c>
      <c r="T52" s="36">
        <f>SUMIFS(СВЦЭМ!$D$33:$D$776,СВЦЭМ!$A$33:$A$776,$A52,СВЦЭМ!$B$33:$B$776,T$47)+'СЕТ СН'!$F$14+СВЦЭМ!$D$10+'СЕТ СН'!$F$6-'СЕТ СН'!$F$26</f>
        <v>124.52344386999999</v>
      </c>
      <c r="U52" s="36">
        <f>SUMIFS(СВЦЭМ!$D$33:$D$776,СВЦЭМ!$A$33:$A$776,$A52,СВЦЭМ!$B$33:$B$776,U$47)+'СЕТ СН'!$F$14+СВЦЭМ!$D$10+'СЕТ СН'!$F$6-'СЕТ СН'!$F$26</f>
        <v>975.54570148000005</v>
      </c>
      <c r="V52" s="36">
        <f>SUMIFS(СВЦЭМ!$D$33:$D$776,СВЦЭМ!$A$33:$A$776,$A52,СВЦЭМ!$B$33:$B$776,V$47)+'СЕТ СН'!$F$14+СВЦЭМ!$D$10+'СЕТ СН'!$F$6-'СЕТ СН'!$F$26</f>
        <v>987.44260768000004</v>
      </c>
      <c r="W52" s="36">
        <f>SUMIFS(СВЦЭМ!$D$33:$D$776,СВЦЭМ!$A$33:$A$776,$A52,СВЦЭМ!$B$33:$B$776,W$47)+'СЕТ СН'!$F$14+СВЦЭМ!$D$10+'СЕТ СН'!$F$6-'СЕТ СН'!$F$26</f>
        <v>995.42232141</v>
      </c>
      <c r="X52" s="36">
        <f>SUMIFS(СВЦЭМ!$D$33:$D$776,СВЦЭМ!$A$33:$A$776,$A52,СВЦЭМ!$B$33:$B$776,X$47)+'СЕТ СН'!$F$14+СВЦЭМ!$D$10+'СЕТ СН'!$F$6-'СЕТ СН'!$F$26</f>
        <v>1039.8909619900001</v>
      </c>
      <c r="Y52" s="36">
        <f>SUMIFS(СВЦЭМ!$D$33:$D$776,СВЦЭМ!$A$33:$A$776,$A52,СВЦЭМ!$B$33:$B$776,Y$47)+'СЕТ СН'!$F$14+СВЦЭМ!$D$10+'СЕТ СН'!$F$6-'СЕТ СН'!$F$26</f>
        <v>1143.45187093</v>
      </c>
    </row>
    <row r="53" spans="1:25" ht="15.75" x14ac:dyDescent="0.2">
      <c r="A53" s="35">
        <f t="shared" si="1"/>
        <v>43561</v>
      </c>
      <c r="B53" s="36">
        <f>SUMIFS(СВЦЭМ!$D$33:$D$776,СВЦЭМ!$A$33:$A$776,$A53,СВЦЭМ!$B$33:$B$776,B$47)+'СЕТ СН'!$F$14+СВЦЭМ!$D$10+'СЕТ СН'!$F$6-'СЕТ СН'!$F$26</f>
        <v>1210.9126772</v>
      </c>
      <c r="C53" s="36">
        <f>SUMIFS(СВЦЭМ!$D$33:$D$776,СВЦЭМ!$A$33:$A$776,$A53,СВЦЭМ!$B$33:$B$776,C$47)+'СЕТ СН'!$F$14+СВЦЭМ!$D$10+'СЕТ СН'!$F$6-'СЕТ СН'!$F$26</f>
        <v>1300.0512317799999</v>
      </c>
      <c r="D53" s="36">
        <f>SUMIFS(СВЦЭМ!$D$33:$D$776,СВЦЭМ!$A$33:$A$776,$A53,СВЦЭМ!$B$33:$B$776,D$47)+'СЕТ СН'!$F$14+СВЦЭМ!$D$10+'СЕТ СН'!$F$6-'СЕТ СН'!$F$26</f>
        <v>1326.21526047</v>
      </c>
      <c r="E53" s="36">
        <f>SUMIFS(СВЦЭМ!$D$33:$D$776,СВЦЭМ!$A$33:$A$776,$A53,СВЦЭМ!$B$33:$B$776,E$47)+'СЕТ СН'!$F$14+СВЦЭМ!$D$10+'СЕТ СН'!$F$6-'СЕТ СН'!$F$26</f>
        <v>1317.0992915299998</v>
      </c>
      <c r="F53" s="36">
        <f>SUMIFS(СВЦЭМ!$D$33:$D$776,СВЦЭМ!$A$33:$A$776,$A53,СВЦЭМ!$B$33:$B$776,F$47)+'СЕТ СН'!$F$14+СВЦЭМ!$D$10+'СЕТ СН'!$F$6-'СЕТ СН'!$F$26</f>
        <v>1314.9165827099998</v>
      </c>
      <c r="G53" s="36">
        <f>SUMIFS(СВЦЭМ!$D$33:$D$776,СВЦЭМ!$A$33:$A$776,$A53,СВЦЭМ!$B$33:$B$776,G$47)+'СЕТ СН'!$F$14+СВЦЭМ!$D$10+'СЕТ СН'!$F$6-'СЕТ СН'!$F$26</f>
        <v>1325.76755241</v>
      </c>
      <c r="H53" s="36">
        <f>SUMIFS(СВЦЭМ!$D$33:$D$776,СВЦЭМ!$A$33:$A$776,$A53,СВЦЭМ!$B$33:$B$776,H$47)+'СЕТ СН'!$F$14+СВЦЭМ!$D$10+'СЕТ СН'!$F$6-'СЕТ СН'!$F$26</f>
        <v>1235.52696416</v>
      </c>
      <c r="I53" s="36">
        <f>SUMIFS(СВЦЭМ!$D$33:$D$776,СВЦЭМ!$A$33:$A$776,$A53,СВЦЭМ!$B$33:$B$776,I$47)+'СЕТ СН'!$F$14+СВЦЭМ!$D$10+'СЕТ СН'!$F$6-'СЕТ СН'!$F$26</f>
        <v>1232.1184957999999</v>
      </c>
      <c r="J53" s="36">
        <f>SUMIFS(СВЦЭМ!$D$33:$D$776,СВЦЭМ!$A$33:$A$776,$A53,СВЦЭМ!$B$33:$B$776,J$47)+'СЕТ СН'!$F$14+СВЦЭМ!$D$10+'СЕТ СН'!$F$6-'СЕТ СН'!$F$26</f>
        <v>124.52344386999999</v>
      </c>
      <c r="K53" s="36">
        <f>SUMIFS(СВЦЭМ!$D$33:$D$776,СВЦЭМ!$A$33:$A$776,$A53,СВЦЭМ!$B$33:$B$776,K$47)+'СЕТ СН'!$F$14+СВЦЭМ!$D$10+'СЕТ СН'!$F$6-'СЕТ СН'!$F$26</f>
        <v>124.52344386999999</v>
      </c>
      <c r="L53" s="36">
        <f>SUMIFS(СВЦЭМ!$D$33:$D$776,СВЦЭМ!$A$33:$A$776,$A53,СВЦЭМ!$B$33:$B$776,L$47)+'СЕТ СН'!$F$14+СВЦЭМ!$D$10+'СЕТ СН'!$F$6-'СЕТ СН'!$F$26</f>
        <v>124.52344386999999</v>
      </c>
      <c r="M53" s="36">
        <f>SUMIFS(СВЦЭМ!$D$33:$D$776,СВЦЭМ!$A$33:$A$776,$A53,СВЦЭМ!$B$33:$B$776,M$47)+'СЕТ СН'!$F$14+СВЦЭМ!$D$10+'СЕТ СН'!$F$6-'СЕТ СН'!$F$26</f>
        <v>124.52344386999999</v>
      </c>
      <c r="N53" s="36">
        <f>SUMIFS(СВЦЭМ!$D$33:$D$776,СВЦЭМ!$A$33:$A$776,$A53,СВЦЭМ!$B$33:$B$776,N$47)+'СЕТ СН'!$F$14+СВЦЭМ!$D$10+'СЕТ СН'!$F$6-'СЕТ СН'!$F$26</f>
        <v>124.52344386999999</v>
      </c>
      <c r="O53" s="36">
        <f>SUMIFS(СВЦЭМ!$D$33:$D$776,СВЦЭМ!$A$33:$A$776,$A53,СВЦЭМ!$B$33:$B$776,O$47)+'СЕТ СН'!$F$14+СВЦЭМ!$D$10+'СЕТ СН'!$F$6-'СЕТ СН'!$F$26</f>
        <v>124.52344386999999</v>
      </c>
      <c r="P53" s="36">
        <f>SUMIFS(СВЦЭМ!$D$33:$D$776,СВЦЭМ!$A$33:$A$776,$A53,СВЦЭМ!$B$33:$B$776,P$47)+'СЕТ СН'!$F$14+СВЦЭМ!$D$10+'СЕТ СН'!$F$6-'СЕТ СН'!$F$26</f>
        <v>124.52344386999999</v>
      </c>
      <c r="Q53" s="36">
        <f>SUMIFS(СВЦЭМ!$D$33:$D$776,СВЦЭМ!$A$33:$A$776,$A53,СВЦЭМ!$B$33:$B$776,Q$47)+'СЕТ СН'!$F$14+СВЦЭМ!$D$10+'СЕТ СН'!$F$6-'СЕТ СН'!$F$26</f>
        <v>124.52344386999999</v>
      </c>
      <c r="R53" s="36">
        <f>SUMIFS(СВЦЭМ!$D$33:$D$776,СВЦЭМ!$A$33:$A$776,$A53,СВЦЭМ!$B$33:$B$776,R$47)+'СЕТ СН'!$F$14+СВЦЭМ!$D$10+'СЕТ СН'!$F$6-'СЕТ СН'!$F$26</f>
        <v>124.52344386999999</v>
      </c>
      <c r="S53" s="36">
        <f>SUMIFS(СВЦЭМ!$D$33:$D$776,СВЦЭМ!$A$33:$A$776,$A53,СВЦЭМ!$B$33:$B$776,S$47)+'СЕТ СН'!$F$14+СВЦЭМ!$D$10+'СЕТ СН'!$F$6-'СЕТ СН'!$F$26</f>
        <v>124.52344386999999</v>
      </c>
      <c r="T53" s="36">
        <f>SUMIFS(СВЦЭМ!$D$33:$D$776,СВЦЭМ!$A$33:$A$776,$A53,СВЦЭМ!$B$33:$B$776,T$47)+'СЕТ СН'!$F$14+СВЦЭМ!$D$10+'СЕТ СН'!$F$6-'СЕТ СН'!$F$26</f>
        <v>124.52344386999999</v>
      </c>
      <c r="U53" s="36">
        <f>SUMIFS(СВЦЭМ!$D$33:$D$776,СВЦЭМ!$A$33:$A$776,$A53,СВЦЭМ!$B$33:$B$776,U$47)+'СЕТ СН'!$F$14+СВЦЭМ!$D$10+'СЕТ СН'!$F$6-'СЕТ СН'!$F$26</f>
        <v>936.25235809000003</v>
      </c>
      <c r="V53" s="36">
        <f>SUMIFS(СВЦЭМ!$D$33:$D$776,СВЦЭМ!$A$33:$A$776,$A53,СВЦЭМ!$B$33:$B$776,V$47)+'СЕТ СН'!$F$14+СВЦЭМ!$D$10+'СЕТ СН'!$F$6-'СЕТ СН'!$F$26</f>
        <v>914.52239988000008</v>
      </c>
      <c r="W53" s="36">
        <f>SUMIFS(СВЦЭМ!$D$33:$D$776,СВЦЭМ!$A$33:$A$776,$A53,СВЦЭМ!$B$33:$B$776,W$47)+'СЕТ СН'!$F$14+СВЦЭМ!$D$10+'СЕТ СН'!$F$6-'СЕТ СН'!$F$26</f>
        <v>891.52826952000009</v>
      </c>
      <c r="X53" s="36">
        <f>SUMIFS(СВЦЭМ!$D$33:$D$776,СВЦЭМ!$A$33:$A$776,$A53,СВЦЭМ!$B$33:$B$776,X$47)+'СЕТ СН'!$F$14+СВЦЭМ!$D$10+'СЕТ СН'!$F$6-'СЕТ СН'!$F$26</f>
        <v>916.4988156600001</v>
      </c>
      <c r="Y53" s="36">
        <f>SUMIFS(СВЦЭМ!$D$33:$D$776,СВЦЭМ!$A$33:$A$776,$A53,СВЦЭМ!$B$33:$B$776,Y$47)+'СЕТ СН'!$F$14+СВЦЭМ!$D$10+'СЕТ СН'!$F$6-'СЕТ СН'!$F$26</f>
        <v>1031.9043963700001</v>
      </c>
    </row>
    <row r="54" spans="1:25" ht="15.75" x14ac:dyDescent="0.2">
      <c r="A54" s="35">
        <f t="shared" si="1"/>
        <v>43562</v>
      </c>
      <c r="B54" s="36">
        <f>SUMIFS(СВЦЭМ!$D$33:$D$776,СВЦЭМ!$A$33:$A$776,$A54,СВЦЭМ!$B$33:$B$776,B$47)+'СЕТ СН'!$F$14+СВЦЭМ!$D$10+'СЕТ СН'!$F$6-'СЕТ СН'!$F$26</f>
        <v>1177.4692227599999</v>
      </c>
      <c r="C54" s="36">
        <f>SUMIFS(СВЦЭМ!$D$33:$D$776,СВЦЭМ!$A$33:$A$776,$A54,СВЦЭМ!$B$33:$B$776,C$47)+'СЕТ СН'!$F$14+СВЦЭМ!$D$10+'СЕТ СН'!$F$6-'СЕТ СН'!$F$26</f>
        <v>1286.3787269499999</v>
      </c>
      <c r="D54" s="36">
        <f>SUMIFS(СВЦЭМ!$D$33:$D$776,СВЦЭМ!$A$33:$A$776,$A54,СВЦЭМ!$B$33:$B$776,D$47)+'СЕТ СН'!$F$14+СВЦЭМ!$D$10+'СЕТ СН'!$F$6-'СЕТ СН'!$F$26</f>
        <v>1362.00510891</v>
      </c>
      <c r="E54" s="36">
        <f>SUMIFS(СВЦЭМ!$D$33:$D$776,СВЦЭМ!$A$33:$A$776,$A54,СВЦЭМ!$B$33:$B$776,E$47)+'СЕТ СН'!$F$14+СВЦЭМ!$D$10+'СЕТ СН'!$F$6-'СЕТ СН'!$F$26</f>
        <v>1386.39774442</v>
      </c>
      <c r="F54" s="36">
        <f>SUMIFS(СВЦЭМ!$D$33:$D$776,СВЦЭМ!$A$33:$A$776,$A54,СВЦЭМ!$B$33:$B$776,F$47)+'СЕТ СН'!$F$14+СВЦЭМ!$D$10+'СЕТ СН'!$F$6-'СЕТ СН'!$F$26</f>
        <v>1375.1506249199999</v>
      </c>
      <c r="G54" s="36">
        <f>SUMIFS(СВЦЭМ!$D$33:$D$776,СВЦЭМ!$A$33:$A$776,$A54,СВЦЭМ!$B$33:$B$776,G$47)+'СЕТ СН'!$F$14+СВЦЭМ!$D$10+'СЕТ СН'!$F$6-'СЕТ СН'!$F$26</f>
        <v>1343.48837639</v>
      </c>
      <c r="H54" s="36">
        <f>SUMIFS(СВЦЭМ!$D$33:$D$776,СВЦЭМ!$A$33:$A$776,$A54,СВЦЭМ!$B$33:$B$776,H$47)+'СЕТ СН'!$F$14+СВЦЭМ!$D$10+'СЕТ СН'!$F$6-'СЕТ СН'!$F$26</f>
        <v>1262.38121776</v>
      </c>
      <c r="I54" s="36">
        <f>SUMIFS(СВЦЭМ!$D$33:$D$776,СВЦЭМ!$A$33:$A$776,$A54,СВЦЭМ!$B$33:$B$776,I$47)+'СЕТ СН'!$F$14+СВЦЭМ!$D$10+'СЕТ СН'!$F$6-'СЕТ СН'!$F$26</f>
        <v>1227.7745620999999</v>
      </c>
      <c r="J54" s="36">
        <f>SUMIFS(СВЦЭМ!$D$33:$D$776,СВЦЭМ!$A$33:$A$776,$A54,СВЦЭМ!$B$33:$B$776,J$47)+'СЕТ СН'!$F$14+СВЦЭМ!$D$10+'СЕТ СН'!$F$6-'СЕТ СН'!$F$26</f>
        <v>124.52344386999999</v>
      </c>
      <c r="K54" s="36">
        <f>SUMIFS(СВЦЭМ!$D$33:$D$776,СВЦЭМ!$A$33:$A$776,$A54,СВЦЭМ!$B$33:$B$776,K$47)+'СЕТ СН'!$F$14+СВЦЭМ!$D$10+'СЕТ СН'!$F$6-'СЕТ СН'!$F$26</f>
        <v>124.52344386999999</v>
      </c>
      <c r="L54" s="36">
        <f>SUMIFS(СВЦЭМ!$D$33:$D$776,СВЦЭМ!$A$33:$A$776,$A54,СВЦЭМ!$B$33:$B$776,L$47)+'СЕТ СН'!$F$14+СВЦЭМ!$D$10+'СЕТ СН'!$F$6-'СЕТ СН'!$F$26</f>
        <v>124.52344386999999</v>
      </c>
      <c r="M54" s="36">
        <f>SUMIFS(СВЦЭМ!$D$33:$D$776,СВЦЭМ!$A$33:$A$776,$A54,СВЦЭМ!$B$33:$B$776,M$47)+'СЕТ СН'!$F$14+СВЦЭМ!$D$10+'СЕТ СН'!$F$6-'СЕТ СН'!$F$26</f>
        <v>124.52344386999999</v>
      </c>
      <c r="N54" s="36">
        <f>SUMIFS(СВЦЭМ!$D$33:$D$776,СВЦЭМ!$A$33:$A$776,$A54,СВЦЭМ!$B$33:$B$776,N$47)+'СЕТ СН'!$F$14+СВЦЭМ!$D$10+'СЕТ СН'!$F$6-'СЕТ СН'!$F$26</f>
        <v>124.52344386999999</v>
      </c>
      <c r="O54" s="36">
        <f>SUMIFS(СВЦЭМ!$D$33:$D$776,СВЦЭМ!$A$33:$A$776,$A54,СВЦЭМ!$B$33:$B$776,O$47)+'СЕТ СН'!$F$14+СВЦЭМ!$D$10+'СЕТ СН'!$F$6-'СЕТ СН'!$F$26</f>
        <v>124.52344386999999</v>
      </c>
      <c r="P54" s="36">
        <f>SUMIFS(СВЦЭМ!$D$33:$D$776,СВЦЭМ!$A$33:$A$776,$A54,СВЦЭМ!$B$33:$B$776,P$47)+'СЕТ СН'!$F$14+СВЦЭМ!$D$10+'СЕТ СН'!$F$6-'СЕТ СН'!$F$26</f>
        <v>124.52344386999999</v>
      </c>
      <c r="Q54" s="36">
        <f>SUMIFS(СВЦЭМ!$D$33:$D$776,СВЦЭМ!$A$33:$A$776,$A54,СВЦЭМ!$B$33:$B$776,Q$47)+'СЕТ СН'!$F$14+СВЦЭМ!$D$10+'СЕТ СН'!$F$6-'СЕТ СН'!$F$26</f>
        <v>124.52344386999999</v>
      </c>
      <c r="R54" s="36">
        <f>SUMIFS(СВЦЭМ!$D$33:$D$776,СВЦЭМ!$A$33:$A$776,$A54,СВЦЭМ!$B$33:$B$776,R$47)+'СЕТ СН'!$F$14+СВЦЭМ!$D$10+'СЕТ СН'!$F$6-'СЕТ СН'!$F$26</f>
        <v>124.52344386999999</v>
      </c>
      <c r="S54" s="36">
        <f>SUMIFS(СВЦЭМ!$D$33:$D$776,СВЦЭМ!$A$33:$A$776,$A54,СВЦЭМ!$B$33:$B$776,S$47)+'СЕТ СН'!$F$14+СВЦЭМ!$D$10+'СЕТ СН'!$F$6-'СЕТ СН'!$F$26</f>
        <v>124.52344386999999</v>
      </c>
      <c r="T54" s="36">
        <f>SUMIFS(СВЦЭМ!$D$33:$D$776,СВЦЭМ!$A$33:$A$776,$A54,СВЦЭМ!$B$33:$B$776,T$47)+'СЕТ СН'!$F$14+СВЦЭМ!$D$10+'СЕТ СН'!$F$6-'СЕТ СН'!$F$26</f>
        <v>124.52344386999999</v>
      </c>
      <c r="U54" s="36">
        <f>SUMIFS(СВЦЭМ!$D$33:$D$776,СВЦЭМ!$A$33:$A$776,$A54,СВЦЭМ!$B$33:$B$776,U$47)+'СЕТ СН'!$F$14+СВЦЭМ!$D$10+'СЕТ СН'!$F$6-'СЕТ СН'!$F$26</f>
        <v>902.17315639000003</v>
      </c>
      <c r="V54" s="36">
        <f>SUMIFS(СВЦЭМ!$D$33:$D$776,СВЦЭМ!$A$33:$A$776,$A54,СВЦЭМ!$B$33:$B$776,V$47)+'СЕТ СН'!$F$14+СВЦЭМ!$D$10+'СЕТ СН'!$F$6-'СЕТ СН'!$F$26</f>
        <v>883.5473093600001</v>
      </c>
      <c r="W54" s="36">
        <f>SUMIFS(СВЦЭМ!$D$33:$D$776,СВЦЭМ!$A$33:$A$776,$A54,СВЦЭМ!$B$33:$B$776,W$47)+'СЕТ СН'!$F$14+СВЦЭМ!$D$10+'СЕТ СН'!$F$6-'СЕТ СН'!$F$26</f>
        <v>889.62938043000008</v>
      </c>
      <c r="X54" s="36">
        <f>SUMIFS(СВЦЭМ!$D$33:$D$776,СВЦЭМ!$A$33:$A$776,$A54,СВЦЭМ!$B$33:$B$776,X$47)+'СЕТ СН'!$F$14+СВЦЭМ!$D$10+'СЕТ СН'!$F$6-'СЕТ СН'!$F$26</f>
        <v>939.2914139400001</v>
      </c>
      <c r="Y54" s="36">
        <f>SUMIFS(СВЦЭМ!$D$33:$D$776,СВЦЭМ!$A$33:$A$776,$A54,СВЦЭМ!$B$33:$B$776,Y$47)+'СЕТ СН'!$F$14+СВЦЭМ!$D$10+'СЕТ СН'!$F$6-'СЕТ СН'!$F$26</f>
        <v>1057.60182581</v>
      </c>
    </row>
    <row r="55" spans="1:25" ht="15.75" x14ac:dyDescent="0.2">
      <c r="A55" s="35">
        <f t="shared" si="1"/>
        <v>43563</v>
      </c>
      <c r="B55" s="36">
        <f>SUMIFS(СВЦЭМ!$D$33:$D$776,СВЦЭМ!$A$33:$A$776,$A55,СВЦЭМ!$B$33:$B$776,B$47)+'СЕТ СН'!$F$14+СВЦЭМ!$D$10+'СЕТ СН'!$F$6-'СЕТ СН'!$F$26</f>
        <v>1188.20331743</v>
      </c>
      <c r="C55" s="36">
        <f>SUMIFS(СВЦЭМ!$D$33:$D$776,СВЦЭМ!$A$33:$A$776,$A55,СВЦЭМ!$B$33:$B$776,C$47)+'СЕТ СН'!$F$14+СВЦЭМ!$D$10+'СЕТ СН'!$F$6-'СЕТ СН'!$F$26</f>
        <v>1300.4703461699999</v>
      </c>
      <c r="D55" s="36">
        <f>SUMIFS(СВЦЭМ!$D$33:$D$776,СВЦЭМ!$A$33:$A$776,$A55,СВЦЭМ!$B$33:$B$776,D$47)+'СЕТ СН'!$F$14+СВЦЭМ!$D$10+'СЕТ СН'!$F$6-'СЕТ СН'!$F$26</f>
        <v>1389.58895613</v>
      </c>
      <c r="E55" s="36">
        <f>SUMIFS(СВЦЭМ!$D$33:$D$776,СВЦЭМ!$A$33:$A$776,$A55,СВЦЭМ!$B$33:$B$776,E$47)+'СЕТ СН'!$F$14+СВЦЭМ!$D$10+'СЕТ СН'!$F$6-'СЕТ СН'!$F$26</f>
        <v>1390.20893252</v>
      </c>
      <c r="F55" s="36">
        <f>SUMIFS(СВЦЭМ!$D$33:$D$776,СВЦЭМ!$A$33:$A$776,$A55,СВЦЭМ!$B$33:$B$776,F$47)+'СЕТ СН'!$F$14+СВЦЭМ!$D$10+'СЕТ СН'!$F$6-'СЕТ СН'!$F$26</f>
        <v>1353.55285701</v>
      </c>
      <c r="G55" s="36">
        <f>SUMIFS(СВЦЭМ!$D$33:$D$776,СВЦЭМ!$A$33:$A$776,$A55,СВЦЭМ!$B$33:$B$776,G$47)+'СЕТ СН'!$F$14+СВЦЭМ!$D$10+'СЕТ СН'!$F$6-'СЕТ СН'!$F$26</f>
        <v>1333.3034199399999</v>
      </c>
      <c r="H55" s="36">
        <f>SUMIFS(СВЦЭМ!$D$33:$D$776,СВЦЭМ!$A$33:$A$776,$A55,СВЦЭМ!$B$33:$B$776,H$47)+'СЕТ СН'!$F$14+СВЦЭМ!$D$10+'СЕТ СН'!$F$6-'СЕТ СН'!$F$26</f>
        <v>1260.5658538499999</v>
      </c>
      <c r="I55" s="36">
        <f>SUMIFS(СВЦЭМ!$D$33:$D$776,СВЦЭМ!$A$33:$A$776,$A55,СВЦЭМ!$B$33:$B$776,I$47)+'СЕТ СН'!$F$14+СВЦЭМ!$D$10+'СЕТ СН'!$F$6-'СЕТ СН'!$F$26</f>
        <v>1173.4338242199999</v>
      </c>
      <c r="J55" s="36">
        <f>SUMIFS(СВЦЭМ!$D$33:$D$776,СВЦЭМ!$A$33:$A$776,$A55,СВЦЭМ!$B$33:$B$776,J$47)+'СЕТ СН'!$F$14+СВЦЭМ!$D$10+'СЕТ СН'!$F$6-'СЕТ СН'!$F$26</f>
        <v>124.52344386999999</v>
      </c>
      <c r="K55" s="36">
        <f>SUMIFS(СВЦЭМ!$D$33:$D$776,СВЦЭМ!$A$33:$A$776,$A55,СВЦЭМ!$B$33:$B$776,K$47)+'СЕТ СН'!$F$14+СВЦЭМ!$D$10+'СЕТ СН'!$F$6-'СЕТ СН'!$F$26</f>
        <v>124.52344386999999</v>
      </c>
      <c r="L55" s="36">
        <f>SUMIFS(СВЦЭМ!$D$33:$D$776,СВЦЭМ!$A$33:$A$776,$A55,СВЦЭМ!$B$33:$B$776,L$47)+'СЕТ СН'!$F$14+СВЦЭМ!$D$10+'СЕТ СН'!$F$6-'СЕТ СН'!$F$26</f>
        <v>124.52344386999999</v>
      </c>
      <c r="M55" s="36">
        <f>SUMIFS(СВЦЭМ!$D$33:$D$776,СВЦЭМ!$A$33:$A$776,$A55,СВЦЭМ!$B$33:$B$776,M$47)+'СЕТ СН'!$F$14+СВЦЭМ!$D$10+'СЕТ СН'!$F$6-'СЕТ СН'!$F$26</f>
        <v>124.52344386999999</v>
      </c>
      <c r="N55" s="36">
        <f>SUMIFS(СВЦЭМ!$D$33:$D$776,СВЦЭМ!$A$33:$A$776,$A55,СВЦЭМ!$B$33:$B$776,N$47)+'СЕТ СН'!$F$14+СВЦЭМ!$D$10+'СЕТ СН'!$F$6-'СЕТ СН'!$F$26</f>
        <v>124.52344386999999</v>
      </c>
      <c r="O55" s="36">
        <f>SUMIFS(СВЦЭМ!$D$33:$D$776,СВЦЭМ!$A$33:$A$776,$A55,СВЦЭМ!$B$33:$B$776,O$47)+'СЕТ СН'!$F$14+СВЦЭМ!$D$10+'СЕТ СН'!$F$6-'СЕТ СН'!$F$26</f>
        <v>124.52344386999999</v>
      </c>
      <c r="P55" s="36">
        <f>SUMIFS(СВЦЭМ!$D$33:$D$776,СВЦЭМ!$A$33:$A$776,$A55,СВЦЭМ!$B$33:$B$776,P$47)+'СЕТ СН'!$F$14+СВЦЭМ!$D$10+'СЕТ СН'!$F$6-'СЕТ СН'!$F$26</f>
        <v>124.52344386999999</v>
      </c>
      <c r="Q55" s="36">
        <f>SUMIFS(СВЦЭМ!$D$33:$D$776,СВЦЭМ!$A$33:$A$776,$A55,СВЦЭМ!$B$33:$B$776,Q$47)+'СЕТ СН'!$F$14+СВЦЭМ!$D$10+'СЕТ СН'!$F$6-'СЕТ СН'!$F$26</f>
        <v>124.52344386999999</v>
      </c>
      <c r="R55" s="36">
        <f>SUMIFS(СВЦЭМ!$D$33:$D$776,СВЦЭМ!$A$33:$A$776,$A55,СВЦЭМ!$B$33:$B$776,R$47)+'СЕТ СН'!$F$14+СВЦЭМ!$D$10+'СЕТ СН'!$F$6-'СЕТ СН'!$F$26</f>
        <v>124.52344386999999</v>
      </c>
      <c r="S55" s="36">
        <f>SUMIFS(СВЦЭМ!$D$33:$D$776,СВЦЭМ!$A$33:$A$776,$A55,СВЦЭМ!$B$33:$B$776,S$47)+'СЕТ СН'!$F$14+СВЦЭМ!$D$10+'СЕТ СН'!$F$6-'СЕТ СН'!$F$26</f>
        <v>124.52344386999999</v>
      </c>
      <c r="T55" s="36">
        <f>SUMIFS(СВЦЭМ!$D$33:$D$776,СВЦЭМ!$A$33:$A$776,$A55,СВЦЭМ!$B$33:$B$776,T$47)+'СЕТ СН'!$F$14+СВЦЭМ!$D$10+'СЕТ СН'!$F$6-'СЕТ СН'!$F$26</f>
        <v>124.52344386999999</v>
      </c>
      <c r="U55" s="36">
        <f>SUMIFS(СВЦЭМ!$D$33:$D$776,СВЦЭМ!$A$33:$A$776,$A55,СВЦЭМ!$B$33:$B$776,U$47)+'СЕТ СН'!$F$14+СВЦЭМ!$D$10+'СЕТ СН'!$F$6-'СЕТ СН'!$F$26</f>
        <v>919.61389556000006</v>
      </c>
      <c r="V55" s="36">
        <f>SUMIFS(СВЦЭМ!$D$33:$D$776,СВЦЭМ!$A$33:$A$776,$A55,СВЦЭМ!$B$33:$B$776,V$47)+'СЕТ СН'!$F$14+СВЦЭМ!$D$10+'СЕТ СН'!$F$6-'СЕТ СН'!$F$26</f>
        <v>909.31808593000005</v>
      </c>
      <c r="W55" s="36">
        <f>SUMIFS(СВЦЭМ!$D$33:$D$776,СВЦЭМ!$A$33:$A$776,$A55,СВЦЭМ!$B$33:$B$776,W$47)+'СЕТ СН'!$F$14+СВЦЭМ!$D$10+'СЕТ СН'!$F$6-'СЕТ СН'!$F$26</f>
        <v>927.58660275</v>
      </c>
      <c r="X55" s="36">
        <f>SUMIFS(СВЦЭМ!$D$33:$D$776,СВЦЭМ!$A$33:$A$776,$A55,СВЦЭМ!$B$33:$B$776,X$47)+'СЕТ СН'!$F$14+СВЦЭМ!$D$10+'СЕТ СН'!$F$6-'СЕТ СН'!$F$26</f>
        <v>997.02235328000006</v>
      </c>
      <c r="Y55" s="36">
        <f>SUMIFS(СВЦЭМ!$D$33:$D$776,СВЦЭМ!$A$33:$A$776,$A55,СВЦЭМ!$B$33:$B$776,Y$47)+'СЕТ СН'!$F$14+СВЦЭМ!$D$10+'СЕТ СН'!$F$6-'СЕТ СН'!$F$26</f>
        <v>1115.3993215</v>
      </c>
    </row>
    <row r="56" spans="1:25" ht="15.75" x14ac:dyDescent="0.2">
      <c r="A56" s="35">
        <f t="shared" si="1"/>
        <v>43564</v>
      </c>
      <c r="B56" s="36">
        <f>SUMIFS(СВЦЭМ!$D$33:$D$776,СВЦЭМ!$A$33:$A$776,$A56,СВЦЭМ!$B$33:$B$776,B$47)+'СЕТ СН'!$F$14+СВЦЭМ!$D$10+'СЕТ СН'!$F$6-'СЕТ СН'!$F$26</f>
        <v>1139.21260373</v>
      </c>
      <c r="C56" s="36">
        <f>SUMIFS(СВЦЭМ!$D$33:$D$776,СВЦЭМ!$A$33:$A$776,$A56,СВЦЭМ!$B$33:$B$776,C$47)+'СЕТ СН'!$F$14+СВЦЭМ!$D$10+'СЕТ СН'!$F$6-'СЕТ СН'!$F$26</f>
        <v>1249.3462216099999</v>
      </c>
      <c r="D56" s="36">
        <f>SUMIFS(СВЦЭМ!$D$33:$D$776,СВЦЭМ!$A$33:$A$776,$A56,СВЦЭМ!$B$33:$B$776,D$47)+'СЕТ СН'!$F$14+СВЦЭМ!$D$10+'СЕТ СН'!$F$6-'СЕТ СН'!$F$26</f>
        <v>1331.8335791499999</v>
      </c>
      <c r="E56" s="36">
        <f>SUMIFS(СВЦЭМ!$D$33:$D$776,СВЦЭМ!$A$33:$A$776,$A56,СВЦЭМ!$B$33:$B$776,E$47)+'СЕТ СН'!$F$14+СВЦЭМ!$D$10+'СЕТ СН'!$F$6-'СЕТ СН'!$F$26</f>
        <v>1340.26380217</v>
      </c>
      <c r="F56" s="36">
        <f>SUMIFS(СВЦЭМ!$D$33:$D$776,СВЦЭМ!$A$33:$A$776,$A56,СВЦЭМ!$B$33:$B$776,F$47)+'СЕТ СН'!$F$14+СВЦЭМ!$D$10+'СЕТ СН'!$F$6-'СЕТ СН'!$F$26</f>
        <v>1334.5831039299999</v>
      </c>
      <c r="G56" s="36">
        <f>SUMIFS(СВЦЭМ!$D$33:$D$776,СВЦЭМ!$A$33:$A$776,$A56,СВЦЭМ!$B$33:$B$776,G$47)+'СЕТ СН'!$F$14+СВЦЭМ!$D$10+'СЕТ СН'!$F$6-'СЕТ СН'!$F$26</f>
        <v>1310.9457245799999</v>
      </c>
      <c r="H56" s="36">
        <f>SUMIFS(СВЦЭМ!$D$33:$D$776,СВЦЭМ!$A$33:$A$776,$A56,СВЦЭМ!$B$33:$B$776,H$47)+'СЕТ СН'!$F$14+СВЦЭМ!$D$10+'СЕТ СН'!$F$6-'СЕТ СН'!$F$26</f>
        <v>1203.04220803</v>
      </c>
      <c r="I56" s="36">
        <f>SUMIFS(СВЦЭМ!$D$33:$D$776,СВЦЭМ!$A$33:$A$776,$A56,СВЦЭМ!$B$33:$B$776,I$47)+'СЕТ СН'!$F$14+СВЦЭМ!$D$10+'СЕТ СН'!$F$6-'СЕТ СН'!$F$26</f>
        <v>1138.69714759</v>
      </c>
      <c r="J56" s="36">
        <f>SUMIFS(СВЦЭМ!$D$33:$D$776,СВЦЭМ!$A$33:$A$776,$A56,СВЦЭМ!$B$33:$B$776,J$47)+'СЕТ СН'!$F$14+СВЦЭМ!$D$10+'СЕТ СН'!$F$6-'СЕТ СН'!$F$26</f>
        <v>1057.35799333</v>
      </c>
      <c r="K56" s="36">
        <f>SUMIFS(СВЦЭМ!$D$33:$D$776,СВЦЭМ!$A$33:$A$776,$A56,СВЦЭМ!$B$33:$B$776,K$47)+'СЕТ СН'!$F$14+СВЦЭМ!$D$10+'СЕТ СН'!$F$6-'СЕТ СН'!$F$26</f>
        <v>994.01811719</v>
      </c>
      <c r="L56" s="36">
        <f>SUMIFS(СВЦЭМ!$D$33:$D$776,СВЦЭМ!$A$33:$A$776,$A56,СВЦЭМ!$B$33:$B$776,L$47)+'СЕТ СН'!$F$14+СВЦЭМ!$D$10+'СЕТ СН'!$F$6-'СЕТ СН'!$F$26</f>
        <v>959.41888623</v>
      </c>
      <c r="M56" s="36">
        <f>SUMIFS(СВЦЭМ!$D$33:$D$776,СВЦЭМ!$A$33:$A$776,$A56,СВЦЭМ!$B$33:$B$776,M$47)+'СЕТ СН'!$F$14+СВЦЭМ!$D$10+'СЕТ СН'!$F$6-'СЕТ СН'!$F$26</f>
        <v>946.20484715000009</v>
      </c>
      <c r="N56" s="36">
        <f>SUMIFS(СВЦЭМ!$D$33:$D$776,СВЦЭМ!$A$33:$A$776,$A56,СВЦЭМ!$B$33:$B$776,N$47)+'СЕТ СН'!$F$14+СВЦЭМ!$D$10+'СЕТ СН'!$F$6-'СЕТ СН'!$F$26</f>
        <v>941.50970794</v>
      </c>
      <c r="O56" s="36">
        <f>SUMIFS(СВЦЭМ!$D$33:$D$776,СВЦЭМ!$A$33:$A$776,$A56,СВЦЭМ!$B$33:$B$776,O$47)+'СЕТ СН'!$F$14+СВЦЭМ!$D$10+'СЕТ СН'!$F$6-'СЕТ СН'!$F$26</f>
        <v>936.37982082000008</v>
      </c>
      <c r="P56" s="36">
        <f>SUMIFS(СВЦЭМ!$D$33:$D$776,СВЦЭМ!$A$33:$A$776,$A56,СВЦЭМ!$B$33:$B$776,P$47)+'СЕТ СН'!$F$14+СВЦЭМ!$D$10+'СЕТ СН'!$F$6-'СЕТ СН'!$F$26</f>
        <v>960.71938166000007</v>
      </c>
      <c r="Q56" s="36">
        <f>SUMIFS(СВЦЭМ!$D$33:$D$776,СВЦЭМ!$A$33:$A$776,$A56,СВЦЭМ!$B$33:$B$776,Q$47)+'СЕТ СН'!$F$14+СВЦЭМ!$D$10+'СЕТ СН'!$F$6-'СЕТ СН'!$F$26</f>
        <v>973.98771593000004</v>
      </c>
      <c r="R56" s="36">
        <f>SUMIFS(СВЦЭМ!$D$33:$D$776,СВЦЭМ!$A$33:$A$776,$A56,СВЦЭМ!$B$33:$B$776,R$47)+'СЕТ СН'!$F$14+СВЦЭМ!$D$10+'СЕТ СН'!$F$6-'СЕТ СН'!$F$26</f>
        <v>976.75482764000003</v>
      </c>
      <c r="S56" s="36">
        <f>SUMIFS(СВЦЭМ!$D$33:$D$776,СВЦЭМ!$A$33:$A$776,$A56,СВЦЭМ!$B$33:$B$776,S$47)+'СЕТ СН'!$F$14+СВЦЭМ!$D$10+'СЕТ СН'!$F$6-'СЕТ СН'!$F$26</f>
        <v>980.31880983000008</v>
      </c>
      <c r="T56" s="36">
        <f>SUMIFS(СВЦЭМ!$D$33:$D$776,СВЦЭМ!$A$33:$A$776,$A56,СВЦЭМ!$B$33:$B$776,T$47)+'СЕТ СН'!$F$14+СВЦЭМ!$D$10+'СЕТ СН'!$F$6-'СЕТ СН'!$F$26</f>
        <v>963.42710218000002</v>
      </c>
      <c r="U56" s="36">
        <f>SUMIFS(СВЦЭМ!$D$33:$D$776,СВЦЭМ!$A$33:$A$776,$A56,СВЦЭМ!$B$33:$B$776,U$47)+'СЕТ СН'!$F$14+СВЦЭМ!$D$10+'СЕТ СН'!$F$6-'СЕТ СН'!$F$26</f>
        <v>918.81116077000001</v>
      </c>
      <c r="V56" s="36">
        <f>SUMIFS(СВЦЭМ!$D$33:$D$776,СВЦЭМ!$A$33:$A$776,$A56,СВЦЭМ!$B$33:$B$776,V$47)+'СЕТ СН'!$F$14+СВЦЭМ!$D$10+'СЕТ СН'!$F$6-'СЕТ СН'!$F$26</f>
        <v>907.31105120000007</v>
      </c>
      <c r="W56" s="36">
        <f>SUMIFS(СВЦЭМ!$D$33:$D$776,СВЦЭМ!$A$33:$A$776,$A56,СВЦЭМ!$B$33:$B$776,W$47)+'СЕТ СН'!$F$14+СВЦЭМ!$D$10+'СЕТ СН'!$F$6-'СЕТ СН'!$F$26</f>
        <v>916.90427236000005</v>
      </c>
      <c r="X56" s="36">
        <f>SUMIFS(СВЦЭМ!$D$33:$D$776,СВЦЭМ!$A$33:$A$776,$A56,СВЦЭМ!$B$33:$B$776,X$47)+'СЕТ СН'!$F$14+СВЦЭМ!$D$10+'СЕТ СН'!$F$6-'СЕТ СН'!$F$26</f>
        <v>940.86843495000005</v>
      </c>
      <c r="Y56" s="36">
        <f>SUMIFS(СВЦЭМ!$D$33:$D$776,СВЦЭМ!$A$33:$A$776,$A56,СВЦЭМ!$B$33:$B$776,Y$47)+'СЕТ СН'!$F$14+СВЦЭМ!$D$10+'СЕТ СН'!$F$6-'СЕТ СН'!$F$26</f>
        <v>1013.8456397900001</v>
      </c>
    </row>
    <row r="57" spans="1:25" ht="15.75" x14ac:dyDescent="0.2">
      <c r="A57" s="35">
        <f t="shared" si="1"/>
        <v>43565</v>
      </c>
      <c r="B57" s="36">
        <f>SUMIFS(СВЦЭМ!$D$33:$D$776,СВЦЭМ!$A$33:$A$776,$A57,СВЦЭМ!$B$33:$B$776,B$47)+'СЕТ СН'!$F$14+СВЦЭМ!$D$10+'СЕТ СН'!$F$6-'СЕТ СН'!$F$26</f>
        <v>1121.8656748599999</v>
      </c>
      <c r="C57" s="36">
        <f>SUMIFS(СВЦЭМ!$D$33:$D$776,СВЦЭМ!$A$33:$A$776,$A57,СВЦЭМ!$B$33:$B$776,C$47)+'СЕТ СН'!$F$14+СВЦЭМ!$D$10+'СЕТ СН'!$F$6-'СЕТ СН'!$F$26</f>
        <v>1246.0075342299999</v>
      </c>
      <c r="D57" s="36">
        <f>SUMIFS(СВЦЭМ!$D$33:$D$776,СВЦЭМ!$A$33:$A$776,$A57,СВЦЭМ!$B$33:$B$776,D$47)+'СЕТ СН'!$F$14+СВЦЭМ!$D$10+'СЕТ СН'!$F$6-'СЕТ СН'!$F$26</f>
        <v>1334.8914004399999</v>
      </c>
      <c r="E57" s="36">
        <f>SUMIFS(СВЦЭМ!$D$33:$D$776,СВЦЭМ!$A$33:$A$776,$A57,СВЦЭМ!$B$33:$B$776,E$47)+'СЕТ СН'!$F$14+СВЦЭМ!$D$10+'СЕТ СН'!$F$6-'СЕТ СН'!$F$26</f>
        <v>1352.9455080599998</v>
      </c>
      <c r="F57" s="36">
        <f>SUMIFS(СВЦЭМ!$D$33:$D$776,СВЦЭМ!$A$33:$A$776,$A57,СВЦЭМ!$B$33:$B$776,F$47)+'СЕТ СН'!$F$14+СВЦЭМ!$D$10+'СЕТ СН'!$F$6-'СЕТ СН'!$F$26</f>
        <v>1346.11860946</v>
      </c>
      <c r="G57" s="36">
        <f>SUMIFS(СВЦЭМ!$D$33:$D$776,СВЦЭМ!$A$33:$A$776,$A57,СВЦЭМ!$B$33:$B$776,G$47)+'СЕТ СН'!$F$14+СВЦЭМ!$D$10+'СЕТ СН'!$F$6-'СЕТ СН'!$F$26</f>
        <v>1329.21197166</v>
      </c>
      <c r="H57" s="36">
        <f>SUMIFS(СВЦЭМ!$D$33:$D$776,СВЦЭМ!$A$33:$A$776,$A57,СВЦЭМ!$B$33:$B$776,H$47)+'СЕТ СН'!$F$14+СВЦЭМ!$D$10+'СЕТ СН'!$F$6-'СЕТ СН'!$F$26</f>
        <v>1241.34276763</v>
      </c>
      <c r="I57" s="36">
        <f>SUMIFS(СВЦЭМ!$D$33:$D$776,СВЦЭМ!$A$33:$A$776,$A57,СВЦЭМ!$B$33:$B$776,I$47)+'СЕТ СН'!$F$14+СВЦЭМ!$D$10+'СЕТ СН'!$F$6-'СЕТ СН'!$F$26</f>
        <v>1153.78875883</v>
      </c>
      <c r="J57" s="36">
        <f>SUMIFS(СВЦЭМ!$D$33:$D$776,СВЦЭМ!$A$33:$A$776,$A57,СВЦЭМ!$B$33:$B$776,J$47)+'СЕТ СН'!$F$14+СВЦЭМ!$D$10+'СЕТ СН'!$F$6-'СЕТ СН'!$F$26</f>
        <v>1041.72229984</v>
      </c>
      <c r="K57" s="36">
        <f>SUMIFS(СВЦЭМ!$D$33:$D$776,СВЦЭМ!$A$33:$A$776,$A57,СВЦЭМ!$B$33:$B$776,K$47)+'СЕТ СН'!$F$14+СВЦЭМ!$D$10+'СЕТ СН'!$F$6-'СЕТ СН'!$F$26</f>
        <v>942.64240008000002</v>
      </c>
      <c r="L57" s="36">
        <f>SUMIFS(СВЦЭМ!$D$33:$D$776,СВЦЭМ!$A$33:$A$776,$A57,СВЦЭМ!$B$33:$B$776,L$47)+'СЕТ СН'!$F$14+СВЦЭМ!$D$10+'СЕТ СН'!$F$6-'СЕТ СН'!$F$26</f>
        <v>916.5113157400001</v>
      </c>
      <c r="M57" s="36">
        <f>SUMIFS(СВЦЭМ!$D$33:$D$776,СВЦЭМ!$A$33:$A$776,$A57,СВЦЭМ!$B$33:$B$776,M$47)+'СЕТ СН'!$F$14+СВЦЭМ!$D$10+'СЕТ СН'!$F$6-'СЕТ СН'!$F$26</f>
        <v>924.51260568000009</v>
      </c>
      <c r="N57" s="36">
        <f>SUMIFS(СВЦЭМ!$D$33:$D$776,СВЦЭМ!$A$33:$A$776,$A57,СВЦЭМ!$B$33:$B$776,N$47)+'СЕТ СН'!$F$14+СВЦЭМ!$D$10+'СЕТ СН'!$F$6-'СЕТ СН'!$F$26</f>
        <v>929.68187806000003</v>
      </c>
      <c r="O57" s="36">
        <f>SUMIFS(СВЦЭМ!$D$33:$D$776,СВЦЭМ!$A$33:$A$776,$A57,СВЦЭМ!$B$33:$B$776,O$47)+'СЕТ СН'!$F$14+СВЦЭМ!$D$10+'СЕТ СН'!$F$6-'СЕТ СН'!$F$26</f>
        <v>933.83525744000008</v>
      </c>
      <c r="P57" s="36">
        <f>SUMIFS(СВЦЭМ!$D$33:$D$776,СВЦЭМ!$A$33:$A$776,$A57,СВЦЭМ!$B$33:$B$776,P$47)+'СЕТ СН'!$F$14+СВЦЭМ!$D$10+'СЕТ СН'!$F$6-'СЕТ СН'!$F$26</f>
        <v>945.22603612</v>
      </c>
      <c r="Q57" s="36">
        <f>SUMIFS(СВЦЭМ!$D$33:$D$776,СВЦЭМ!$A$33:$A$776,$A57,СВЦЭМ!$B$33:$B$776,Q$47)+'СЕТ СН'!$F$14+СВЦЭМ!$D$10+'СЕТ СН'!$F$6-'СЕТ СН'!$F$26</f>
        <v>948.67212894000011</v>
      </c>
      <c r="R57" s="36">
        <f>SUMIFS(СВЦЭМ!$D$33:$D$776,СВЦЭМ!$A$33:$A$776,$A57,СВЦЭМ!$B$33:$B$776,R$47)+'СЕТ СН'!$F$14+СВЦЭМ!$D$10+'СЕТ СН'!$F$6-'СЕТ СН'!$F$26</f>
        <v>954.41159641000002</v>
      </c>
      <c r="S57" s="36">
        <f>SUMIFS(СВЦЭМ!$D$33:$D$776,СВЦЭМ!$A$33:$A$776,$A57,СВЦЭМ!$B$33:$B$776,S$47)+'СЕТ СН'!$F$14+СВЦЭМ!$D$10+'СЕТ СН'!$F$6-'СЕТ СН'!$F$26</f>
        <v>954.7403983800001</v>
      </c>
      <c r="T57" s="36">
        <f>SUMIFS(СВЦЭМ!$D$33:$D$776,СВЦЭМ!$A$33:$A$776,$A57,СВЦЭМ!$B$33:$B$776,T$47)+'СЕТ СН'!$F$14+СВЦЭМ!$D$10+'СЕТ СН'!$F$6-'СЕТ СН'!$F$26</f>
        <v>933.78376423000009</v>
      </c>
      <c r="U57" s="36">
        <f>SUMIFS(СВЦЭМ!$D$33:$D$776,СВЦЭМ!$A$33:$A$776,$A57,СВЦЭМ!$B$33:$B$776,U$47)+'СЕТ СН'!$F$14+СВЦЭМ!$D$10+'СЕТ СН'!$F$6-'СЕТ СН'!$F$26</f>
        <v>901.18485700000008</v>
      </c>
      <c r="V57" s="36">
        <f>SUMIFS(СВЦЭМ!$D$33:$D$776,СВЦЭМ!$A$33:$A$776,$A57,СВЦЭМ!$B$33:$B$776,V$47)+'СЕТ СН'!$F$14+СВЦЭМ!$D$10+'СЕТ СН'!$F$6-'СЕТ СН'!$F$26</f>
        <v>876.47838062000005</v>
      </c>
      <c r="W57" s="36">
        <f>SUMIFS(СВЦЭМ!$D$33:$D$776,СВЦЭМ!$A$33:$A$776,$A57,СВЦЭМ!$B$33:$B$776,W$47)+'СЕТ СН'!$F$14+СВЦЭМ!$D$10+'СЕТ СН'!$F$6-'СЕТ СН'!$F$26</f>
        <v>872.96236236000004</v>
      </c>
      <c r="X57" s="36">
        <f>SUMIFS(СВЦЭМ!$D$33:$D$776,СВЦЭМ!$A$33:$A$776,$A57,СВЦЭМ!$B$33:$B$776,X$47)+'СЕТ СН'!$F$14+СВЦЭМ!$D$10+'СЕТ СН'!$F$6-'СЕТ СН'!$F$26</f>
        <v>941.19144017000008</v>
      </c>
      <c r="Y57" s="36">
        <f>SUMIFS(СВЦЭМ!$D$33:$D$776,СВЦЭМ!$A$33:$A$776,$A57,СВЦЭМ!$B$33:$B$776,Y$47)+'СЕТ СН'!$F$14+СВЦЭМ!$D$10+'СЕТ СН'!$F$6-'СЕТ СН'!$F$26</f>
        <v>1079.4187136</v>
      </c>
    </row>
    <row r="58" spans="1:25" ht="15.75" x14ac:dyDescent="0.2">
      <c r="A58" s="35">
        <f t="shared" si="1"/>
        <v>43566</v>
      </c>
      <c r="B58" s="36">
        <f>SUMIFS(СВЦЭМ!$D$33:$D$776,СВЦЭМ!$A$33:$A$776,$A58,СВЦЭМ!$B$33:$B$776,B$47)+'СЕТ СН'!$F$14+СВЦЭМ!$D$10+'СЕТ СН'!$F$6-'СЕТ СН'!$F$26</f>
        <v>1144.7130403799999</v>
      </c>
      <c r="C58" s="36">
        <f>SUMIFS(СВЦЭМ!$D$33:$D$776,СВЦЭМ!$A$33:$A$776,$A58,СВЦЭМ!$B$33:$B$776,C$47)+'СЕТ СН'!$F$14+СВЦЭМ!$D$10+'СЕТ СН'!$F$6-'СЕТ СН'!$F$26</f>
        <v>1285.3948940399998</v>
      </c>
      <c r="D58" s="36">
        <f>SUMIFS(СВЦЭМ!$D$33:$D$776,СВЦЭМ!$A$33:$A$776,$A58,СВЦЭМ!$B$33:$B$776,D$47)+'СЕТ СН'!$F$14+СВЦЭМ!$D$10+'СЕТ СН'!$F$6-'СЕТ СН'!$F$26</f>
        <v>1449.3941951099998</v>
      </c>
      <c r="E58" s="36">
        <f>SUMIFS(СВЦЭМ!$D$33:$D$776,СВЦЭМ!$A$33:$A$776,$A58,СВЦЭМ!$B$33:$B$776,E$47)+'СЕТ СН'!$F$14+СВЦЭМ!$D$10+'СЕТ СН'!$F$6-'СЕТ СН'!$F$26</f>
        <v>1474.02792793</v>
      </c>
      <c r="F58" s="36">
        <f>SUMIFS(СВЦЭМ!$D$33:$D$776,СВЦЭМ!$A$33:$A$776,$A58,СВЦЭМ!$B$33:$B$776,F$47)+'СЕТ СН'!$F$14+СВЦЭМ!$D$10+'СЕТ СН'!$F$6-'СЕТ СН'!$F$26</f>
        <v>1476.7889782</v>
      </c>
      <c r="G58" s="36">
        <f>SUMIFS(СВЦЭМ!$D$33:$D$776,СВЦЭМ!$A$33:$A$776,$A58,СВЦЭМ!$B$33:$B$776,G$47)+'СЕТ СН'!$F$14+СВЦЭМ!$D$10+'СЕТ СН'!$F$6-'СЕТ СН'!$F$26</f>
        <v>1472.6977731899999</v>
      </c>
      <c r="H58" s="36">
        <f>SUMIFS(СВЦЭМ!$D$33:$D$776,СВЦЭМ!$A$33:$A$776,$A58,СВЦЭМ!$B$33:$B$776,H$47)+'СЕТ СН'!$F$14+СВЦЭМ!$D$10+'СЕТ СН'!$F$6-'СЕТ СН'!$F$26</f>
        <v>1381.27103994</v>
      </c>
      <c r="I58" s="36">
        <f>SUMIFS(СВЦЭМ!$D$33:$D$776,СВЦЭМ!$A$33:$A$776,$A58,СВЦЭМ!$B$33:$B$776,I$47)+'СЕТ СН'!$F$14+СВЦЭМ!$D$10+'СЕТ СН'!$F$6-'СЕТ СН'!$F$26</f>
        <v>1280.9415711499998</v>
      </c>
      <c r="J58" s="36">
        <f>SUMIFS(СВЦЭМ!$D$33:$D$776,СВЦЭМ!$A$33:$A$776,$A58,СВЦЭМ!$B$33:$B$776,J$47)+'СЕТ СН'!$F$14+СВЦЭМ!$D$10+'СЕТ СН'!$F$6-'СЕТ СН'!$F$26</f>
        <v>1141.6763796</v>
      </c>
      <c r="K58" s="36">
        <f>SUMIFS(СВЦЭМ!$D$33:$D$776,СВЦЭМ!$A$33:$A$776,$A58,СВЦЭМ!$B$33:$B$776,K$47)+'СЕТ СН'!$F$14+СВЦЭМ!$D$10+'СЕТ СН'!$F$6-'СЕТ СН'!$F$26</f>
        <v>1038.24667716</v>
      </c>
      <c r="L58" s="36">
        <f>SUMIFS(СВЦЭМ!$D$33:$D$776,СВЦЭМ!$A$33:$A$776,$A58,СВЦЭМ!$B$33:$B$776,L$47)+'СЕТ СН'!$F$14+СВЦЭМ!$D$10+'СЕТ СН'!$F$6-'СЕТ СН'!$F$26</f>
        <v>992.10762711000007</v>
      </c>
      <c r="M58" s="36">
        <f>SUMIFS(СВЦЭМ!$D$33:$D$776,СВЦЭМ!$A$33:$A$776,$A58,СВЦЭМ!$B$33:$B$776,M$47)+'СЕТ СН'!$F$14+СВЦЭМ!$D$10+'СЕТ СН'!$F$6-'СЕТ СН'!$F$26</f>
        <v>1013.17043218</v>
      </c>
      <c r="N58" s="36">
        <f>SUMIFS(СВЦЭМ!$D$33:$D$776,СВЦЭМ!$A$33:$A$776,$A58,СВЦЭМ!$B$33:$B$776,N$47)+'СЕТ СН'!$F$14+СВЦЭМ!$D$10+'СЕТ СН'!$F$6-'СЕТ СН'!$F$26</f>
        <v>998.29708144000006</v>
      </c>
      <c r="O58" s="36">
        <f>SUMIFS(СВЦЭМ!$D$33:$D$776,СВЦЭМ!$A$33:$A$776,$A58,СВЦЭМ!$B$33:$B$776,O$47)+'СЕТ СН'!$F$14+СВЦЭМ!$D$10+'СЕТ СН'!$F$6-'СЕТ СН'!$F$26</f>
        <v>1005.3693949200001</v>
      </c>
      <c r="P58" s="36">
        <f>SUMIFS(СВЦЭМ!$D$33:$D$776,СВЦЭМ!$A$33:$A$776,$A58,СВЦЭМ!$B$33:$B$776,P$47)+'СЕТ СН'!$F$14+СВЦЭМ!$D$10+'СЕТ СН'!$F$6-'СЕТ СН'!$F$26</f>
        <v>1022.5336360700001</v>
      </c>
      <c r="Q58" s="36">
        <f>SUMIFS(СВЦЭМ!$D$33:$D$776,СВЦЭМ!$A$33:$A$776,$A58,СВЦЭМ!$B$33:$B$776,Q$47)+'СЕТ СН'!$F$14+СВЦЭМ!$D$10+'СЕТ СН'!$F$6-'СЕТ СН'!$F$26</f>
        <v>1029.8443399</v>
      </c>
      <c r="R58" s="36">
        <f>SUMIFS(СВЦЭМ!$D$33:$D$776,СВЦЭМ!$A$33:$A$776,$A58,СВЦЭМ!$B$33:$B$776,R$47)+'СЕТ СН'!$F$14+СВЦЭМ!$D$10+'СЕТ СН'!$F$6-'СЕТ СН'!$F$26</f>
        <v>1027.9868678</v>
      </c>
      <c r="S58" s="36">
        <f>SUMIFS(СВЦЭМ!$D$33:$D$776,СВЦЭМ!$A$33:$A$776,$A58,СВЦЭМ!$B$33:$B$776,S$47)+'СЕТ СН'!$F$14+СВЦЭМ!$D$10+'СЕТ СН'!$F$6-'СЕТ СН'!$F$26</f>
        <v>1034.26936925</v>
      </c>
      <c r="T58" s="36">
        <f>SUMIFS(СВЦЭМ!$D$33:$D$776,СВЦЭМ!$A$33:$A$776,$A58,СВЦЭМ!$B$33:$B$776,T$47)+'СЕТ СН'!$F$14+СВЦЭМ!$D$10+'СЕТ СН'!$F$6-'СЕТ СН'!$F$26</f>
        <v>1016.63715947</v>
      </c>
      <c r="U58" s="36">
        <f>SUMIFS(СВЦЭМ!$D$33:$D$776,СВЦЭМ!$A$33:$A$776,$A58,СВЦЭМ!$B$33:$B$776,U$47)+'СЕТ СН'!$F$14+СВЦЭМ!$D$10+'СЕТ СН'!$F$6-'СЕТ СН'!$F$26</f>
        <v>990.77821403000007</v>
      </c>
      <c r="V58" s="36">
        <f>SUMIFS(СВЦЭМ!$D$33:$D$776,СВЦЭМ!$A$33:$A$776,$A58,СВЦЭМ!$B$33:$B$776,V$47)+'СЕТ СН'!$F$14+СВЦЭМ!$D$10+'СЕТ СН'!$F$6-'СЕТ СН'!$F$26</f>
        <v>986.98836770000003</v>
      </c>
      <c r="W58" s="36">
        <f>SUMIFS(СВЦЭМ!$D$33:$D$776,СВЦЭМ!$A$33:$A$776,$A58,СВЦЭМ!$B$33:$B$776,W$47)+'СЕТ СН'!$F$14+СВЦЭМ!$D$10+'СЕТ СН'!$F$6-'СЕТ СН'!$F$26</f>
        <v>967.68385286</v>
      </c>
      <c r="X58" s="36">
        <f>SUMIFS(СВЦЭМ!$D$33:$D$776,СВЦЭМ!$A$33:$A$776,$A58,СВЦЭМ!$B$33:$B$776,X$47)+'СЕТ СН'!$F$14+СВЦЭМ!$D$10+'СЕТ СН'!$F$6-'СЕТ СН'!$F$26</f>
        <v>1049.2237665099999</v>
      </c>
      <c r="Y58" s="36">
        <f>SUMIFS(СВЦЭМ!$D$33:$D$776,СВЦЭМ!$A$33:$A$776,$A58,СВЦЭМ!$B$33:$B$776,Y$47)+'СЕТ СН'!$F$14+СВЦЭМ!$D$10+'СЕТ СН'!$F$6-'СЕТ СН'!$F$26</f>
        <v>1185.3204526299999</v>
      </c>
    </row>
    <row r="59" spans="1:25" ht="15.75" x14ac:dyDescent="0.2">
      <c r="A59" s="35">
        <f t="shared" si="1"/>
        <v>43567</v>
      </c>
      <c r="B59" s="36">
        <f>SUMIFS(СВЦЭМ!$D$33:$D$776,СВЦЭМ!$A$33:$A$776,$A59,СВЦЭМ!$B$33:$B$776,B$47)+'СЕТ СН'!$F$14+СВЦЭМ!$D$10+'СЕТ СН'!$F$6-'СЕТ СН'!$F$26</f>
        <v>1298.86339161</v>
      </c>
      <c r="C59" s="36">
        <f>SUMIFS(СВЦЭМ!$D$33:$D$776,СВЦЭМ!$A$33:$A$776,$A59,СВЦЭМ!$B$33:$B$776,C$47)+'СЕТ СН'!$F$14+СВЦЭМ!$D$10+'СЕТ СН'!$F$6-'СЕТ СН'!$F$26</f>
        <v>1397.53756731</v>
      </c>
      <c r="D59" s="36">
        <f>SUMIFS(СВЦЭМ!$D$33:$D$776,СВЦЭМ!$A$33:$A$776,$A59,СВЦЭМ!$B$33:$B$776,D$47)+'СЕТ СН'!$F$14+СВЦЭМ!$D$10+'СЕТ СН'!$F$6-'СЕТ СН'!$F$26</f>
        <v>1450.8354611999998</v>
      </c>
      <c r="E59" s="36">
        <f>SUMIFS(СВЦЭМ!$D$33:$D$776,СВЦЭМ!$A$33:$A$776,$A59,СВЦЭМ!$B$33:$B$776,E$47)+'СЕТ СН'!$F$14+СВЦЭМ!$D$10+'СЕТ СН'!$F$6-'СЕТ СН'!$F$26</f>
        <v>1452.0718195099998</v>
      </c>
      <c r="F59" s="36">
        <f>SUMIFS(СВЦЭМ!$D$33:$D$776,СВЦЭМ!$A$33:$A$776,$A59,СВЦЭМ!$B$33:$B$776,F$47)+'СЕТ СН'!$F$14+СВЦЭМ!$D$10+'СЕТ СН'!$F$6-'СЕТ СН'!$F$26</f>
        <v>1451.3191385299999</v>
      </c>
      <c r="G59" s="36">
        <f>SUMIFS(СВЦЭМ!$D$33:$D$776,СВЦЭМ!$A$33:$A$776,$A59,СВЦЭМ!$B$33:$B$776,G$47)+'СЕТ СН'!$F$14+СВЦЭМ!$D$10+'СЕТ СН'!$F$6-'СЕТ СН'!$F$26</f>
        <v>1435.8202693599999</v>
      </c>
      <c r="H59" s="36">
        <f>SUMIFS(СВЦЭМ!$D$33:$D$776,СВЦЭМ!$A$33:$A$776,$A59,СВЦЭМ!$B$33:$B$776,H$47)+'СЕТ СН'!$F$14+СВЦЭМ!$D$10+'СЕТ СН'!$F$6-'СЕТ СН'!$F$26</f>
        <v>1338.5838497</v>
      </c>
      <c r="I59" s="36">
        <f>SUMIFS(СВЦЭМ!$D$33:$D$776,СВЦЭМ!$A$33:$A$776,$A59,СВЦЭМ!$B$33:$B$776,I$47)+'СЕТ СН'!$F$14+СВЦЭМ!$D$10+'СЕТ СН'!$F$6-'СЕТ СН'!$F$26</f>
        <v>1272.8149395299999</v>
      </c>
      <c r="J59" s="36">
        <f>SUMIFS(СВЦЭМ!$D$33:$D$776,СВЦЭМ!$A$33:$A$776,$A59,СВЦЭМ!$B$33:$B$776,J$47)+'СЕТ СН'!$F$14+СВЦЭМ!$D$10+'СЕТ СН'!$F$6-'СЕТ СН'!$F$26</f>
        <v>1139.9192739299999</v>
      </c>
      <c r="K59" s="36">
        <f>SUMIFS(СВЦЭМ!$D$33:$D$776,СВЦЭМ!$A$33:$A$776,$A59,СВЦЭМ!$B$33:$B$776,K$47)+'СЕТ СН'!$F$14+СВЦЭМ!$D$10+'СЕТ СН'!$F$6-'СЕТ СН'!$F$26</f>
        <v>1039.84607998</v>
      </c>
      <c r="L59" s="36">
        <f>SUMIFS(СВЦЭМ!$D$33:$D$776,СВЦЭМ!$A$33:$A$776,$A59,СВЦЭМ!$B$33:$B$776,L$47)+'СЕТ СН'!$F$14+СВЦЭМ!$D$10+'СЕТ СН'!$F$6-'СЕТ СН'!$F$26</f>
        <v>995.69870694000008</v>
      </c>
      <c r="M59" s="36">
        <f>SUMIFS(СВЦЭМ!$D$33:$D$776,СВЦЭМ!$A$33:$A$776,$A59,СВЦЭМ!$B$33:$B$776,M$47)+'СЕТ СН'!$F$14+СВЦЭМ!$D$10+'СЕТ СН'!$F$6-'СЕТ СН'!$F$26</f>
        <v>999.22645645</v>
      </c>
      <c r="N59" s="36">
        <f>SUMIFS(СВЦЭМ!$D$33:$D$776,СВЦЭМ!$A$33:$A$776,$A59,СВЦЭМ!$B$33:$B$776,N$47)+'СЕТ СН'!$F$14+СВЦЭМ!$D$10+'СЕТ СН'!$F$6-'СЕТ СН'!$F$26</f>
        <v>978.02662624000004</v>
      </c>
      <c r="O59" s="36">
        <f>SUMIFS(СВЦЭМ!$D$33:$D$776,СВЦЭМ!$A$33:$A$776,$A59,СВЦЭМ!$B$33:$B$776,O$47)+'СЕТ СН'!$F$14+СВЦЭМ!$D$10+'СЕТ СН'!$F$6-'СЕТ СН'!$F$26</f>
        <v>988.32302414000003</v>
      </c>
      <c r="P59" s="36">
        <f>SUMIFS(СВЦЭМ!$D$33:$D$776,СВЦЭМ!$A$33:$A$776,$A59,СВЦЭМ!$B$33:$B$776,P$47)+'СЕТ СН'!$F$14+СВЦЭМ!$D$10+'СЕТ СН'!$F$6-'СЕТ СН'!$F$26</f>
        <v>1012.83535211</v>
      </c>
      <c r="Q59" s="36">
        <f>SUMIFS(СВЦЭМ!$D$33:$D$776,СВЦЭМ!$A$33:$A$776,$A59,СВЦЭМ!$B$33:$B$776,Q$47)+'СЕТ СН'!$F$14+СВЦЭМ!$D$10+'СЕТ СН'!$F$6-'СЕТ СН'!$F$26</f>
        <v>1025.36471712</v>
      </c>
      <c r="R59" s="36">
        <f>SUMIFS(СВЦЭМ!$D$33:$D$776,СВЦЭМ!$A$33:$A$776,$A59,СВЦЭМ!$B$33:$B$776,R$47)+'СЕТ СН'!$F$14+СВЦЭМ!$D$10+'СЕТ СН'!$F$6-'СЕТ СН'!$F$26</f>
        <v>1035.2015067100001</v>
      </c>
      <c r="S59" s="36">
        <f>SUMIFS(СВЦЭМ!$D$33:$D$776,СВЦЭМ!$A$33:$A$776,$A59,СВЦЭМ!$B$33:$B$776,S$47)+'СЕТ СН'!$F$14+СВЦЭМ!$D$10+'СЕТ СН'!$F$6-'СЕТ СН'!$F$26</f>
        <v>1019.55848126</v>
      </c>
      <c r="T59" s="36">
        <f>SUMIFS(СВЦЭМ!$D$33:$D$776,СВЦЭМ!$A$33:$A$776,$A59,СВЦЭМ!$B$33:$B$776,T$47)+'СЕТ СН'!$F$14+СВЦЭМ!$D$10+'СЕТ СН'!$F$6-'СЕТ СН'!$F$26</f>
        <v>1002.2279410800001</v>
      </c>
      <c r="U59" s="36">
        <f>SUMIFS(СВЦЭМ!$D$33:$D$776,СВЦЭМ!$A$33:$A$776,$A59,СВЦЭМ!$B$33:$B$776,U$47)+'СЕТ СН'!$F$14+СВЦЭМ!$D$10+'СЕТ СН'!$F$6-'СЕТ СН'!$F$26</f>
        <v>947.91163257000005</v>
      </c>
      <c r="V59" s="36">
        <f>SUMIFS(СВЦЭМ!$D$33:$D$776,СВЦЭМ!$A$33:$A$776,$A59,СВЦЭМ!$B$33:$B$776,V$47)+'СЕТ СН'!$F$14+СВЦЭМ!$D$10+'СЕТ СН'!$F$6-'СЕТ СН'!$F$26</f>
        <v>945.87295096000003</v>
      </c>
      <c r="W59" s="36">
        <f>SUMIFS(СВЦЭМ!$D$33:$D$776,СВЦЭМ!$A$33:$A$776,$A59,СВЦЭМ!$B$33:$B$776,W$47)+'СЕТ СН'!$F$14+СВЦЭМ!$D$10+'СЕТ СН'!$F$6-'СЕТ СН'!$F$26</f>
        <v>957.62595495000005</v>
      </c>
      <c r="X59" s="36">
        <f>SUMIFS(СВЦЭМ!$D$33:$D$776,СВЦЭМ!$A$33:$A$776,$A59,СВЦЭМ!$B$33:$B$776,X$47)+'СЕТ СН'!$F$14+СВЦЭМ!$D$10+'СЕТ СН'!$F$6-'СЕТ СН'!$F$26</f>
        <v>1027.58273912</v>
      </c>
      <c r="Y59" s="36">
        <f>SUMIFS(СВЦЭМ!$D$33:$D$776,СВЦЭМ!$A$33:$A$776,$A59,СВЦЭМ!$B$33:$B$776,Y$47)+'СЕТ СН'!$F$14+СВЦЭМ!$D$10+'СЕТ СН'!$F$6-'СЕТ СН'!$F$26</f>
        <v>1158.7375633299998</v>
      </c>
    </row>
    <row r="60" spans="1:25" ht="15.75" x14ac:dyDescent="0.2">
      <c r="A60" s="35">
        <f t="shared" si="1"/>
        <v>43568</v>
      </c>
      <c r="B60" s="36">
        <f>SUMIFS(СВЦЭМ!$D$33:$D$776,СВЦЭМ!$A$33:$A$776,$A60,СВЦЭМ!$B$33:$B$776,B$47)+'СЕТ СН'!$F$14+СВЦЭМ!$D$10+'СЕТ СН'!$F$6-'СЕТ СН'!$F$26</f>
        <v>1255.05615328</v>
      </c>
      <c r="C60" s="36">
        <f>SUMIFS(СВЦЭМ!$D$33:$D$776,СВЦЭМ!$A$33:$A$776,$A60,СВЦЭМ!$B$33:$B$776,C$47)+'СЕТ СН'!$F$14+СВЦЭМ!$D$10+'СЕТ СН'!$F$6-'СЕТ СН'!$F$26</f>
        <v>1345.1195535699999</v>
      </c>
      <c r="D60" s="36">
        <f>SUMIFS(СВЦЭМ!$D$33:$D$776,СВЦЭМ!$A$33:$A$776,$A60,СВЦЭМ!$B$33:$B$776,D$47)+'СЕТ СН'!$F$14+СВЦЭМ!$D$10+'СЕТ СН'!$F$6-'СЕТ СН'!$F$26</f>
        <v>1432.64437047</v>
      </c>
      <c r="E60" s="36">
        <f>SUMIFS(СВЦЭМ!$D$33:$D$776,СВЦЭМ!$A$33:$A$776,$A60,СВЦЭМ!$B$33:$B$776,E$47)+'СЕТ СН'!$F$14+СВЦЭМ!$D$10+'СЕТ СН'!$F$6-'СЕТ СН'!$F$26</f>
        <v>1442.99233379</v>
      </c>
      <c r="F60" s="36">
        <f>SUMIFS(СВЦЭМ!$D$33:$D$776,СВЦЭМ!$A$33:$A$776,$A60,СВЦЭМ!$B$33:$B$776,F$47)+'СЕТ СН'!$F$14+СВЦЭМ!$D$10+'СЕТ СН'!$F$6-'СЕТ СН'!$F$26</f>
        <v>1440.76372348</v>
      </c>
      <c r="G60" s="36">
        <f>SUMIFS(СВЦЭМ!$D$33:$D$776,СВЦЭМ!$A$33:$A$776,$A60,СВЦЭМ!$B$33:$B$776,G$47)+'СЕТ СН'!$F$14+СВЦЭМ!$D$10+'СЕТ СН'!$F$6-'СЕТ СН'!$F$26</f>
        <v>1411.2827690499998</v>
      </c>
      <c r="H60" s="36">
        <f>SUMIFS(СВЦЭМ!$D$33:$D$776,СВЦЭМ!$A$33:$A$776,$A60,СВЦЭМ!$B$33:$B$776,H$47)+'СЕТ СН'!$F$14+СВЦЭМ!$D$10+'СЕТ СН'!$F$6-'СЕТ СН'!$F$26</f>
        <v>1305.85900483</v>
      </c>
      <c r="I60" s="36">
        <f>SUMIFS(СВЦЭМ!$D$33:$D$776,СВЦЭМ!$A$33:$A$776,$A60,СВЦЭМ!$B$33:$B$776,I$47)+'СЕТ СН'!$F$14+СВЦЭМ!$D$10+'СЕТ СН'!$F$6-'СЕТ СН'!$F$26</f>
        <v>1243.9081167699999</v>
      </c>
      <c r="J60" s="36">
        <f>SUMIFS(СВЦЭМ!$D$33:$D$776,СВЦЭМ!$A$33:$A$776,$A60,СВЦЭМ!$B$33:$B$776,J$47)+'СЕТ СН'!$F$14+СВЦЭМ!$D$10+'СЕТ СН'!$F$6-'СЕТ СН'!$F$26</f>
        <v>1174.6125230099999</v>
      </c>
      <c r="K60" s="36">
        <f>SUMIFS(СВЦЭМ!$D$33:$D$776,СВЦЭМ!$A$33:$A$776,$A60,СВЦЭМ!$B$33:$B$776,K$47)+'СЕТ СН'!$F$14+СВЦЭМ!$D$10+'СЕТ СН'!$F$6-'СЕТ СН'!$F$26</f>
        <v>1042.01021453</v>
      </c>
      <c r="L60" s="36">
        <f>SUMIFS(СВЦЭМ!$D$33:$D$776,СВЦЭМ!$A$33:$A$776,$A60,СВЦЭМ!$B$33:$B$776,L$47)+'СЕТ СН'!$F$14+СВЦЭМ!$D$10+'СЕТ СН'!$F$6-'СЕТ СН'!$F$26</f>
        <v>1000.3871389000001</v>
      </c>
      <c r="M60" s="36">
        <f>SUMIFS(СВЦЭМ!$D$33:$D$776,СВЦЭМ!$A$33:$A$776,$A60,СВЦЭМ!$B$33:$B$776,M$47)+'СЕТ СН'!$F$14+СВЦЭМ!$D$10+'СЕТ СН'!$F$6-'СЕТ СН'!$F$26</f>
        <v>991.63955615000009</v>
      </c>
      <c r="N60" s="36">
        <f>SUMIFS(СВЦЭМ!$D$33:$D$776,СВЦЭМ!$A$33:$A$776,$A60,СВЦЭМ!$B$33:$B$776,N$47)+'СЕТ СН'!$F$14+СВЦЭМ!$D$10+'СЕТ СН'!$F$6-'СЕТ СН'!$F$26</f>
        <v>1007.1106492500001</v>
      </c>
      <c r="O60" s="36">
        <f>SUMIFS(СВЦЭМ!$D$33:$D$776,СВЦЭМ!$A$33:$A$776,$A60,СВЦЭМ!$B$33:$B$776,O$47)+'СЕТ СН'!$F$14+СВЦЭМ!$D$10+'СЕТ СН'!$F$6-'СЕТ СН'!$F$26</f>
        <v>1017.8262345200001</v>
      </c>
      <c r="P60" s="36">
        <f>SUMIFS(СВЦЭМ!$D$33:$D$776,СВЦЭМ!$A$33:$A$776,$A60,СВЦЭМ!$B$33:$B$776,P$47)+'СЕТ СН'!$F$14+СВЦЭМ!$D$10+'СЕТ СН'!$F$6-'СЕТ СН'!$F$26</f>
        <v>1028.3085261799999</v>
      </c>
      <c r="Q60" s="36">
        <f>SUMIFS(СВЦЭМ!$D$33:$D$776,СВЦЭМ!$A$33:$A$776,$A60,СВЦЭМ!$B$33:$B$776,Q$47)+'СЕТ СН'!$F$14+СВЦЭМ!$D$10+'СЕТ СН'!$F$6-'СЕТ СН'!$F$26</f>
        <v>1038.2124121500001</v>
      </c>
      <c r="R60" s="36">
        <f>SUMIFS(СВЦЭМ!$D$33:$D$776,СВЦЭМ!$A$33:$A$776,$A60,СВЦЭМ!$B$33:$B$776,R$47)+'СЕТ СН'!$F$14+СВЦЭМ!$D$10+'СЕТ СН'!$F$6-'СЕТ СН'!$F$26</f>
        <v>1041.1461951900001</v>
      </c>
      <c r="S60" s="36">
        <f>SUMIFS(СВЦЭМ!$D$33:$D$776,СВЦЭМ!$A$33:$A$776,$A60,СВЦЭМ!$B$33:$B$776,S$47)+'СЕТ СН'!$F$14+СВЦЭМ!$D$10+'СЕТ СН'!$F$6-'СЕТ СН'!$F$26</f>
        <v>1049.0085469999999</v>
      </c>
      <c r="T60" s="36">
        <f>SUMIFS(СВЦЭМ!$D$33:$D$776,СВЦЭМ!$A$33:$A$776,$A60,СВЦЭМ!$B$33:$B$776,T$47)+'СЕТ СН'!$F$14+СВЦЭМ!$D$10+'СЕТ СН'!$F$6-'СЕТ СН'!$F$26</f>
        <v>1045.9543658299999</v>
      </c>
      <c r="U60" s="36">
        <f>SUMIFS(СВЦЭМ!$D$33:$D$776,СВЦЭМ!$A$33:$A$776,$A60,СВЦЭМ!$B$33:$B$776,U$47)+'СЕТ СН'!$F$14+СВЦЭМ!$D$10+'СЕТ СН'!$F$6-'СЕТ СН'!$F$26</f>
        <v>1024.22335088</v>
      </c>
      <c r="V60" s="36">
        <f>SUMIFS(СВЦЭМ!$D$33:$D$776,СВЦЭМ!$A$33:$A$776,$A60,СВЦЭМ!$B$33:$B$776,V$47)+'СЕТ СН'!$F$14+СВЦЭМ!$D$10+'СЕТ СН'!$F$6-'СЕТ СН'!$F$26</f>
        <v>996.14358343000004</v>
      </c>
      <c r="W60" s="36">
        <f>SUMIFS(СВЦЭМ!$D$33:$D$776,СВЦЭМ!$A$33:$A$776,$A60,СВЦЭМ!$B$33:$B$776,W$47)+'СЕТ СН'!$F$14+СВЦЭМ!$D$10+'СЕТ СН'!$F$6-'СЕТ СН'!$F$26</f>
        <v>993.58550516000003</v>
      </c>
      <c r="X60" s="36">
        <f>SUMIFS(СВЦЭМ!$D$33:$D$776,СВЦЭМ!$A$33:$A$776,$A60,СВЦЭМ!$B$33:$B$776,X$47)+'СЕТ СН'!$F$14+СВЦЭМ!$D$10+'СЕТ СН'!$F$6-'СЕТ СН'!$F$26</f>
        <v>1088.5021345299999</v>
      </c>
      <c r="Y60" s="36">
        <f>SUMIFS(СВЦЭМ!$D$33:$D$776,СВЦЭМ!$A$33:$A$776,$A60,СВЦЭМ!$B$33:$B$776,Y$47)+'СЕТ СН'!$F$14+СВЦЭМ!$D$10+'СЕТ СН'!$F$6-'СЕТ СН'!$F$26</f>
        <v>1208.13322251</v>
      </c>
    </row>
    <row r="61" spans="1:25" ht="15.75" x14ac:dyDescent="0.2">
      <c r="A61" s="35">
        <f t="shared" si="1"/>
        <v>43569</v>
      </c>
      <c r="B61" s="36">
        <f>SUMIFS(СВЦЭМ!$D$33:$D$776,СВЦЭМ!$A$33:$A$776,$A61,СВЦЭМ!$B$33:$B$776,B$47)+'СЕТ СН'!$F$14+СВЦЭМ!$D$10+'СЕТ СН'!$F$6-'СЕТ СН'!$F$26</f>
        <v>1277.7023285099999</v>
      </c>
      <c r="C61" s="36">
        <f>SUMIFS(СВЦЭМ!$D$33:$D$776,СВЦЭМ!$A$33:$A$776,$A61,СВЦЭМ!$B$33:$B$776,C$47)+'СЕТ СН'!$F$14+СВЦЭМ!$D$10+'СЕТ СН'!$F$6-'СЕТ СН'!$F$26</f>
        <v>1402.30558058</v>
      </c>
      <c r="D61" s="36">
        <f>SUMIFS(СВЦЭМ!$D$33:$D$776,СВЦЭМ!$A$33:$A$776,$A61,СВЦЭМ!$B$33:$B$776,D$47)+'СЕТ СН'!$F$14+СВЦЭМ!$D$10+'СЕТ СН'!$F$6-'СЕТ СН'!$F$26</f>
        <v>1500.87870288</v>
      </c>
      <c r="E61" s="36">
        <f>SUMIFS(СВЦЭМ!$D$33:$D$776,СВЦЭМ!$A$33:$A$776,$A61,СВЦЭМ!$B$33:$B$776,E$47)+'СЕТ СН'!$F$14+СВЦЭМ!$D$10+'СЕТ СН'!$F$6-'СЕТ СН'!$F$26</f>
        <v>1501.24454115</v>
      </c>
      <c r="F61" s="36">
        <f>SUMIFS(СВЦЭМ!$D$33:$D$776,СВЦЭМ!$A$33:$A$776,$A61,СВЦЭМ!$B$33:$B$776,F$47)+'СЕТ СН'!$F$14+СВЦЭМ!$D$10+'СЕТ СН'!$F$6-'СЕТ СН'!$F$26</f>
        <v>1490.0250731199999</v>
      </c>
      <c r="G61" s="36">
        <f>SUMIFS(СВЦЭМ!$D$33:$D$776,СВЦЭМ!$A$33:$A$776,$A61,СВЦЭМ!$B$33:$B$776,G$47)+'СЕТ СН'!$F$14+СВЦЭМ!$D$10+'СЕТ СН'!$F$6-'СЕТ СН'!$F$26</f>
        <v>1474.4677382699999</v>
      </c>
      <c r="H61" s="36">
        <f>SUMIFS(СВЦЭМ!$D$33:$D$776,СВЦЭМ!$A$33:$A$776,$A61,СВЦЭМ!$B$33:$B$776,H$47)+'СЕТ СН'!$F$14+СВЦЭМ!$D$10+'СЕТ СН'!$F$6-'СЕТ СН'!$F$26</f>
        <v>1354.63846631</v>
      </c>
      <c r="I61" s="36">
        <f>SUMIFS(СВЦЭМ!$D$33:$D$776,СВЦЭМ!$A$33:$A$776,$A61,СВЦЭМ!$B$33:$B$776,I$47)+'СЕТ СН'!$F$14+СВЦЭМ!$D$10+'СЕТ СН'!$F$6-'СЕТ СН'!$F$26</f>
        <v>1272.97297422</v>
      </c>
      <c r="J61" s="36">
        <f>SUMIFS(СВЦЭМ!$D$33:$D$776,СВЦЭМ!$A$33:$A$776,$A61,СВЦЭМ!$B$33:$B$776,J$47)+'СЕТ СН'!$F$14+СВЦЭМ!$D$10+'СЕТ СН'!$F$6-'СЕТ СН'!$F$26</f>
        <v>1189.1585815199999</v>
      </c>
      <c r="K61" s="36">
        <f>SUMIFS(СВЦЭМ!$D$33:$D$776,СВЦЭМ!$A$33:$A$776,$A61,СВЦЭМ!$B$33:$B$776,K$47)+'СЕТ СН'!$F$14+СВЦЭМ!$D$10+'СЕТ СН'!$F$6-'СЕТ СН'!$F$26</f>
        <v>1062.27377804</v>
      </c>
      <c r="L61" s="36">
        <f>SUMIFS(СВЦЭМ!$D$33:$D$776,СВЦЭМ!$A$33:$A$776,$A61,СВЦЭМ!$B$33:$B$776,L$47)+'СЕТ СН'!$F$14+СВЦЭМ!$D$10+'СЕТ СН'!$F$6-'СЕТ СН'!$F$26</f>
        <v>998.12879003</v>
      </c>
      <c r="M61" s="36">
        <f>SUMIFS(СВЦЭМ!$D$33:$D$776,СВЦЭМ!$A$33:$A$776,$A61,СВЦЭМ!$B$33:$B$776,M$47)+'СЕТ СН'!$F$14+СВЦЭМ!$D$10+'СЕТ СН'!$F$6-'СЕТ СН'!$F$26</f>
        <v>990.83346630000005</v>
      </c>
      <c r="N61" s="36">
        <f>SUMIFS(СВЦЭМ!$D$33:$D$776,СВЦЭМ!$A$33:$A$776,$A61,СВЦЭМ!$B$33:$B$776,N$47)+'СЕТ СН'!$F$14+СВЦЭМ!$D$10+'СЕТ СН'!$F$6-'СЕТ СН'!$F$26</f>
        <v>997.39904995000006</v>
      </c>
      <c r="O61" s="36">
        <f>SUMIFS(СВЦЭМ!$D$33:$D$776,СВЦЭМ!$A$33:$A$776,$A61,СВЦЭМ!$B$33:$B$776,O$47)+'СЕТ СН'!$F$14+СВЦЭМ!$D$10+'СЕТ СН'!$F$6-'СЕТ СН'!$F$26</f>
        <v>1004.58994585</v>
      </c>
      <c r="P61" s="36">
        <f>SUMIFS(СВЦЭМ!$D$33:$D$776,СВЦЭМ!$A$33:$A$776,$A61,СВЦЭМ!$B$33:$B$776,P$47)+'СЕТ СН'!$F$14+СВЦЭМ!$D$10+'СЕТ СН'!$F$6-'СЕТ СН'!$F$26</f>
        <v>1021.61311085</v>
      </c>
      <c r="Q61" s="36">
        <f>SUMIFS(СВЦЭМ!$D$33:$D$776,СВЦЭМ!$A$33:$A$776,$A61,СВЦЭМ!$B$33:$B$776,Q$47)+'СЕТ СН'!$F$14+СВЦЭМ!$D$10+'СЕТ СН'!$F$6-'СЕТ СН'!$F$26</f>
        <v>1023.80277772</v>
      </c>
      <c r="R61" s="36">
        <f>SUMIFS(СВЦЭМ!$D$33:$D$776,СВЦЭМ!$A$33:$A$776,$A61,СВЦЭМ!$B$33:$B$776,R$47)+'СЕТ СН'!$F$14+СВЦЭМ!$D$10+'СЕТ СН'!$F$6-'СЕТ СН'!$F$26</f>
        <v>1021.8546379200001</v>
      </c>
      <c r="S61" s="36">
        <f>SUMIFS(СВЦЭМ!$D$33:$D$776,СВЦЭМ!$A$33:$A$776,$A61,СВЦЭМ!$B$33:$B$776,S$47)+'СЕТ СН'!$F$14+СВЦЭМ!$D$10+'СЕТ СН'!$F$6-'СЕТ СН'!$F$26</f>
        <v>1036.0527680099999</v>
      </c>
      <c r="T61" s="36">
        <f>SUMIFS(СВЦЭМ!$D$33:$D$776,СВЦЭМ!$A$33:$A$776,$A61,СВЦЭМ!$B$33:$B$776,T$47)+'СЕТ СН'!$F$14+СВЦЭМ!$D$10+'СЕТ СН'!$F$6-'СЕТ СН'!$F$26</f>
        <v>1016.95368197</v>
      </c>
      <c r="U61" s="36">
        <f>SUMIFS(СВЦЭМ!$D$33:$D$776,СВЦЭМ!$A$33:$A$776,$A61,СВЦЭМ!$B$33:$B$776,U$47)+'СЕТ СН'!$F$14+СВЦЭМ!$D$10+'СЕТ СН'!$F$6-'СЕТ СН'!$F$26</f>
        <v>987.64284910000003</v>
      </c>
      <c r="V61" s="36">
        <f>SUMIFS(СВЦЭМ!$D$33:$D$776,СВЦЭМ!$A$33:$A$776,$A61,СВЦЭМ!$B$33:$B$776,V$47)+'СЕТ СН'!$F$14+СВЦЭМ!$D$10+'СЕТ СН'!$F$6-'СЕТ СН'!$F$26</f>
        <v>973.13527252000006</v>
      </c>
      <c r="W61" s="36">
        <f>SUMIFS(СВЦЭМ!$D$33:$D$776,СВЦЭМ!$A$33:$A$776,$A61,СВЦЭМ!$B$33:$B$776,W$47)+'СЕТ СН'!$F$14+СВЦЭМ!$D$10+'СЕТ СН'!$F$6-'СЕТ СН'!$F$26</f>
        <v>977.87386195000011</v>
      </c>
      <c r="X61" s="36">
        <f>SUMIFS(СВЦЭМ!$D$33:$D$776,СВЦЭМ!$A$33:$A$776,$A61,СВЦЭМ!$B$33:$B$776,X$47)+'СЕТ СН'!$F$14+СВЦЭМ!$D$10+'СЕТ СН'!$F$6-'СЕТ СН'!$F$26</f>
        <v>1047.95899134</v>
      </c>
      <c r="Y61" s="36">
        <f>SUMIFS(СВЦЭМ!$D$33:$D$776,СВЦЭМ!$A$33:$A$776,$A61,СВЦЭМ!$B$33:$B$776,Y$47)+'СЕТ СН'!$F$14+СВЦЭМ!$D$10+'СЕТ СН'!$F$6-'СЕТ СН'!$F$26</f>
        <v>1168.4998899499999</v>
      </c>
    </row>
    <row r="62" spans="1:25" ht="15.75" x14ac:dyDescent="0.2">
      <c r="A62" s="35">
        <f t="shared" si="1"/>
        <v>43570</v>
      </c>
      <c r="B62" s="36">
        <f>SUMIFS(СВЦЭМ!$D$33:$D$776,СВЦЭМ!$A$33:$A$776,$A62,СВЦЭМ!$B$33:$B$776,B$47)+'СЕТ СН'!$F$14+СВЦЭМ!$D$10+'СЕТ СН'!$F$6-'СЕТ СН'!$F$26</f>
        <v>1227.80854501</v>
      </c>
      <c r="C62" s="36">
        <f>SUMIFS(СВЦЭМ!$D$33:$D$776,СВЦЭМ!$A$33:$A$776,$A62,СВЦЭМ!$B$33:$B$776,C$47)+'СЕТ СН'!$F$14+СВЦЭМ!$D$10+'СЕТ СН'!$F$6-'СЕТ СН'!$F$26</f>
        <v>1341.5950205699999</v>
      </c>
      <c r="D62" s="36">
        <f>SUMIFS(СВЦЭМ!$D$33:$D$776,СВЦЭМ!$A$33:$A$776,$A62,СВЦЭМ!$B$33:$B$776,D$47)+'СЕТ СН'!$F$14+СВЦЭМ!$D$10+'СЕТ СН'!$F$6-'СЕТ СН'!$F$26</f>
        <v>1407.0323327399999</v>
      </c>
      <c r="E62" s="36">
        <f>SUMIFS(СВЦЭМ!$D$33:$D$776,СВЦЭМ!$A$33:$A$776,$A62,СВЦЭМ!$B$33:$B$776,E$47)+'СЕТ СН'!$F$14+СВЦЭМ!$D$10+'СЕТ СН'!$F$6-'СЕТ СН'!$F$26</f>
        <v>1416.7854996999999</v>
      </c>
      <c r="F62" s="36">
        <f>SUMIFS(СВЦЭМ!$D$33:$D$776,СВЦЭМ!$A$33:$A$776,$A62,СВЦЭМ!$B$33:$B$776,F$47)+'СЕТ СН'!$F$14+СВЦЭМ!$D$10+'СЕТ СН'!$F$6-'СЕТ СН'!$F$26</f>
        <v>1411.7527012799999</v>
      </c>
      <c r="G62" s="36">
        <f>SUMIFS(СВЦЭМ!$D$33:$D$776,СВЦЭМ!$A$33:$A$776,$A62,СВЦЭМ!$B$33:$B$776,G$47)+'СЕТ СН'!$F$14+СВЦЭМ!$D$10+'СЕТ СН'!$F$6-'СЕТ СН'!$F$26</f>
        <v>1411.2213141499999</v>
      </c>
      <c r="H62" s="36">
        <f>SUMIFS(СВЦЭМ!$D$33:$D$776,СВЦЭМ!$A$33:$A$776,$A62,СВЦЭМ!$B$33:$B$776,H$47)+'СЕТ СН'!$F$14+СВЦЭМ!$D$10+'СЕТ СН'!$F$6-'СЕТ СН'!$F$26</f>
        <v>1318.42288205</v>
      </c>
      <c r="I62" s="36">
        <f>SUMIFS(СВЦЭМ!$D$33:$D$776,СВЦЭМ!$A$33:$A$776,$A62,СВЦЭМ!$B$33:$B$776,I$47)+'СЕТ СН'!$F$14+СВЦЭМ!$D$10+'СЕТ СН'!$F$6-'СЕТ СН'!$F$26</f>
        <v>1263.7231565499999</v>
      </c>
      <c r="J62" s="36">
        <f>SUMIFS(СВЦЭМ!$D$33:$D$776,СВЦЭМ!$A$33:$A$776,$A62,СВЦЭМ!$B$33:$B$776,J$47)+'СЕТ СН'!$F$14+СВЦЭМ!$D$10+'СЕТ СН'!$F$6-'СЕТ СН'!$F$26</f>
        <v>1157.1269802299998</v>
      </c>
      <c r="K62" s="36">
        <f>SUMIFS(СВЦЭМ!$D$33:$D$776,СВЦЭМ!$A$33:$A$776,$A62,СВЦЭМ!$B$33:$B$776,K$47)+'СЕТ СН'!$F$14+СВЦЭМ!$D$10+'СЕТ СН'!$F$6-'СЕТ СН'!$F$26</f>
        <v>1060.8439876099999</v>
      </c>
      <c r="L62" s="36">
        <f>SUMIFS(СВЦЭМ!$D$33:$D$776,СВЦЭМ!$A$33:$A$776,$A62,СВЦЭМ!$B$33:$B$776,L$47)+'СЕТ СН'!$F$14+СВЦЭМ!$D$10+'СЕТ СН'!$F$6-'СЕТ СН'!$F$26</f>
        <v>1026.20086449</v>
      </c>
      <c r="M62" s="36">
        <f>SUMIFS(СВЦЭМ!$D$33:$D$776,СВЦЭМ!$A$33:$A$776,$A62,СВЦЭМ!$B$33:$B$776,M$47)+'СЕТ СН'!$F$14+СВЦЭМ!$D$10+'СЕТ СН'!$F$6-'СЕТ СН'!$F$26</f>
        <v>1028.8794552300001</v>
      </c>
      <c r="N62" s="36">
        <f>SUMIFS(СВЦЭМ!$D$33:$D$776,СВЦЭМ!$A$33:$A$776,$A62,СВЦЭМ!$B$33:$B$776,N$47)+'СЕТ СН'!$F$14+СВЦЭМ!$D$10+'СЕТ СН'!$F$6-'СЕТ СН'!$F$26</f>
        <v>1025.57374226</v>
      </c>
      <c r="O62" s="36">
        <f>SUMIFS(СВЦЭМ!$D$33:$D$776,СВЦЭМ!$A$33:$A$776,$A62,СВЦЭМ!$B$33:$B$776,O$47)+'СЕТ СН'!$F$14+СВЦЭМ!$D$10+'СЕТ СН'!$F$6-'СЕТ СН'!$F$26</f>
        <v>1037.7852396400001</v>
      </c>
      <c r="P62" s="36">
        <f>SUMIFS(СВЦЭМ!$D$33:$D$776,СВЦЭМ!$A$33:$A$776,$A62,СВЦЭМ!$B$33:$B$776,P$47)+'СЕТ СН'!$F$14+СВЦЭМ!$D$10+'СЕТ СН'!$F$6-'СЕТ СН'!$F$26</f>
        <v>1051.9669120900001</v>
      </c>
      <c r="Q62" s="36">
        <f>SUMIFS(СВЦЭМ!$D$33:$D$776,СВЦЭМ!$A$33:$A$776,$A62,СВЦЭМ!$B$33:$B$776,Q$47)+'СЕТ СН'!$F$14+СВЦЭМ!$D$10+'СЕТ СН'!$F$6-'СЕТ СН'!$F$26</f>
        <v>1058.6749304499999</v>
      </c>
      <c r="R62" s="36">
        <f>SUMIFS(СВЦЭМ!$D$33:$D$776,СВЦЭМ!$A$33:$A$776,$A62,СВЦЭМ!$B$33:$B$776,R$47)+'СЕТ СН'!$F$14+СВЦЭМ!$D$10+'СЕТ СН'!$F$6-'СЕТ СН'!$F$26</f>
        <v>1058.47141061</v>
      </c>
      <c r="S62" s="36">
        <f>SUMIFS(СВЦЭМ!$D$33:$D$776,СВЦЭМ!$A$33:$A$776,$A62,СВЦЭМ!$B$33:$B$776,S$47)+'СЕТ СН'!$F$14+СВЦЭМ!$D$10+'СЕТ СН'!$F$6-'СЕТ СН'!$F$26</f>
        <v>1063.0673457800001</v>
      </c>
      <c r="T62" s="36">
        <f>SUMIFS(СВЦЭМ!$D$33:$D$776,СВЦЭМ!$A$33:$A$776,$A62,СВЦЭМ!$B$33:$B$776,T$47)+'СЕТ СН'!$F$14+СВЦЭМ!$D$10+'СЕТ СН'!$F$6-'СЕТ СН'!$F$26</f>
        <v>1043.71400305</v>
      </c>
      <c r="U62" s="36">
        <f>SUMIFS(СВЦЭМ!$D$33:$D$776,СВЦЭМ!$A$33:$A$776,$A62,СВЦЭМ!$B$33:$B$776,U$47)+'СЕТ СН'!$F$14+СВЦЭМ!$D$10+'СЕТ СН'!$F$6-'СЕТ СН'!$F$26</f>
        <v>1014.4370523</v>
      </c>
      <c r="V62" s="36">
        <f>SUMIFS(СВЦЭМ!$D$33:$D$776,СВЦЭМ!$A$33:$A$776,$A62,СВЦЭМ!$B$33:$B$776,V$47)+'СЕТ СН'!$F$14+СВЦЭМ!$D$10+'СЕТ СН'!$F$6-'СЕТ СН'!$F$26</f>
        <v>1018.2051902100001</v>
      </c>
      <c r="W62" s="36">
        <f>SUMIFS(СВЦЭМ!$D$33:$D$776,СВЦЭМ!$A$33:$A$776,$A62,СВЦЭМ!$B$33:$B$776,W$47)+'СЕТ СН'!$F$14+СВЦЭМ!$D$10+'СЕТ СН'!$F$6-'СЕТ СН'!$F$26</f>
        <v>1019.66207338</v>
      </c>
      <c r="X62" s="36">
        <f>SUMIFS(СВЦЭМ!$D$33:$D$776,СВЦЭМ!$A$33:$A$776,$A62,СВЦЭМ!$B$33:$B$776,X$47)+'СЕТ СН'!$F$14+СВЦЭМ!$D$10+'СЕТ СН'!$F$6-'СЕТ СН'!$F$26</f>
        <v>1068.72998452</v>
      </c>
      <c r="Y62" s="36">
        <f>SUMIFS(СВЦЭМ!$D$33:$D$776,СВЦЭМ!$A$33:$A$776,$A62,СВЦЭМ!$B$33:$B$776,Y$47)+'СЕТ СН'!$F$14+СВЦЭМ!$D$10+'СЕТ СН'!$F$6-'СЕТ СН'!$F$26</f>
        <v>1166.54123789</v>
      </c>
    </row>
    <row r="63" spans="1:25" ht="15.75" x14ac:dyDescent="0.2">
      <c r="A63" s="35">
        <f t="shared" si="1"/>
        <v>43571</v>
      </c>
      <c r="B63" s="36">
        <f>SUMIFS(СВЦЭМ!$D$33:$D$776,СВЦЭМ!$A$33:$A$776,$A63,СВЦЭМ!$B$33:$B$776,B$47)+'СЕТ СН'!$F$14+СВЦЭМ!$D$10+'СЕТ СН'!$F$6-'СЕТ СН'!$F$26</f>
        <v>1233.97189325</v>
      </c>
      <c r="C63" s="36">
        <f>SUMIFS(СВЦЭМ!$D$33:$D$776,СВЦЭМ!$A$33:$A$776,$A63,СВЦЭМ!$B$33:$B$776,C$47)+'СЕТ СН'!$F$14+СВЦЭМ!$D$10+'СЕТ СН'!$F$6-'СЕТ СН'!$F$26</f>
        <v>1319.8872102599998</v>
      </c>
      <c r="D63" s="36">
        <f>SUMIFS(СВЦЭМ!$D$33:$D$776,СВЦЭМ!$A$33:$A$776,$A63,СВЦЭМ!$B$33:$B$776,D$47)+'СЕТ СН'!$F$14+СВЦЭМ!$D$10+'СЕТ СН'!$F$6-'СЕТ СН'!$F$26</f>
        <v>1413.03359452</v>
      </c>
      <c r="E63" s="36">
        <f>SUMIFS(СВЦЭМ!$D$33:$D$776,СВЦЭМ!$A$33:$A$776,$A63,СВЦЭМ!$B$33:$B$776,E$47)+'СЕТ СН'!$F$14+СВЦЭМ!$D$10+'СЕТ СН'!$F$6-'СЕТ СН'!$F$26</f>
        <v>1424.7917784599999</v>
      </c>
      <c r="F63" s="36">
        <f>SUMIFS(СВЦЭМ!$D$33:$D$776,СВЦЭМ!$A$33:$A$776,$A63,СВЦЭМ!$B$33:$B$776,F$47)+'СЕТ СН'!$F$14+СВЦЭМ!$D$10+'СЕТ СН'!$F$6-'СЕТ СН'!$F$26</f>
        <v>1425.5849245299999</v>
      </c>
      <c r="G63" s="36">
        <f>SUMIFS(СВЦЭМ!$D$33:$D$776,СВЦЭМ!$A$33:$A$776,$A63,СВЦЭМ!$B$33:$B$776,G$47)+'СЕТ СН'!$F$14+СВЦЭМ!$D$10+'СЕТ СН'!$F$6-'СЕТ СН'!$F$26</f>
        <v>1421.9041876599999</v>
      </c>
      <c r="H63" s="36">
        <f>SUMIFS(СВЦЭМ!$D$33:$D$776,СВЦЭМ!$A$33:$A$776,$A63,СВЦЭМ!$B$33:$B$776,H$47)+'СЕТ СН'!$F$14+СВЦЭМ!$D$10+'СЕТ СН'!$F$6-'СЕТ СН'!$F$26</f>
        <v>1352.9159685299999</v>
      </c>
      <c r="I63" s="36">
        <f>SUMIFS(СВЦЭМ!$D$33:$D$776,СВЦЭМ!$A$33:$A$776,$A63,СВЦЭМ!$B$33:$B$776,I$47)+'СЕТ СН'!$F$14+СВЦЭМ!$D$10+'СЕТ СН'!$F$6-'СЕТ СН'!$F$26</f>
        <v>1284.53884479</v>
      </c>
      <c r="J63" s="36">
        <f>SUMIFS(СВЦЭМ!$D$33:$D$776,СВЦЭМ!$A$33:$A$776,$A63,СВЦЭМ!$B$33:$B$776,J$47)+'СЕТ СН'!$F$14+СВЦЭМ!$D$10+'СЕТ СН'!$F$6-'СЕТ СН'!$F$26</f>
        <v>1171.33032417</v>
      </c>
      <c r="K63" s="36">
        <f>SUMIFS(СВЦЭМ!$D$33:$D$776,СВЦЭМ!$A$33:$A$776,$A63,СВЦЭМ!$B$33:$B$776,K$47)+'СЕТ СН'!$F$14+СВЦЭМ!$D$10+'СЕТ СН'!$F$6-'СЕТ СН'!$F$26</f>
        <v>1093.33821702</v>
      </c>
      <c r="L63" s="36">
        <f>SUMIFS(СВЦЭМ!$D$33:$D$776,СВЦЭМ!$A$33:$A$776,$A63,СВЦЭМ!$B$33:$B$776,L$47)+'СЕТ СН'!$F$14+СВЦЭМ!$D$10+'СЕТ СН'!$F$6-'СЕТ СН'!$F$26</f>
        <v>1061.90853838</v>
      </c>
      <c r="M63" s="36">
        <f>SUMIFS(СВЦЭМ!$D$33:$D$776,СВЦЭМ!$A$33:$A$776,$A63,СВЦЭМ!$B$33:$B$776,M$47)+'СЕТ СН'!$F$14+СВЦЭМ!$D$10+'СЕТ СН'!$F$6-'СЕТ СН'!$F$26</f>
        <v>1035.9413564500001</v>
      </c>
      <c r="N63" s="36">
        <f>SUMIFS(СВЦЭМ!$D$33:$D$776,СВЦЭМ!$A$33:$A$776,$A63,СВЦЭМ!$B$33:$B$776,N$47)+'СЕТ СН'!$F$14+СВЦЭМ!$D$10+'СЕТ СН'!$F$6-'СЕТ СН'!$F$26</f>
        <v>1050.6474466</v>
      </c>
      <c r="O63" s="36">
        <f>SUMIFS(СВЦЭМ!$D$33:$D$776,СВЦЭМ!$A$33:$A$776,$A63,СВЦЭМ!$B$33:$B$776,O$47)+'СЕТ СН'!$F$14+СВЦЭМ!$D$10+'СЕТ СН'!$F$6-'СЕТ СН'!$F$26</f>
        <v>1064.17276898</v>
      </c>
      <c r="P63" s="36">
        <f>SUMIFS(СВЦЭМ!$D$33:$D$776,СВЦЭМ!$A$33:$A$776,$A63,СВЦЭМ!$B$33:$B$776,P$47)+'СЕТ СН'!$F$14+СВЦЭМ!$D$10+'СЕТ СН'!$F$6-'СЕТ СН'!$F$26</f>
        <v>1067.19898425</v>
      </c>
      <c r="Q63" s="36">
        <f>SUMIFS(СВЦЭМ!$D$33:$D$776,СВЦЭМ!$A$33:$A$776,$A63,СВЦЭМ!$B$33:$B$776,Q$47)+'СЕТ СН'!$F$14+СВЦЭМ!$D$10+'СЕТ СН'!$F$6-'СЕТ СН'!$F$26</f>
        <v>1066.1272587599999</v>
      </c>
      <c r="R63" s="36">
        <f>SUMIFS(СВЦЭМ!$D$33:$D$776,СВЦЭМ!$A$33:$A$776,$A63,СВЦЭМ!$B$33:$B$776,R$47)+'СЕТ СН'!$F$14+СВЦЭМ!$D$10+'СЕТ СН'!$F$6-'СЕТ СН'!$F$26</f>
        <v>1055.61794033</v>
      </c>
      <c r="S63" s="36">
        <f>SUMIFS(СВЦЭМ!$D$33:$D$776,СВЦЭМ!$A$33:$A$776,$A63,СВЦЭМ!$B$33:$B$776,S$47)+'СЕТ СН'!$F$14+СВЦЭМ!$D$10+'СЕТ СН'!$F$6-'СЕТ СН'!$F$26</f>
        <v>1054.0285889700001</v>
      </c>
      <c r="T63" s="36">
        <f>SUMIFS(СВЦЭМ!$D$33:$D$776,СВЦЭМ!$A$33:$A$776,$A63,СВЦЭМ!$B$33:$B$776,T$47)+'СЕТ СН'!$F$14+СВЦЭМ!$D$10+'СЕТ СН'!$F$6-'СЕТ СН'!$F$26</f>
        <v>1067.6391374499999</v>
      </c>
      <c r="U63" s="36">
        <f>SUMIFS(СВЦЭМ!$D$33:$D$776,СВЦЭМ!$A$33:$A$776,$A63,СВЦЭМ!$B$33:$B$776,U$47)+'СЕТ СН'!$F$14+СВЦЭМ!$D$10+'СЕТ СН'!$F$6-'СЕТ СН'!$F$26</f>
        <v>1023.7556110600001</v>
      </c>
      <c r="V63" s="36">
        <f>SUMIFS(СВЦЭМ!$D$33:$D$776,СВЦЭМ!$A$33:$A$776,$A63,СВЦЭМ!$B$33:$B$776,V$47)+'СЕТ СН'!$F$14+СВЦЭМ!$D$10+'СЕТ СН'!$F$6-'СЕТ СН'!$F$26</f>
        <v>1040.4568745900001</v>
      </c>
      <c r="W63" s="36">
        <f>SUMIFS(СВЦЭМ!$D$33:$D$776,СВЦЭМ!$A$33:$A$776,$A63,СВЦЭМ!$B$33:$B$776,W$47)+'СЕТ СН'!$F$14+СВЦЭМ!$D$10+'СЕТ СН'!$F$6-'СЕТ СН'!$F$26</f>
        <v>1031.8598735600001</v>
      </c>
      <c r="X63" s="36">
        <f>SUMIFS(СВЦЭМ!$D$33:$D$776,СВЦЭМ!$A$33:$A$776,$A63,СВЦЭМ!$B$33:$B$776,X$47)+'СЕТ СН'!$F$14+СВЦЭМ!$D$10+'СЕТ СН'!$F$6-'СЕТ СН'!$F$26</f>
        <v>1126.4725479599999</v>
      </c>
      <c r="Y63" s="36">
        <f>SUMIFS(СВЦЭМ!$D$33:$D$776,СВЦЭМ!$A$33:$A$776,$A63,СВЦЭМ!$B$33:$B$776,Y$47)+'СЕТ СН'!$F$14+СВЦЭМ!$D$10+'СЕТ СН'!$F$6-'СЕТ СН'!$F$26</f>
        <v>1213.9747380199999</v>
      </c>
    </row>
    <row r="64" spans="1:25" ht="15.75" x14ac:dyDescent="0.2">
      <c r="A64" s="35">
        <f t="shared" si="1"/>
        <v>43572</v>
      </c>
      <c r="B64" s="36">
        <f>SUMIFS(СВЦЭМ!$D$33:$D$776,СВЦЭМ!$A$33:$A$776,$A64,СВЦЭМ!$B$33:$B$776,B$47)+'СЕТ СН'!$F$14+СВЦЭМ!$D$10+'СЕТ СН'!$F$6-'СЕТ СН'!$F$26</f>
        <v>1251.5852555399999</v>
      </c>
      <c r="C64" s="36">
        <f>SUMIFS(СВЦЭМ!$D$33:$D$776,СВЦЭМ!$A$33:$A$776,$A64,СВЦЭМ!$B$33:$B$776,C$47)+'СЕТ СН'!$F$14+СВЦЭМ!$D$10+'СЕТ СН'!$F$6-'СЕТ СН'!$F$26</f>
        <v>1327.0779040799998</v>
      </c>
      <c r="D64" s="36">
        <f>SUMIFS(СВЦЭМ!$D$33:$D$776,СВЦЭМ!$A$33:$A$776,$A64,СВЦЭМ!$B$33:$B$776,D$47)+'СЕТ СН'!$F$14+СВЦЭМ!$D$10+'СЕТ СН'!$F$6-'СЕТ СН'!$F$26</f>
        <v>1385.16704396</v>
      </c>
      <c r="E64" s="36">
        <f>SUMIFS(СВЦЭМ!$D$33:$D$776,СВЦЭМ!$A$33:$A$776,$A64,СВЦЭМ!$B$33:$B$776,E$47)+'СЕТ СН'!$F$14+СВЦЭМ!$D$10+'СЕТ СН'!$F$6-'СЕТ СН'!$F$26</f>
        <v>1395.2703113999999</v>
      </c>
      <c r="F64" s="36">
        <f>SUMIFS(СВЦЭМ!$D$33:$D$776,СВЦЭМ!$A$33:$A$776,$A64,СВЦЭМ!$B$33:$B$776,F$47)+'СЕТ СН'!$F$14+СВЦЭМ!$D$10+'СЕТ СН'!$F$6-'СЕТ СН'!$F$26</f>
        <v>1396.7001784499998</v>
      </c>
      <c r="G64" s="36">
        <f>SUMIFS(СВЦЭМ!$D$33:$D$776,СВЦЭМ!$A$33:$A$776,$A64,СВЦЭМ!$B$33:$B$776,G$47)+'СЕТ СН'!$F$14+СВЦЭМ!$D$10+'СЕТ СН'!$F$6-'СЕТ СН'!$F$26</f>
        <v>1396.0709199399998</v>
      </c>
      <c r="H64" s="36">
        <f>SUMIFS(СВЦЭМ!$D$33:$D$776,СВЦЭМ!$A$33:$A$776,$A64,СВЦЭМ!$B$33:$B$776,H$47)+'СЕТ СН'!$F$14+СВЦЭМ!$D$10+'СЕТ СН'!$F$6-'СЕТ СН'!$F$26</f>
        <v>1323.1689479199999</v>
      </c>
      <c r="I64" s="36">
        <f>SUMIFS(СВЦЭМ!$D$33:$D$776,СВЦЭМ!$A$33:$A$776,$A64,СВЦЭМ!$B$33:$B$776,I$47)+'СЕТ СН'!$F$14+СВЦЭМ!$D$10+'СЕТ СН'!$F$6-'СЕТ СН'!$F$26</f>
        <v>1258.40158436</v>
      </c>
      <c r="J64" s="36">
        <f>SUMIFS(СВЦЭМ!$D$33:$D$776,СВЦЭМ!$A$33:$A$776,$A64,СВЦЭМ!$B$33:$B$776,J$47)+'СЕТ СН'!$F$14+СВЦЭМ!$D$10+'СЕТ СН'!$F$6-'СЕТ СН'!$F$26</f>
        <v>1151.4120480699999</v>
      </c>
      <c r="K64" s="36">
        <f>SUMIFS(СВЦЭМ!$D$33:$D$776,СВЦЭМ!$A$33:$A$776,$A64,СВЦЭМ!$B$33:$B$776,K$47)+'СЕТ СН'!$F$14+СВЦЭМ!$D$10+'СЕТ СН'!$F$6-'СЕТ СН'!$F$26</f>
        <v>1076.2520092</v>
      </c>
      <c r="L64" s="36">
        <f>SUMIFS(СВЦЭМ!$D$33:$D$776,СВЦЭМ!$A$33:$A$776,$A64,СВЦЭМ!$B$33:$B$776,L$47)+'СЕТ СН'!$F$14+СВЦЭМ!$D$10+'СЕТ СН'!$F$6-'СЕТ СН'!$F$26</f>
        <v>1040.9799435899999</v>
      </c>
      <c r="M64" s="36">
        <f>SUMIFS(СВЦЭМ!$D$33:$D$776,СВЦЭМ!$A$33:$A$776,$A64,СВЦЭМ!$B$33:$B$776,M$47)+'СЕТ СН'!$F$14+СВЦЭМ!$D$10+'СЕТ СН'!$F$6-'СЕТ СН'!$F$26</f>
        <v>1048.5127649000001</v>
      </c>
      <c r="N64" s="36">
        <f>SUMIFS(СВЦЭМ!$D$33:$D$776,СВЦЭМ!$A$33:$A$776,$A64,СВЦЭМ!$B$33:$B$776,N$47)+'СЕТ СН'!$F$14+СВЦЭМ!$D$10+'СЕТ СН'!$F$6-'СЕТ СН'!$F$26</f>
        <v>1035.1560426999999</v>
      </c>
      <c r="O64" s="36">
        <f>SUMIFS(СВЦЭМ!$D$33:$D$776,СВЦЭМ!$A$33:$A$776,$A64,СВЦЭМ!$B$33:$B$776,O$47)+'СЕТ СН'!$F$14+СВЦЭМ!$D$10+'СЕТ СН'!$F$6-'СЕТ СН'!$F$26</f>
        <v>1038.9110444200001</v>
      </c>
      <c r="P64" s="36">
        <f>SUMIFS(СВЦЭМ!$D$33:$D$776,СВЦЭМ!$A$33:$A$776,$A64,СВЦЭМ!$B$33:$B$776,P$47)+'СЕТ СН'!$F$14+СВЦЭМ!$D$10+'СЕТ СН'!$F$6-'СЕТ СН'!$F$26</f>
        <v>1051.68321313</v>
      </c>
      <c r="Q64" s="36">
        <f>SUMIFS(СВЦЭМ!$D$33:$D$776,СВЦЭМ!$A$33:$A$776,$A64,СВЦЭМ!$B$33:$B$776,Q$47)+'СЕТ СН'!$F$14+СВЦЭМ!$D$10+'СЕТ СН'!$F$6-'СЕТ СН'!$F$26</f>
        <v>1074.9298823500001</v>
      </c>
      <c r="R64" s="36">
        <f>SUMIFS(СВЦЭМ!$D$33:$D$776,СВЦЭМ!$A$33:$A$776,$A64,СВЦЭМ!$B$33:$B$776,R$47)+'СЕТ СН'!$F$14+СВЦЭМ!$D$10+'СЕТ СН'!$F$6-'СЕТ СН'!$F$26</f>
        <v>1072.17776065</v>
      </c>
      <c r="S64" s="36">
        <f>SUMIFS(СВЦЭМ!$D$33:$D$776,СВЦЭМ!$A$33:$A$776,$A64,СВЦЭМ!$B$33:$B$776,S$47)+'СЕТ СН'!$F$14+СВЦЭМ!$D$10+'СЕТ СН'!$F$6-'СЕТ СН'!$F$26</f>
        <v>1055.6951518999999</v>
      </c>
      <c r="T64" s="36">
        <f>SUMIFS(СВЦЭМ!$D$33:$D$776,СВЦЭМ!$A$33:$A$776,$A64,СВЦЭМ!$B$33:$B$776,T$47)+'СЕТ СН'!$F$14+СВЦЭМ!$D$10+'СЕТ СН'!$F$6-'СЕТ СН'!$F$26</f>
        <v>1063.82013074</v>
      </c>
      <c r="U64" s="36">
        <f>SUMIFS(СВЦЭМ!$D$33:$D$776,СВЦЭМ!$A$33:$A$776,$A64,СВЦЭМ!$B$33:$B$776,U$47)+'СЕТ СН'!$F$14+СВЦЭМ!$D$10+'СЕТ СН'!$F$6-'СЕТ СН'!$F$26</f>
        <v>1067.1032865300001</v>
      </c>
      <c r="V64" s="36">
        <f>SUMIFS(СВЦЭМ!$D$33:$D$776,СВЦЭМ!$A$33:$A$776,$A64,СВЦЭМ!$B$33:$B$776,V$47)+'СЕТ СН'!$F$14+СВЦЭМ!$D$10+'СЕТ СН'!$F$6-'СЕТ СН'!$F$26</f>
        <v>1057.9829138</v>
      </c>
      <c r="W64" s="36">
        <f>SUMIFS(СВЦЭМ!$D$33:$D$776,СВЦЭМ!$A$33:$A$776,$A64,СВЦЭМ!$B$33:$B$776,W$47)+'СЕТ СН'!$F$14+СВЦЭМ!$D$10+'СЕТ СН'!$F$6-'СЕТ СН'!$F$26</f>
        <v>1069.0212623499999</v>
      </c>
      <c r="X64" s="36">
        <f>SUMIFS(СВЦЭМ!$D$33:$D$776,СВЦЭМ!$A$33:$A$776,$A64,СВЦЭМ!$B$33:$B$776,X$47)+'СЕТ СН'!$F$14+СВЦЭМ!$D$10+'СЕТ СН'!$F$6-'СЕТ СН'!$F$26</f>
        <v>1105.74273047</v>
      </c>
      <c r="Y64" s="36">
        <f>SUMIFS(СВЦЭМ!$D$33:$D$776,СВЦЭМ!$A$33:$A$776,$A64,СВЦЭМ!$B$33:$B$776,Y$47)+'СЕТ СН'!$F$14+СВЦЭМ!$D$10+'СЕТ СН'!$F$6-'СЕТ СН'!$F$26</f>
        <v>1189.9223117399999</v>
      </c>
    </row>
    <row r="65" spans="1:25" ht="15.75" x14ac:dyDescent="0.2">
      <c r="A65" s="35">
        <f t="shared" si="1"/>
        <v>43573</v>
      </c>
      <c r="B65" s="36">
        <f>SUMIFS(СВЦЭМ!$D$33:$D$776,СВЦЭМ!$A$33:$A$776,$A65,СВЦЭМ!$B$33:$B$776,B$47)+'СЕТ СН'!$F$14+СВЦЭМ!$D$10+'СЕТ СН'!$F$6-'СЕТ СН'!$F$26</f>
        <v>1228.97087511</v>
      </c>
      <c r="C65" s="36">
        <f>SUMIFS(СВЦЭМ!$D$33:$D$776,СВЦЭМ!$A$33:$A$776,$A65,СВЦЭМ!$B$33:$B$776,C$47)+'СЕТ СН'!$F$14+СВЦЭМ!$D$10+'СЕТ СН'!$F$6-'СЕТ СН'!$F$26</f>
        <v>1308.6796556499999</v>
      </c>
      <c r="D65" s="36">
        <f>SUMIFS(СВЦЭМ!$D$33:$D$776,СВЦЭМ!$A$33:$A$776,$A65,СВЦЭМ!$B$33:$B$776,D$47)+'СЕТ СН'!$F$14+СВЦЭМ!$D$10+'СЕТ СН'!$F$6-'СЕТ СН'!$F$26</f>
        <v>1376.99471898</v>
      </c>
      <c r="E65" s="36">
        <f>SUMIFS(СВЦЭМ!$D$33:$D$776,СВЦЭМ!$A$33:$A$776,$A65,СВЦЭМ!$B$33:$B$776,E$47)+'СЕТ СН'!$F$14+СВЦЭМ!$D$10+'СЕТ СН'!$F$6-'СЕТ СН'!$F$26</f>
        <v>1372.84302349</v>
      </c>
      <c r="F65" s="36">
        <f>SUMIFS(СВЦЭМ!$D$33:$D$776,СВЦЭМ!$A$33:$A$776,$A65,СВЦЭМ!$B$33:$B$776,F$47)+'СЕТ СН'!$F$14+СВЦЭМ!$D$10+'СЕТ СН'!$F$6-'СЕТ СН'!$F$26</f>
        <v>1378.8243457799999</v>
      </c>
      <c r="G65" s="36">
        <f>SUMIFS(СВЦЭМ!$D$33:$D$776,СВЦЭМ!$A$33:$A$776,$A65,СВЦЭМ!$B$33:$B$776,G$47)+'СЕТ СН'!$F$14+СВЦЭМ!$D$10+'СЕТ СН'!$F$6-'СЕТ СН'!$F$26</f>
        <v>1377.4894083699999</v>
      </c>
      <c r="H65" s="36">
        <f>SUMIFS(СВЦЭМ!$D$33:$D$776,СВЦЭМ!$A$33:$A$776,$A65,СВЦЭМ!$B$33:$B$776,H$47)+'СЕТ СН'!$F$14+СВЦЭМ!$D$10+'СЕТ СН'!$F$6-'СЕТ СН'!$F$26</f>
        <v>1310.1554968999999</v>
      </c>
      <c r="I65" s="36">
        <f>SUMIFS(СВЦЭМ!$D$33:$D$776,СВЦЭМ!$A$33:$A$776,$A65,СВЦЭМ!$B$33:$B$776,I$47)+'СЕТ СН'!$F$14+СВЦЭМ!$D$10+'СЕТ СН'!$F$6-'СЕТ СН'!$F$26</f>
        <v>1243.6415211999999</v>
      </c>
      <c r="J65" s="36">
        <f>SUMIFS(СВЦЭМ!$D$33:$D$776,СВЦЭМ!$A$33:$A$776,$A65,СВЦЭМ!$B$33:$B$776,J$47)+'СЕТ СН'!$F$14+СВЦЭМ!$D$10+'СЕТ СН'!$F$6-'СЕТ СН'!$F$26</f>
        <v>1154.1847614999999</v>
      </c>
      <c r="K65" s="36">
        <f>SUMIFS(СВЦЭМ!$D$33:$D$776,СВЦЭМ!$A$33:$A$776,$A65,СВЦЭМ!$B$33:$B$776,K$47)+'СЕТ СН'!$F$14+СВЦЭМ!$D$10+'СЕТ СН'!$F$6-'СЕТ СН'!$F$26</f>
        <v>1060.2731374800001</v>
      </c>
      <c r="L65" s="36">
        <f>SUMIFS(СВЦЭМ!$D$33:$D$776,СВЦЭМ!$A$33:$A$776,$A65,СВЦЭМ!$B$33:$B$776,L$47)+'СЕТ СН'!$F$14+СВЦЭМ!$D$10+'СЕТ СН'!$F$6-'СЕТ СН'!$F$26</f>
        <v>1022.20602749</v>
      </c>
      <c r="M65" s="36">
        <f>SUMIFS(СВЦЭМ!$D$33:$D$776,СВЦЭМ!$A$33:$A$776,$A65,СВЦЭМ!$B$33:$B$776,M$47)+'СЕТ СН'!$F$14+СВЦЭМ!$D$10+'СЕТ СН'!$F$6-'СЕТ СН'!$F$26</f>
        <v>1041.9609810899999</v>
      </c>
      <c r="N65" s="36">
        <f>SUMIFS(СВЦЭМ!$D$33:$D$776,СВЦЭМ!$A$33:$A$776,$A65,СВЦЭМ!$B$33:$B$776,N$47)+'СЕТ СН'!$F$14+СВЦЭМ!$D$10+'СЕТ СН'!$F$6-'СЕТ СН'!$F$26</f>
        <v>1023.12332715</v>
      </c>
      <c r="O65" s="36">
        <f>SUMIFS(СВЦЭМ!$D$33:$D$776,СВЦЭМ!$A$33:$A$776,$A65,СВЦЭМ!$B$33:$B$776,O$47)+'СЕТ СН'!$F$14+СВЦЭМ!$D$10+'СЕТ СН'!$F$6-'СЕТ СН'!$F$26</f>
        <v>1027.9912190699999</v>
      </c>
      <c r="P65" s="36">
        <f>SUMIFS(СВЦЭМ!$D$33:$D$776,СВЦЭМ!$A$33:$A$776,$A65,СВЦЭМ!$B$33:$B$776,P$47)+'СЕТ СН'!$F$14+СВЦЭМ!$D$10+'СЕТ СН'!$F$6-'СЕТ СН'!$F$26</f>
        <v>1024.3385343299999</v>
      </c>
      <c r="Q65" s="36">
        <f>SUMIFS(СВЦЭМ!$D$33:$D$776,СВЦЭМ!$A$33:$A$776,$A65,СВЦЭМ!$B$33:$B$776,Q$47)+'СЕТ СН'!$F$14+СВЦЭМ!$D$10+'СЕТ СН'!$F$6-'СЕТ СН'!$F$26</f>
        <v>1024.9969077000001</v>
      </c>
      <c r="R65" s="36">
        <f>SUMIFS(СВЦЭМ!$D$33:$D$776,СВЦЭМ!$A$33:$A$776,$A65,СВЦЭМ!$B$33:$B$776,R$47)+'СЕТ СН'!$F$14+СВЦЭМ!$D$10+'СЕТ СН'!$F$6-'СЕТ СН'!$F$26</f>
        <v>1025.2028338600001</v>
      </c>
      <c r="S65" s="36">
        <f>SUMIFS(СВЦЭМ!$D$33:$D$776,СВЦЭМ!$A$33:$A$776,$A65,СВЦЭМ!$B$33:$B$776,S$47)+'СЕТ СН'!$F$14+СВЦЭМ!$D$10+'СЕТ СН'!$F$6-'СЕТ СН'!$F$26</f>
        <v>1027.9266918400001</v>
      </c>
      <c r="T65" s="36">
        <f>SUMIFS(СВЦЭМ!$D$33:$D$776,СВЦЭМ!$A$33:$A$776,$A65,СВЦЭМ!$B$33:$B$776,T$47)+'СЕТ СН'!$F$14+СВЦЭМ!$D$10+'СЕТ СН'!$F$6-'СЕТ СН'!$F$26</f>
        <v>1031.5988760499999</v>
      </c>
      <c r="U65" s="36">
        <f>SUMIFS(СВЦЭМ!$D$33:$D$776,СВЦЭМ!$A$33:$A$776,$A65,СВЦЭМ!$B$33:$B$776,U$47)+'СЕТ СН'!$F$14+СВЦЭМ!$D$10+'СЕТ СН'!$F$6-'СЕТ СН'!$F$26</f>
        <v>1033.32333386</v>
      </c>
      <c r="V65" s="36">
        <f>SUMIFS(СВЦЭМ!$D$33:$D$776,СВЦЭМ!$A$33:$A$776,$A65,СВЦЭМ!$B$33:$B$776,V$47)+'СЕТ СН'!$F$14+СВЦЭМ!$D$10+'СЕТ СН'!$F$6-'СЕТ СН'!$F$26</f>
        <v>1033.8086242300001</v>
      </c>
      <c r="W65" s="36">
        <f>SUMIFS(СВЦЭМ!$D$33:$D$776,СВЦЭМ!$A$33:$A$776,$A65,СВЦЭМ!$B$33:$B$776,W$47)+'СЕТ СН'!$F$14+СВЦЭМ!$D$10+'СЕТ СН'!$F$6-'СЕТ СН'!$F$26</f>
        <v>1015.55119089</v>
      </c>
      <c r="X65" s="36">
        <f>SUMIFS(СВЦЭМ!$D$33:$D$776,СВЦЭМ!$A$33:$A$776,$A65,СВЦЭМ!$B$33:$B$776,X$47)+'СЕТ СН'!$F$14+СВЦЭМ!$D$10+'СЕТ СН'!$F$6-'СЕТ СН'!$F$26</f>
        <v>1056.0493226799999</v>
      </c>
      <c r="Y65" s="36">
        <f>SUMIFS(СВЦЭМ!$D$33:$D$776,СВЦЭМ!$A$33:$A$776,$A65,СВЦЭМ!$B$33:$B$776,Y$47)+'СЕТ СН'!$F$14+СВЦЭМ!$D$10+'СЕТ СН'!$F$6-'СЕТ СН'!$F$26</f>
        <v>1137.0636170799999</v>
      </c>
    </row>
    <row r="66" spans="1:25" ht="15.75" x14ac:dyDescent="0.2">
      <c r="A66" s="35">
        <f t="shared" si="1"/>
        <v>43574</v>
      </c>
      <c r="B66" s="36">
        <f>SUMIFS(СВЦЭМ!$D$33:$D$776,СВЦЭМ!$A$33:$A$776,$A66,СВЦЭМ!$B$33:$B$776,B$47)+'СЕТ СН'!$F$14+СВЦЭМ!$D$10+'СЕТ СН'!$F$6-'СЕТ СН'!$F$26</f>
        <v>1231.93325645</v>
      </c>
      <c r="C66" s="36">
        <f>SUMIFS(СВЦЭМ!$D$33:$D$776,СВЦЭМ!$A$33:$A$776,$A66,СВЦЭМ!$B$33:$B$776,C$47)+'СЕТ СН'!$F$14+СВЦЭМ!$D$10+'СЕТ СН'!$F$6-'СЕТ СН'!$F$26</f>
        <v>1310.3856446899999</v>
      </c>
      <c r="D66" s="36">
        <f>SUMIFS(СВЦЭМ!$D$33:$D$776,СВЦЭМ!$A$33:$A$776,$A66,СВЦЭМ!$B$33:$B$776,D$47)+'СЕТ СН'!$F$14+СВЦЭМ!$D$10+'СЕТ СН'!$F$6-'СЕТ СН'!$F$26</f>
        <v>1375.2700017499999</v>
      </c>
      <c r="E66" s="36">
        <f>SUMIFS(СВЦЭМ!$D$33:$D$776,СВЦЭМ!$A$33:$A$776,$A66,СВЦЭМ!$B$33:$B$776,E$47)+'СЕТ СН'!$F$14+СВЦЭМ!$D$10+'СЕТ СН'!$F$6-'СЕТ СН'!$F$26</f>
        <v>1380.3581841</v>
      </c>
      <c r="F66" s="36">
        <f>SUMIFS(СВЦЭМ!$D$33:$D$776,СВЦЭМ!$A$33:$A$776,$A66,СВЦЭМ!$B$33:$B$776,F$47)+'СЕТ СН'!$F$14+СВЦЭМ!$D$10+'СЕТ СН'!$F$6-'СЕТ СН'!$F$26</f>
        <v>1380.9860807299999</v>
      </c>
      <c r="G66" s="36">
        <f>SUMIFS(СВЦЭМ!$D$33:$D$776,СВЦЭМ!$A$33:$A$776,$A66,СВЦЭМ!$B$33:$B$776,G$47)+'СЕТ СН'!$F$14+СВЦЭМ!$D$10+'СЕТ СН'!$F$6-'СЕТ СН'!$F$26</f>
        <v>1380.5190899199999</v>
      </c>
      <c r="H66" s="36">
        <f>SUMIFS(СВЦЭМ!$D$33:$D$776,СВЦЭМ!$A$33:$A$776,$A66,СВЦЭМ!$B$33:$B$776,H$47)+'СЕТ СН'!$F$14+СВЦЭМ!$D$10+'СЕТ СН'!$F$6-'СЕТ СН'!$F$26</f>
        <v>1319.41925496</v>
      </c>
      <c r="I66" s="36">
        <f>SUMIFS(СВЦЭМ!$D$33:$D$776,СВЦЭМ!$A$33:$A$776,$A66,СВЦЭМ!$B$33:$B$776,I$47)+'СЕТ СН'!$F$14+СВЦЭМ!$D$10+'СЕТ СН'!$F$6-'СЕТ СН'!$F$26</f>
        <v>1243.80659191</v>
      </c>
      <c r="J66" s="36">
        <f>SUMIFS(СВЦЭМ!$D$33:$D$776,СВЦЭМ!$A$33:$A$776,$A66,СВЦЭМ!$B$33:$B$776,J$47)+'СЕТ СН'!$F$14+СВЦЭМ!$D$10+'СЕТ СН'!$F$6-'СЕТ СН'!$F$26</f>
        <v>1148.1479581999999</v>
      </c>
      <c r="K66" s="36">
        <f>SUMIFS(СВЦЭМ!$D$33:$D$776,СВЦЭМ!$A$33:$A$776,$A66,СВЦЭМ!$B$33:$B$776,K$47)+'СЕТ СН'!$F$14+СВЦЭМ!$D$10+'СЕТ СН'!$F$6-'СЕТ СН'!$F$26</f>
        <v>1068.1051032099999</v>
      </c>
      <c r="L66" s="36">
        <f>SUMIFS(СВЦЭМ!$D$33:$D$776,СВЦЭМ!$A$33:$A$776,$A66,СВЦЭМ!$B$33:$B$776,L$47)+'СЕТ СН'!$F$14+СВЦЭМ!$D$10+'СЕТ СН'!$F$6-'СЕТ СН'!$F$26</f>
        <v>1028.5165753399999</v>
      </c>
      <c r="M66" s="36">
        <f>SUMIFS(СВЦЭМ!$D$33:$D$776,СВЦЭМ!$A$33:$A$776,$A66,СВЦЭМ!$B$33:$B$776,M$47)+'СЕТ СН'!$F$14+СВЦЭМ!$D$10+'СЕТ СН'!$F$6-'СЕТ СН'!$F$26</f>
        <v>1027.4815210300001</v>
      </c>
      <c r="N66" s="36">
        <f>SUMIFS(СВЦЭМ!$D$33:$D$776,СВЦЭМ!$A$33:$A$776,$A66,СВЦЭМ!$B$33:$B$776,N$47)+'СЕТ СН'!$F$14+СВЦЭМ!$D$10+'СЕТ СН'!$F$6-'СЕТ СН'!$F$26</f>
        <v>1014.5151960400001</v>
      </c>
      <c r="O66" s="36">
        <f>SUMIFS(СВЦЭМ!$D$33:$D$776,СВЦЭМ!$A$33:$A$776,$A66,СВЦЭМ!$B$33:$B$776,O$47)+'СЕТ СН'!$F$14+СВЦЭМ!$D$10+'СЕТ СН'!$F$6-'СЕТ СН'!$F$26</f>
        <v>1013.07933228</v>
      </c>
      <c r="P66" s="36">
        <f>SUMIFS(СВЦЭМ!$D$33:$D$776,СВЦЭМ!$A$33:$A$776,$A66,СВЦЭМ!$B$33:$B$776,P$47)+'СЕТ СН'!$F$14+СВЦЭМ!$D$10+'СЕТ СН'!$F$6-'СЕТ СН'!$F$26</f>
        <v>1017.37258411</v>
      </c>
      <c r="Q66" s="36">
        <f>SUMIFS(СВЦЭМ!$D$33:$D$776,СВЦЭМ!$A$33:$A$776,$A66,СВЦЭМ!$B$33:$B$776,Q$47)+'СЕТ СН'!$F$14+СВЦЭМ!$D$10+'СЕТ СН'!$F$6-'СЕТ СН'!$F$26</f>
        <v>1016.5619105500001</v>
      </c>
      <c r="R66" s="36">
        <f>SUMIFS(СВЦЭМ!$D$33:$D$776,СВЦЭМ!$A$33:$A$776,$A66,СВЦЭМ!$B$33:$B$776,R$47)+'СЕТ СН'!$F$14+СВЦЭМ!$D$10+'СЕТ СН'!$F$6-'СЕТ СН'!$F$26</f>
        <v>1015.4323457</v>
      </c>
      <c r="S66" s="36">
        <f>SUMIFS(СВЦЭМ!$D$33:$D$776,СВЦЭМ!$A$33:$A$776,$A66,СВЦЭМ!$B$33:$B$776,S$47)+'СЕТ СН'!$F$14+СВЦЭМ!$D$10+'СЕТ СН'!$F$6-'СЕТ СН'!$F$26</f>
        <v>1005.9032733900001</v>
      </c>
      <c r="T66" s="36">
        <f>SUMIFS(СВЦЭМ!$D$33:$D$776,СВЦЭМ!$A$33:$A$776,$A66,СВЦЭМ!$B$33:$B$776,T$47)+'СЕТ СН'!$F$14+СВЦЭМ!$D$10+'СЕТ СН'!$F$6-'СЕТ СН'!$F$26</f>
        <v>1011.0199413400001</v>
      </c>
      <c r="U66" s="36">
        <f>SUMIFS(СВЦЭМ!$D$33:$D$776,СВЦЭМ!$A$33:$A$776,$A66,СВЦЭМ!$B$33:$B$776,U$47)+'СЕТ СН'!$F$14+СВЦЭМ!$D$10+'СЕТ СН'!$F$6-'СЕТ СН'!$F$26</f>
        <v>1012.64392019</v>
      </c>
      <c r="V66" s="36">
        <f>SUMIFS(СВЦЭМ!$D$33:$D$776,СВЦЭМ!$A$33:$A$776,$A66,СВЦЭМ!$B$33:$B$776,V$47)+'СЕТ СН'!$F$14+СВЦЭМ!$D$10+'СЕТ СН'!$F$6-'СЕТ СН'!$F$26</f>
        <v>1022.40531694</v>
      </c>
      <c r="W66" s="36">
        <f>SUMIFS(СВЦЭМ!$D$33:$D$776,СВЦЭМ!$A$33:$A$776,$A66,СВЦЭМ!$B$33:$B$776,W$47)+'СЕТ СН'!$F$14+СВЦЭМ!$D$10+'СЕТ СН'!$F$6-'СЕТ СН'!$F$26</f>
        <v>1017.40526966</v>
      </c>
      <c r="X66" s="36">
        <f>SUMIFS(СВЦЭМ!$D$33:$D$776,СВЦЭМ!$A$33:$A$776,$A66,СВЦЭМ!$B$33:$B$776,X$47)+'СЕТ СН'!$F$14+СВЦЭМ!$D$10+'СЕТ СН'!$F$6-'СЕТ СН'!$F$26</f>
        <v>1041.4789639200001</v>
      </c>
      <c r="Y66" s="36">
        <f>SUMIFS(СВЦЭМ!$D$33:$D$776,СВЦЭМ!$A$33:$A$776,$A66,СВЦЭМ!$B$33:$B$776,Y$47)+'СЕТ СН'!$F$14+СВЦЭМ!$D$10+'СЕТ СН'!$F$6-'СЕТ СН'!$F$26</f>
        <v>1129.1335610199999</v>
      </c>
    </row>
    <row r="67" spans="1:25" ht="15.75" x14ac:dyDescent="0.2">
      <c r="A67" s="35">
        <f t="shared" si="1"/>
        <v>43575</v>
      </c>
      <c r="B67" s="36">
        <f>SUMIFS(СВЦЭМ!$D$33:$D$776,СВЦЭМ!$A$33:$A$776,$A67,СВЦЭМ!$B$33:$B$776,B$47)+'СЕТ СН'!$F$14+СВЦЭМ!$D$10+'СЕТ СН'!$F$6-'СЕТ СН'!$F$26</f>
        <v>1235.4089867299999</v>
      </c>
      <c r="C67" s="36">
        <f>SUMIFS(СВЦЭМ!$D$33:$D$776,СВЦЭМ!$A$33:$A$776,$A67,СВЦЭМ!$B$33:$B$776,C$47)+'СЕТ СН'!$F$14+СВЦЭМ!$D$10+'СЕТ СН'!$F$6-'СЕТ СН'!$F$26</f>
        <v>1315.64251483</v>
      </c>
      <c r="D67" s="36">
        <f>SUMIFS(СВЦЭМ!$D$33:$D$776,СВЦЭМ!$A$33:$A$776,$A67,СВЦЭМ!$B$33:$B$776,D$47)+'СЕТ СН'!$F$14+СВЦЭМ!$D$10+'СЕТ СН'!$F$6-'СЕТ СН'!$F$26</f>
        <v>1385.5150739599999</v>
      </c>
      <c r="E67" s="36">
        <f>SUMIFS(СВЦЭМ!$D$33:$D$776,СВЦЭМ!$A$33:$A$776,$A67,СВЦЭМ!$B$33:$B$776,E$47)+'СЕТ СН'!$F$14+СВЦЭМ!$D$10+'СЕТ СН'!$F$6-'СЕТ СН'!$F$26</f>
        <v>1390.0981990099999</v>
      </c>
      <c r="F67" s="36">
        <f>SUMIFS(СВЦЭМ!$D$33:$D$776,СВЦЭМ!$A$33:$A$776,$A67,СВЦЭМ!$B$33:$B$776,F$47)+'СЕТ СН'!$F$14+СВЦЭМ!$D$10+'СЕТ СН'!$F$6-'СЕТ СН'!$F$26</f>
        <v>1394.4434536199999</v>
      </c>
      <c r="G67" s="36">
        <f>SUMIFS(СВЦЭМ!$D$33:$D$776,СВЦЭМ!$A$33:$A$776,$A67,СВЦЭМ!$B$33:$B$776,G$47)+'СЕТ СН'!$F$14+СВЦЭМ!$D$10+'СЕТ СН'!$F$6-'СЕТ СН'!$F$26</f>
        <v>1385.6915351299999</v>
      </c>
      <c r="H67" s="36">
        <f>SUMIFS(СВЦЭМ!$D$33:$D$776,СВЦЭМ!$A$33:$A$776,$A67,СВЦЭМ!$B$33:$B$776,H$47)+'СЕТ СН'!$F$14+СВЦЭМ!$D$10+'СЕТ СН'!$F$6-'СЕТ СН'!$F$26</f>
        <v>1316.27129244</v>
      </c>
      <c r="I67" s="36">
        <f>SUMIFS(СВЦЭМ!$D$33:$D$776,СВЦЭМ!$A$33:$A$776,$A67,СВЦЭМ!$B$33:$B$776,I$47)+'СЕТ СН'!$F$14+СВЦЭМ!$D$10+'СЕТ СН'!$F$6-'СЕТ СН'!$F$26</f>
        <v>1278.12330447</v>
      </c>
      <c r="J67" s="36">
        <f>SUMIFS(СВЦЭМ!$D$33:$D$776,СВЦЭМ!$A$33:$A$776,$A67,СВЦЭМ!$B$33:$B$776,J$47)+'СЕТ СН'!$F$14+СВЦЭМ!$D$10+'СЕТ СН'!$F$6-'СЕТ СН'!$F$26</f>
        <v>1185.99467286</v>
      </c>
      <c r="K67" s="36">
        <f>SUMIFS(СВЦЭМ!$D$33:$D$776,СВЦЭМ!$A$33:$A$776,$A67,СВЦЭМ!$B$33:$B$776,K$47)+'СЕТ СН'!$F$14+СВЦЭМ!$D$10+'СЕТ СН'!$F$6-'СЕТ СН'!$F$26</f>
        <v>1043.5527876000001</v>
      </c>
      <c r="L67" s="36">
        <f>SUMIFS(СВЦЭМ!$D$33:$D$776,СВЦЭМ!$A$33:$A$776,$A67,СВЦЭМ!$B$33:$B$776,L$47)+'СЕТ СН'!$F$14+СВЦЭМ!$D$10+'СЕТ СН'!$F$6-'СЕТ СН'!$F$26</f>
        <v>990.61931457000003</v>
      </c>
      <c r="M67" s="36">
        <f>SUMIFS(СВЦЭМ!$D$33:$D$776,СВЦЭМ!$A$33:$A$776,$A67,СВЦЭМ!$B$33:$B$776,M$47)+'СЕТ СН'!$F$14+СВЦЭМ!$D$10+'СЕТ СН'!$F$6-'СЕТ СН'!$F$26</f>
        <v>996.3419276300001</v>
      </c>
      <c r="N67" s="36">
        <f>SUMIFS(СВЦЭМ!$D$33:$D$776,СВЦЭМ!$A$33:$A$776,$A67,СВЦЭМ!$B$33:$B$776,N$47)+'СЕТ СН'!$F$14+СВЦЭМ!$D$10+'СЕТ СН'!$F$6-'СЕТ СН'!$F$26</f>
        <v>1004.2523981300001</v>
      </c>
      <c r="O67" s="36">
        <f>SUMIFS(СВЦЭМ!$D$33:$D$776,СВЦЭМ!$A$33:$A$776,$A67,СВЦЭМ!$B$33:$B$776,O$47)+'СЕТ СН'!$F$14+СВЦЭМ!$D$10+'СЕТ СН'!$F$6-'СЕТ СН'!$F$26</f>
        <v>1012.8827246400001</v>
      </c>
      <c r="P67" s="36">
        <f>SUMIFS(СВЦЭМ!$D$33:$D$776,СВЦЭМ!$A$33:$A$776,$A67,СВЦЭМ!$B$33:$B$776,P$47)+'СЕТ СН'!$F$14+СВЦЭМ!$D$10+'СЕТ СН'!$F$6-'СЕТ СН'!$F$26</f>
        <v>1019.4685392700001</v>
      </c>
      <c r="Q67" s="36">
        <f>SUMIFS(СВЦЭМ!$D$33:$D$776,СВЦЭМ!$A$33:$A$776,$A67,СВЦЭМ!$B$33:$B$776,Q$47)+'СЕТ СН'!$F$14+СВЦЭМ!$D$10+'СЕТ СН'!$F$6-'СЕТ СН'!$F$26</f>
        <v>1030.3341761900001</v>
      </c>
      <c r="R67" s="36">
        <f>SUMIFS(СВЦЭМ!$D$33:$D$776,СВЦЭМ!$A$33:$A$776,$A67,СВЦЭМ!$B$33:$B$776,R$47)+'СЕТ СН'!$F$14+СВЦЭМ!$D$10+'СЕТ СН'!$F$6-'СЕТ СН'!$F$26</f>
        <v>1029.68477158</v>
      </c>
      <c r="S67" s="36">
        <f>SUMIFS(СВЦЭМ!$D$33:$D$776,СВЦЭМ!$A$33:$A$776,$A67,СВЦЭМ!$B$33:$B$776,S$47)+'СЕТ СН'!$F$14+СВЦЭМ!$D$10+'СЕТ СН'!$F$6-'СЕТ СН'!$F$26</f>
        <v>1038.52904573</v>
      </c>
      <c r="T67" s="36">
        <f>SUMIFS(СВЦЭМ!$D$33:$D$776,СВЦЭМ!$A$33:$A$776,$A67,СВЦЭМ!$B$33:$B$776,T$47)+'СЕТ СН'!$F$14+СВЦЭМ!$D$10+'СЕТ СН'!$F$6-'СЕТ СН'!$F$26</f>
        <v>1029.9334859999999</v>
      </c>
      <c r="U67" s="36">
        <f>SUMIFS(СВЦЭМ!$D$33:$D$776,СВЦЭМ!$A$33:$A$776,$A67,СВЦЭМ!$B$33:$B$776,U$47)+'СЕТ СН'!$F$14+СВЦЭМ!$D$10+'СЕТ СН'!$F$6-'СЕТ СН'!$F$26</f>
        <v>984.18105481000009</v>
      </c>
      <c r="V67" s="36">
        <f>SUMIFS(СВЦЭМ!$D$33:$D$776,СВЦЭМ!$A$33:$A$776,$A67,СВЦЭМ!$B$33:$B$776,V$47)+'СЕТ СН'!$F$14+СВЦЭМ!$D$10+'СЕТ СН'!$F$6-'СЕТ СН'!$F$26</f>
        <v>986.04797765000001</v>
      </c>
      <c r="W67" s="36">
        <f>SUMIFS(СВЦЭМ!$D$33:$D$776,СВЦЭМ!$A$33:$A$776,$A67,СВЦЭМ!$B$33:$B$776,W$47)+'СЕТ СН'!$F$14+СВЦЭМ!$D$10+'СЕТ СН'!$F$6-'СЕТ СН'!$F$26</f>
        <v>1099.76095175</v>
      </c>
      <c r="X67" s="36">
        <f>SUMIFS(СВЦЭМ!$D$33:$D$776,СВЦЭМ!$A$33:$A$776,$A67,СВЦЭМ!$B$33:$B$776,X$47)+'СЕТ СН'!$F$14+СВЦЭМ!$D$10+'СЕТ СН'!$F$6-'СЕТ СН'!$F$26</f>
        <v>1230.0658105999998</v>
      </c>
      <c r="Y67" s="36">
        <f>SUMIFS(СВЦЭМ!$D$33:$D$776,СВЦЭМ!$A$33:$A$776,$A67,СВЦЭМ!$B$33:$B$776,Y$47)+'СЕТ СН'!$F$14+СВЦЭМ!$D$10+'СЕТ СН'!$F$6-'СЕТ СН'!$F$26</f>
        <v>1280.66967236</v>
      </c>
    </row>
    <row r="68" spans="1:25" ht="15.75" x14ac:dyDescent="0.2">
      <c r="A68" s="35">
        <f t="shared" si="1"/>
        <v>43576</v>
      </c>
      <c r="B68" s="36">
        <f>SUMIFS(СВЦЭМ!$D$33:$D$776,СВЦЭМ!$A$33:$A$776,$A68,СВЦЭМ!$B$33:$B$776,B$47)+'СЕТ СН'!$F$14+СВЦЭМ!$D$10+'СЕТ СН'!$F$6-'СЕТ СН'!$F$26</f>
        <v>1165.7460558799999</v>
      </c>
      <c r="C68" s="36">
        <f>SUMIFS(СВЦЭМ!$D$33:$D$776,СВЦЭМ!$A$33:$A$776,$A68,СВЦЭМ!$B$33:$B$776,C$47)+'СЕТ СН'!$F$14+СВЦЭМ!$D$10+'СЕТ СН'!$F$6-'СЕТ СН'!$F$26</f>
        <v>1194.9170497499999</v>
      </c>
      <c r="D68" s="36">
        <f>SUMIFS(СВЦЭМ!$D$33:$D$776,СВЦЭМ!$A$33:$A$776,$A68,СВЦЭМ!$B$33:$B$776,D$47)+'СЕТ СН'!$F$14+СВЦЭМ!$D$10+'СЕТ СН'!$F$6-'СЕТ СН'!$F$26</f>
        <v>1228.8088302899998</v>
      </c>
      <c r="E68" s="36">
        <f>SUMIFS(СВЦЭМ!$D$33:$D$776,СВЦЭМ!$A$33:$A$776,$A68,СВЦЭМ!$B$33:$B$776,E$47)+'СЕТ СН'!$F$14+СВЦЭМ!$D$10+'СЕТ СН'!$F$6-'СЕТ СН'!$F$26</f>
        <v>1236.53155515</v>
      </c>
      <c r="F68" s="36">
        <f>SUMIFS(СВЦЭМ!$D$33:$D$776,СВЦЭМ!$A$33:$A$776,$A68,СВЦЭМ!$B$33:$B$776,F$47)+'СЕТ СН'!$F$14+СВЦЭМ!$D$10+'СЕТ СН'!$F$6-'СЕТ СН'!$F$26</f>
        <v>1241.0833275099999</v>
      </c>
      <c r="G68" s="36">
        <f>SUMIFS(СВЦЭМ!$D$33:$D$776,СВЦЭМ!$A$33:$A$776,$A68,СВЦЭМ!$B$33:$B$776,G$47)+'СЕТ СН'!$F$14+СВЦЭМ!$D$10+'СЕТ СН'!$F$6-'СЕТ СН'!$F$26</f>
        <v>1229.61054246</v>
      </c>
      <c r="H68" s="36">
        <f>SUMIFS(СВЦЭМ!$D$33:$D$776,СВЦЭМ!$A$33:$A$776,$A68,СВЦЭМ!$B$33:$B$776,H$47)+'СЕТ СН'!$F$14+СВЦЭМ!$D$10+'СЕТ СН'!$F$6-'СЕТ СН'!$F$26</f>
        <v>1212.8519687599999</v>
      </c>
      <c r="I68" s="36">
        <f>SUMIFS(СВЦЭМ!$D$33:$D$776,СВЦЭМ!$A$33:$A$776,$A68,СВЦЭМ!$B$33:$B$776,I$47)+'СЕТ СН'!$F$14+СВЦЭМ!$D$10+'СЕТ СН'!$F$6-'СЕТ СН'!$F$26</f>
        <v>1199.8212054399999</v>
      </c>
      <c r="J68" s="36">
        <f>SUMIFS(СВЦЭМ!$D$33:$D$776,СВЦЭМ!$A$33:$A$776,$A68,СВЦЭМ!$B$33:$B$776,J$47)+'СЕТ СН'!$F$14+СВЦЭМ!$D$10+'СЕТ СН'!$F$6-'СЕТ СН'!$F$26</f>
        <v>1151.7073057799998</v>
      </c>
      <c r="K68" s="36">
        <f>SUMIFS(СВЦЭМ!$D$33:$D$776,СВЦЭМ!$A$33:$A$776,$A68,СВЦЭМ!$B$33:$B$776,K$47)+'СЕТ СН'!$F$14+СВЦЭМ!$D$10+'СЕТ СН'!$F$6-'СЕТ СН'!$F$26</f>
        <v>1106.4625771299998</v>
      </c>
      <c r="L68" s="36">
        <f>SUMIFS(СВЦЭМ!$D$33:$D$776,СВЦЭМ!$A$33:$A$776,$A68,СВЦЭМ!$B$33:$B$776,L$47)+'СЕТ СН'!$F$14+СВЦЭМ!$D$10+'СЕТ СН'!$F$6-'СЕТ СН'!$F$26</f>
        <v>1085.55702673</v>
      </c>
      <c r="M68" s="36">
        <f>SUMIFS(СВЦЭМ!$D$33:$D$776,СВЦЭМ!$A$33:$A$776,$A68,СВЦЭМ!$B$33:$B$776,M$47)+'СЕТ СН'!$F$14+СВЦЭМ!$D$10+'СЕТ СН'!$F$6-'СЕТ СН'!$F$26</f>
        <v>1097.8551901599999</v>
      </c>
      <c r="N68" s="36">
        <f>SUMIFS(СВЦЭМ!$D$33:$D$776,СВЦЭМ!$A$33:$A$776,$A68,СВЦЭМ!$B$33:$B$776,N$47)+'СЕТ СН'!$F$14+СВЦЭМ!$D$10+'СЕТ СН'!$F$6-'СЕТ СН'!$F$26</f>
        <v>1114.1984801399999</v>
      </c>
      <c r="O68" s="36">
        <f>SUMIFS(СВЦЭМ!$D$33:$D$776,СВЦЭМ!$A$33:$A$776,$A68,СВЦЭМ!$B$33:$B$776,O$47)+'СЕТ СН'!$F$14+СВЦЭМ!$D$10+'СЕТ СН'!$F$6-'СЕТ СН'!$F$26</f>
        <v>1128.5627329099998</v>
      </c>
      <c r="P68" s="36">
        <f>SUMIFS(СВЦЭМ!$D$33:$D$776,СВЦЭМ!$A$33:$A$776,$A68,СВЦЭМ!$B$33:$B$776,P$47)+'СЕТ СН'!$F$14+СВЦЭМ!$D$10+'СЕТ СН'!$F$6-'СЕТ СН'!$F$26</f>
        <v>1135.5681660299999</v>
      </c>
      <c r="Q68" s="36">
        <f>SUMIFS(СВЦЭМ!$D$33:$D$776,СВЦЭМ!$A$33:$A$776,$A68,СВЦЭМ!$B$33:$B$776,Q$47)+'СЕТ СН'!$F$14+СВЦЭМ!$D$10+'СЕТ СН'!$F$6-'СЕТ СН'!$F$26</f>
        <v>1157.41153113</v>
      </c>
      <c r="R68" s="36">
        <f>SUMIFS(СВЦЭМ!$D$33:$D$776,СВЦЭМ!$A$33:$A$776,$A68,СВЦЭМ!$B$33:$B$776,R$47)+'СЕТ СН'!$F$14+СВЦЭМ!$D$10+'СЕТ СН'!$F$6-'СЕТ СН'!$F$26</f>
        <v>1179.4936289699999</v>
      </c>
      <c r="S68" s="36">
        <f>SUMIFS(СВЦЭМ!$D$33:$D$776,СВЦЭМ!$A$33:$A$776,$A68,СВЦЭМ!$B$33:$B$776,S$47)+'СЕТ СН'!$F$14+СВЦЭМ!$D$10+'СЕТ СН'!$F$6-'СЕТ СН'!$F$26</f>
        <v>1160.2630300599999</v>
      </c>
      <c r="T68" s="36">
        <f>SUMIFS(СВЦЭМ!$D$33:$D$776,СВЦЭМ!$A$33:$A$776,$A68,СВЦЭМ!$B$33:$B$776,T$47)+'СЕТ СН'!$F$14+СВЦЭМ!$D$10+'СЕТ СН'!$F$6-'СЕТ СН'!$F$26</f>
        <v>1122.0271087699998</v>
      </c>
      <c r="U68" s="36">
        <f>SUMIFS(СВЦЭМ!$D$33:$D$776,СВЦЭМ!$A$33:$A$776,$A68,СВЦЭМ!$B$33:$B$776,U$47)+'СЕТ СН'!$F$14+СВЦЭМ!$D$10+'СЕТ СН'!$F$6-'СЕТ СН'!$F$26</f>
        <v>1095.2485287</v>
      </c>
      <c r="V68" s="36">
        <f>SUMIFS(СВЦЭМ!$D$33:$D$776,СВЦЭМ!$A$33:$A$776,$A68,СВЦЭМ!$B$33:$B$776,V$47)+'СЕТ СН'!$F$14+СВЦЭМ!$D$10+'СЕТ СН'!$F$6-'СЕТ СН'!$F$26</f>
        <v>1059.39539294</v>
      </c>
      <c r="W68" s="36">
        <f>SUMIFS(СВЦЭМ!$D$33:$D$776,СВЦЭМ!$A$33:$A$776,$A68,СВЦЭМ!$B$33:$B$776,W$47)+'СЕТ СН'!$F$14+СВЦЭМ!$D$10+'СЕТ СН'!$F$6-'СЕТ СН'!$F$26</f>
        <v>1058.8957912200001</v>
      </c>
      <c r="X68" s="36">
        <f>SUMIFS(СВЦЭМ!$D$33:$D$776,СВЦЭМ!$A$33:$A$776,$A68,СВЦЭМ!$B$33:$B$776,X$47)+'СЕТ СН'!$F$14+СВЦЭМ!$D$10+'СЕТ СН'!$F$6-'СЕТ СН'!$F$26</f>
        <v>1061.6486407899999</v>
      </c>
      <c r="Y68" s="36">
        <f>SUMIFS(СВЦЭМ!$D$33:$D$776,СВЦЭМ!$A$33:$A$776,$A68,СВЦЭМ!$B$33:$B$776,Y$47)+'СЕТ СН'!$F$14+СВЦЭМ!$D$10+'СЕТ СН'!$F$6-'СЕТ СН'!$F$26</f>
        <v>1115.0008112</v>
      </c>
    </row>
    <row r="69" spans="1:25" ht="15.75" x14ac:dyDescent="0.2">
      <c r="A69" s="35">
        <f t="shared" si="1"/>
        <v>43577</v>
      </c>
      <c r="B69" s="36">
        <f>SUMIFS(СВЦЭМ!$D$33:$D$776,СВЦЭМ!$A$33:$A$776,$A69,СВЦЭМ!$B$33:$B$776,B$47)+'СЕТ СН'!$F$14+СВЦЭМ!$D$10+'СЕТ СН'!$F$6-'СЕТ СН'!$F$26</f>
        <v>1121.88117345</v>
      </c>
      <c r="C69" s="36">
        <f>SUMIFS(СВЦЭМ!$D$33:$D$776,СВЦЭМ!$A$33:$A$776,$A69,СВЦЭМ!$B$33:$B$776,C$47)+'СЕТ СН'!$F$14+СВЦЭМ!$D$10+'СЕТ СН'!$F$6-'СЕТ СН'!$F$26</f>
        <v>1144.28127021</v>
      </c>
      <c r="D69" s="36">
        <f>SUMIFS(СВЦЭМ!$D$33:$D$776,СВЦЭМ!$A$33:$A$776,$A69,СВЦЭМ!$B$33:$B$776,D$47)+'СЕТ СН'!$F$14+СВЦЭМ!$D$10+'СЕТ СН'!$F$6-'СЕТ СН'!$F$26</f>
        <v>1193.2846455500001</v>
      </c>
      <c r="E69" s="36">
        <f>SUMIFS(СВЦЭМ!$D$33:$D$776,СВЦЭМ!$A$33:$A$776,$A69,СВЦЭМ!$B$33:$B$776,E$47)+'СЕТ СН'!$F$14+СВЦЭМ!$D$10+'СЕТ СН'!$F$6-'СЕТ СН'!$F$26</f>
        <v>1232.1017140499998</v>
      </c>
      <c r="F69" s="36">
        <f>SUMIFS(СВЦЭМ!$D$33:$D$776,СВЦЭМ!$A$33:$A$776,$A69,СВЦЭМ!$B$33:$B$776,F$47)+'СЕТ СН'!$F$14+СВЦЭМ!$D$10+'СЕТ СН'!$F$6-'СЕТ СН'!$F$26</f>
        <v>1246.5936401199999</v>
      </c>
      <c r="G69" s="36">
        <f>SUMIFS(СВЦЭМ!$D$33:$D$776,СВЦЭМ!$A$33:$A$776,$A69,СВЦЭМ!$B$33:$B$776,G$47)+'СЕТ СН'!$F$14+СВЦЭМ!$D$10+'СЕТ СН'!$F$6-'СЕТ СН'!$F$26</f>
        <v>1197.02234714</v>
      </c>
      <c r="H69" s="36">
        <f>SUMIFS(СВЦЭМ!$D$33:$D$776,СВЦЭМ!$A$33:$A$776,$A69,СВЦЭМ!$B$33:$B$776,H$47)+'СЕТ СН'!$F$14+СВЦЭМ!$D$10+'СЕТ СН'!$F$6-'СЕТ СН'!$F$26</f>
        <v>1175.0392603999999</v>
      </c>
      <c r="I69" s="36">
        <f>SUMIFS(СВЦЭМ!$D$33:$D$776,СВЦЭМ!$A$33:$A$776,$A69,СВЦЭМ!$B$33:$B$776,I$47)+'СЕТ СН'!$F$14+СВЦЭМ!$D$10+'СЕТ СН'!$F$6-'СЕТ СН'!$F$26</f>
        <v>1168.6013067599999</v>
      </c>
      <c r="J69" s="36">
        <f>SUMIFS(СВЦЭМ!$D$33:$D$776,СВЦЭМ!$A$33:$A$776,$A69,СВЦЭМ!$B$33:$B$776,J$47)+'СЕТ СН'!$F$14+СВЦЭМ!$D$10+'СЕТ СН'!$F$6-'СЕТ СН'!$F$26</f>
        <v>1159.6704947199999</v>
      </c>
      <c r="K69" s="36">
        <f>SUMIFS(СВЦЭМ!$D$33:$D$776,СВЦЭМ!$A$33:$A$776,$A69,СВЦЭМ!$B$33:$B$776,K$47)+'СЕТ СН'!$F$14+СВЦЭМ!$D$10+'СЕТ СН'!$F$6-'СЕТ СН'!$F$26</f>
        <v>1165.0265871499998</v>
      </c>
      <c r="L69" s="36">
        <f>SUMIFS(СВЦЭМ!$D$33:$D$776,СВЦЭМ!$A$33:$A$776,$A69,СВЦЭМ!$B$33:$B$776,L$47)+'СЕТ СН'!$F$14+СВЦЭМ!$D$10+'СЕТ СН'!$F$6-'СЕТ СН'!$F$26</f>
        <v>1157.63852475</v>
      </c>
      <c r="M69" s="36">
        <f>SUMIFS(СВЦЭМ!$D$33:$D$776,СВЦЭМ!$A$33:$A$776,$A69,СВЦЭМ!$B$33:$B$776,M$47)+'СЕТ СН'!$F$14+СВЦЭМ!$D$10+'СЕТ СН'!$F$6-'СЕТ СН'!$F$26</f>
        <v>1155.47618646</v>
      </c>
      <c r="N69" s="36">
        <f>SUMIFS(СВЦЭМ!$D$33:$D$776,СВЦЭМ!$A$33:$A$776,$A69,СВЦЭМ!$B$33:$B$776,N$47)+'СЕТ СН'!$F$14+СВЦЭМ!$D$10+'СЕТ СН'!$F$6-'СЕТ СН'!$F$26</f>
        <v>1153.6651182099999</v>
      </c>
      <c r="O69" s="36">
        <f>SUMIFS(СВЦЭМ!$D$33:$D$776,СВЦЭМ!$A$33:$A$776,$A69,СВЦЭМ!$B$33:$B$776,O$47)+'СЕТ СН'!$F$14+СВЦЭМ!$D$10+'СЕТ СН'!$F$6-'СЕТ СН'!$F$26</f>
        <v>1161.29160604</v>
      </c>
      <c r="P69" s="36">
        <f>SUMIFS(СВЦЭМ!$D$33:$D$776,СВЦЭМ!$A$33:$A$776,$A69,СВЦЭМ!$B$33:$B$776,P$47)+'СЕТ СН'!$F$14+СВЦЭМ!$D$10+'СЕТ СН'!$F$6-'СЕТ СН'!$F$26</f>
        <v>1167.48116205</v>
      </c>
      <c r="Q69" s="36">
        <f>SUMIFS(СВЦЭМ!$D$33:$D$776,СВЦЭМ!$A$33:$A$776,$A69,СВЦЭМ!$B$33:$B$776,Q$47)+'СЕТ СН'!$F$14+СВЦЭМ!$D$10+'СЕТ СН'!$F$6-'СЕТ СН'!$F$26</f>
        <v>1178.36661424</v>
      </c>
      <c r="R69" s="36">
        <f>SUMIFS(СВЦЭМ!$D$33:$D$776,СВЦЭМ!$A$33:$A$776,$A69,СВЦЭМ!$B$33:$B$776,R$47)+'СЕТ СН'!$F$14+СВЦЭМ!$D$10+'СЕТ СН'!$F$6-'СЕТ СН'!$F$26</f>
        <v>1176.1576159399999</v>
      </c>
      <c r="S69" s="36">
        <f>SUMIFS(СВЦЭМ!$D$33:$D$776,СВЦЭМ!$A$33:$A$776,$A69,СВЦЭМ!$B$33:$B$776,S$47)+'СЕТ СН'!$F$14+СВЦЭМ!$D$10+'СЕТ СН'!$F$6-'СЕТ СН'!$F$26</f>
        <v>1152.5331132899998</v>
      </c>
      <c r="T69" s="36">
        <f>SUMIFS(СВЦЭМ!$D$33:$D$776,СВЦЭМ!$A$33:$A$776,$A69,СВЦЭМ!$B$33:$B$776,T$47)+'СЕТ СН'!$F$14+СВЦЭМ!$D$10+'СЕТ СН'!$F$6-'СЕТ СН'!$F$26</f>
        <v>1149.8759608999999</v>
      </c>
      <c r="U69" s="36">
        <f>SUMIFS(СВЦЭМ!$D$33:$D$776,СВЦЭМ!$A$33:$A$776,$A69,СВЦЭМ!$B$33:$B$776,U$47)+'СЕТ СН'!$F$14+СВЦЭМ!$D$10+'СЕТ СН'!$F$6-'СЕТ СН'!$F$26</f>
        <v>1134.1057444799999</v>
      </c>
      <c r="V69" s="36">
        <f>SUMIFS(СВЦЭМ!$D$33:$D$776,СВЦЭМ!$A$33:$A$776,$A69,СВЦЭМ!$B$33:$B$776,V$47)+'СЕТ СН'!$F$14+СВЦЭМ!$D$10+'СЕТ СН'!$F$6-'СЕТ СН'!$F$26</f>
        <v>1120.23781095</v>
      </c>
      <c r="W69" s="36">
        <f>SUMIFS(СВЦЭМ!$D$33:$D$776,СВЦЭМ!$A$33:$A$776,$A69,СВЦЭМ!$B$33:$B$776,W$47)+'СЕТ СН'!$F$14+СВЦЭМ!$D$10+'СЕТ СН'!$F$6-'СЕТ СН'!$F$26</f>
        <v>1124.6309639000001</v>
      </c>
      <c r="X69" s="36">
        <f>SUMIFS(СВЦЭМ!$D$33:$D$776,СВЦЭМ!$A$33:$A$776,$A69,СВЦЭМ!$B$33:$B$776,X$47)+'СЕТ СН'!$F$14+СВЦЭМ!$D$10+'СЕТ СН'!$F$6-'СЕТ СН'!$F$26</f>
        <v>1156.0401431399998</v>
      </c>
      <c r="Y69" s="36">
        <f>SUMIFS(СВЦЭМ!$D$33:$D$776,СВЦЭМ!$A$33:$A$776,$A69,СВЦЭМ!$B$33:$B$776,Y$47)+'СЕТ СН'!$F$14+СВЦЭМ!$D$10+'СЕТ СН'!$F$6-'СЕТ СН'!$F$26</f>
        <v>1171.76288484</v>
      </c>
    </row>
    <row r="70" spans="1:25" ht="15.75" x14ac:dyDescent="0.2">
      <c r="A70" s="35">
        <f t="shared" si="1"/>
        <v>43578</v>
      </c>
      <c r="B70" s="36">
        <f>SUMIFS(СВЦЭМ!$D$33:$D$776,СВЦЭМ!$A$33:$A$776,$A70,СВЦЭМ!$B$33:$B$776,B$47)+'СЕТ СН'!$F$14+СВЦЭМ!$D$10+'СЕТ СН'!$F$6-'СЕТ СН'!$F$26</f>
        <v>1135.5589658499998</v>
      </c>
      <c r="C70" s="36">
        <f>SUMIFS(СВЦЭМ!$D$33:$D$776,СВЦЭМ!$A$33:$A$776,$A70,СВЦЭМ!$B$33:$B$776,C$47)+'СЕТ СН'!$F$14+СВЦЭМ!$D$10+'СЕТ СН'!$F$6-'СЕТ СН'!$F$26</f>
        <v>1187.74232392</v>
      </c>
      <c r="D70" s="36">
        <f>SUMIFS(СВЦЭМ!$D$33:$D$776,СВЦЭМ!$A$33:$A$776,$A70,СВЦЭМ!$B$33:$B$776,D$47)+'СЕТ СН'!$F$14+СВЦЭМ!$D$10+'СЕТ СН'!$F$6-'СЕТ СН'!$F$26</f>
        <v>1223.51922098</v>
      </c>
      <c r="E70" s="36">
        <f>SUMIFS(СВЦЭМ!$D$33:$D$776,СВЦЭМ!$A$33:$A$776,$A70,СВЦЭМ!$B$33:$B$776,E$47)+'СЕТ СН'!$F$14+СВЦЭМ!$D$10+'СЕТ СН'!$F$6-'СЕТ СН'!$F$26</f>
        <v>1235.87200229</v>
      </c>
      <c r="F70" s="36">
        <f>SUMIFS(СВЦЭМ!$D$33:$D$776,СВЦЭМ!$A$33:$A$776,$A70,СВЦЭМ!$B$33:$B$776,F$47)+'СЕТ СН'!$F$14+СВЦЭМ!$D$10+'СЕТ СН'!$F$6-'СЕТ СН'!$F$26</f>
        <v>1240.8573592799999</v>
      </c>
      <c r="G70" s="36">
        <f>SUMIFS(СВЦЭМ!$D$33:$D$776,СВЦЭМ!$A$33:$A$776,$A70,СВЦЭМ!$B$33:$B$776,G$47)+'СЕТ СН'!$F$14+СВЦЭМ!$D$10+'СЕТ СН'!$F$6-'СЕТ СН'!$F$26</f>
        <v>1208.7539176799999</v>
      </c>
      <c r="H70" s="36">
        <f>SUMIFS(СВЦЭМ!$D$33:$D$776,СВЦЭМ!$A$33:$A$776,$A70,СВЦЭМ!$B$33:$B$776,H$47)+'СЕТ СН'!$F$14+СВЦЭМ!$D$10+'СЕТ СН'!$F$6-'СЕТ СН'!$F$26</f>
        <v>1187.03694619</v>
      </c>
      <c r="I70" s="36">
        <f>SUMIFS(СВЦЭМ!$D$33:$D$776,СВЦЭМ!$A$33:$A$776,$A70,СВЦЭМ!$B$33:$B$776,I$47)+'СЕТ СН'!$F$14+СВЦЭМ!$D$10+'СЕТ СН'!$F$6-'СЕТ СН'!$F$26</f>
        <v>1201.73100684</v>
      </c>
      <c r="J70" s="36">
        <f>SUMIFS(СВЦЭМ!$D$33:$D$776,СВЦЭМ!$A$33:$A$776,$A70,СВЦЭМ!$B$33:$B$776,J$47)+'СЕТ СН'!$F$14+СВЦЭМ!$D$10+'СЕТ СН'!$F$6-'СЕТ СН'!$F$26</f>
        <v>1166.8547698099999</v>
      </c>
      <c r="K70" s="36">
        <f>SUMIFS(СВЦЭМ!$D$33:$D$776,СВЦЭМ!$A$33:$A$776,$A70,СВЦЭМ!$B$33:$B$776,K$47)+'СЕТ СН'!$F$14+СВЦЭМ!$D$10+'СЕТ СН'!$F$6-'СЕТ СН'!$F$26</f>
        <v>1170.7192602</v>
      </c>
      <c r="L70" s="36">
        <f>SUMIFS(СВЦЭМ!$D$33:$D$776,СВЦЭМ!$A$33:$A$776,$A70,СВЦЭМ!$B$33:$B$776,L$47)+'СЕТ СН'!$F$14+СВЦЭМ!$D$10+'СЕТ СН'!$F$6-'СЕТ СН'!$F$26</f>
        <v>1154.6018544599999</v>
      </c>
      <c r="M70" s="36">
        <f>SUMIFS(СВЦЭМ!$D$33:$D$776,СВЦЭМ!$A$33:$A$776,$A70,СВЦЭМ!$B$33:$B$776,M$47)+'СЕТ СН'!$F$14+СВЦЭМ!$D$10+'СЕТ СН'!$F$6-'СЕТ СН'!$F$26</f>
        <v>1166.8494577499998</v>
      </c>
      <c r="N70" s="36">
        <f>SUMIFS(СВЦЭМ!$D$33:$D$776,СВЦЭМ!$A$33:$A$776,$A70,СВЦЭМ!$B$33:$B$776,N$47)+'СЕТ СН'!$F$14+СВЦЭМ!$D$10+'СЕТ СН'!$F$6-'СЕТ СН'!$F$26</f>
        <v>1155.8896019699998</v>
      </c>
      <c r="O70" s="36">
        <f>SUMIFS(СВЦЭМ!$D$33:$D$776,СВЦЭМ!$A$33:$A$776,$A70,СВЦЭМ!$B$33:$B$776,O$47)+'СЕТ СН'!$F$14+СВЦЭМ!$D$10+'СЕТ СН'!$F$6-'СЕТ СН'!$F$26</f>
        <v>1163.29605642</v>
      </c>
      <c r="P70" s="36">
        <f>SUMIFS(СВЦЭМ!$D$33:$D$776,СВЦЭМ!$A$33:$A$776,$A70,СВЦЭМ!$B$33:$B$776,P$47)+'СЕТ СН'!$F$14+СВЦЭМ!$D$10+'СЕТ СН'!$F$6-'СЕТ СН'!$F$26</f>
        <v>1184.0707737499999</v>
      </c>
      <c r="Q70" s="36">
        <f>SUMIFS(СВЦЭМ!$D$33:$D$776,СВЦЭМ!$A$33:$A$776,$A70,СВЦЭМ!$B$33:$B$776,Q$47)+'СЕТ СН'!$F$14+СВЦЭМ!$D$10+'СЕТ СН'!$F$6-'СЕТ СН'!$F$26</f>
        <v>1195.8104842</v>
      </c>
      <c r="R70" s="36">
        <f>SUMIFS(СВЦЭМ!$D$33:$D$776,СВЦЭМ!$A$33:$A$776,$A70,СВЦЭМ!$B$33:$B$776,R$47)+'СЕТ СН'!$F$14+СВЦЭМ!$D$10+'СЕТ СН'!$F$6-'СЕТ СН'!$F$26</f>
        <v>1192.6079820999998</v>
      </c>
      <c r="S70" s="36">
        <f>SUMIFS(СВЦЭМ!$D$33:$D$776,СВЦЭМ!$A$33:$A$776,$A70,СВЦЭМ!$B$33:$B$776,S$47)+'СЕТ СН'!$F$14+СВЦЭМ!$D$10+'СЕТ СН'!$F$6-'СЕТ СН'!$F$26</f>
        <v>1202.07088649</v>
      </c>
      <c r="T70" s="36">
        <f>SUMIFS(СВЦЭМ!$D$33:$D$776,СВЦЭМ!$A$33:$A$776,$A70,СВЦЭМ!$B$33:$B$776,T$47)+'СЕТ СН'!$F$14+СВЦЭМ!$D$10+'СЕТ СН'!$F$6-'СЕТ СН'!$F$26</f>
        <v>1184.9631040299998</v>
      </c>
      <c r="U70" s="36">
        <f>SUMIFS(СВЦЭМ!$D$33:$D$776,СВЦЭМ!$A$33:$A$776,$A70,СВЦЭМ!$B$33:$B$776,U$47)+'СЕТ СН'!$F$14+СВЦЭМ!$D$10+'СЕТ СН'!$F$6-'СЕТ СН'!$F$26</f>
        <v>1156.5129822399999</v>
      </c>
      <c r="V70" s="36">
        <f>SUMIFS(СВЦЭМ!$D$33:$D$776,СВЦЭМ!$A$33:$A$776,$A70,СВЦЭМ!$B$33:$B$776,V$47)+'СЕТ СН'!$F$14+СВЦЭМ!$D$10+'СЕТ СН'!$F$6-'СЕТ СН'!$F$26</f>
        <v>1139.2164957499999</v>
      </c>
      <c r="W70" s="36">
        <f>SUMIFS(СВЦЭМ!$D$33:$D$776,СВЦЭМ!$A$33:$A$776,$A70,СВЦЭМ!$B$33:$B$776,W$47)+'СЕТ СН'!$F$14+СВЦЭМ!$D$10+'СЕТ СН'!$F$6-'СЕТ СН'!$F$26</f>
        <v>1135.77444827</v>
      </c>
      <c r="X70" s="36">
        <f>SUMIFS(СВЦЭМ!$D$33:$D$776,СВЦЭМ!$A$33:$A$776,$A70,СВЦЭМ!$B$33:$B$776,X$47)+'СЕТ СН'!$F$14+СВЦЭМ!$D$10+'СЕТ СН'!$F$6-'СЕТ СН'!$F$26</f>
        <v>1174.32140536</v>
      </c>
      <c r="Y70" s="36">
        <f>SUMIFS(СВЦЭМ!$D$33:$D$776,СВЦЭМ!$A$33:$A$776,$A70,СВЦЭМ!$B$33:$B$776,Y$47)+'СЕТ СН'!$F$14+СВЦЭМ!$D$10+'СЕТ СН'!$F$6-'СЕТ СН'!$F$26</f>
        <v>1213.1118715699999</v>
      </c>
    </row>
    <row r="71" spans="1:25" ht="15.75" x14ac:dyDescent="0.2">
      <c r="A71" s="35">
        <f t="shared" si="1"/>
        <v>43579</v>
      </c>
      <c r="B71" s="36">
        <f>SUMIFS(СВЦЭМ!$D$33:$D$776,СВЦЭМ!$A$33:$A$776,$A71,СВЦЭМ!$B$33:$B$776,B$47)+'СЕТ СН'!$F$14+СВЦЭМ!$D$10+'СЕТ СН'!$F$6-'СЕТ СН'!$F$26</f>
        <v>1087.9309115000001</v>
      </c>
      <c r="C71" s="36">
        <f>SUMIFS(СВЦЭМ!$D$33:$D$776,СВЦЭМ!$A$33:$A$776,$A71,СВЦЭМ!$B$33:$B$776,C$47)+'СЕТ СН'!$F$14+СВЦЭМ!$D$10+'СЕТ СН'!$F$6-'СЕТ СН'!$F$26</f>
        <v>1135.8577312899999</v>
      </c>
      <c r="D71" s="36">
        <f>SUMIFS(СВЦЭМ!$D$33:$D$776,СВЦЭМ!$A$33:$A$776,$A71,СВЦЭМ!$B$33:$B$776,D$47)+'СЕТ СН'!$F$14+СВЦЭМ!$D$10+'СЕТ СН'!$F$6-'СЕТ СН'!$F$26</f>
        <v>1175.23175754</v>
      </c>
      <c r="E71" s="36">
        <f>SUMIFS(СВЦЭМ!$D$33:$D$776,СВЦЭМ!$A$33:$A$776,$A71,СВЦЭМ!$B$33:$B$776,E$47)+'СЕТ СН'!$F$14+СВЦЭМ!$D$10+'СЕТ СН'!$F$6-'СЕТ СН'!$F$26</f>
        <v>1184.8808123699998</v>
      </c>
      <c r="F71" s="36">
        <f>SUMIFS(СВЦЭМ!$D$33:$D$776,СВЦЭМ!$A$33:$A$776,$A71,СВЦЭМ!$B$33:$B$776,F$47)+'СЕТ СН'!$F$14+СВЦЭМ!$D$10+'СЕТ СН'!$F$6-'СЕТ СН'!$F$26</f>
        <v>1210.7553907399999</v>
      </c>
      <c r="G71" s="36">
        <f>SUMIFS(СВЦЭМ!$D$33:$D$776,СВЦЭМ!$A$33:$A$776,$A71,СВЦЭМ!$B$33:$B$776,G$47)+'СЕТ СН'!$F$14+СВЦЭМ!$D$10+'СЕТ СН'!$F$6-'СЕТ СН'!$F$26</f>
        <v>1204.02774527</v>
      </c>
      <c r="H71" s="36">
        <f>SUMIFS(СВЦЭМ!$D$33:$D$776,СВЦЭМ!$A$33:$A$776,$A71,СВЦЭМ!$B$33:$B$776,H$47)+'СЕТ СН'!$F$14+СВЦЭМ!$D$10+'СЕТ СН'!$F$6-'СЕТ СН'!$F$26</f>
        <v>1181.1575745</v>
      </c>
      <c r="I71" s="36">
        <f>SUMIFS(СВЦЭМ!$D$33:$D$776,СВЦЭМ!$A$33:$A$776,$A71,СВЦЭМ!$B$33:$B$776,I$47)+'СЕТ СН'!$F$14+СВЦЭМ!$D$10+'СЕТ СН'!$F$6-'СЕТ СН'!$F$26</f>
        <v>1141.0588062299998</v>
      </c>
      <c r="J71" s="36">
        <f>SUMIFS(СВЦЭМ!$D$33:$D$776,СВЦЭМ!$A$33:$A$776,$A71,СВЦЭМ!$B$33:$B$776,J$47)+'СЕТ СН'!$F$14+СВЦЭМ!$D$10+'СЕТ СН'!$F$6-'СЕТ СН'!$F$26</f>
        <v>1099.28745422</v>
      </c>
      <c r="K71" s="36">
        <f>SUMIFS(СВЦЭМ!$D$33:$D$776,СВЦЭМ!$A$33:$A$776,$A71,СВЦЭМ!$B$33:$B$776,K$47)+'СЕТ СН'!$F$14+СВЦЭМ!$D$10+'СЕТ СН'!$F$6-'СЕТ СН'!$F$26</f>
        <v>1117.5519488099999</v>
      </c>
      <c r="L71" s="36">
        <f>SUMIFS(СВЦЭМ!$D$33:$D$776,СВЦЭМ!$A$33:$A$776,$A71,СВЦЭМ!$B$33:$B$776,L$47)+'СЕТ СН'!$F$14+СВЦЭМ!$D$10+'СЕТ СН'!$F$6-'СЕТ СН'!$F$26</f>
        <v>1154.74036254</v>
      </c>
      <c r="M71" s="36">
        <f>SUMIFS(СВЦЭМ!$D$33:$D$776,СВЦЭМ!$A$33:$A$776,$A71,СВЦЭМ!$B$33:$B$776,M$47)+'СЕТ СН'!$F$14+СВЦЭМ!$D$10+'СЕТ СН'!$F$6-'СЕТ СН'!$F$26</f>
        <v>1175.43255376</v>
      </c>
      <c r="N71" s="36">
        <f>SUMIFS(СВЦЭМ!$D$33:$D$776,СВЦЭМ!$A$33:$A$776,$A71,СВЦЭМ!$B$33:$B$776,N$47)+'СЕТ СН'!$F$14+СВЦЭМ!$D$10+'СЕТ СН'!$F$6-'СЕТ СН'!$F$26</f>
        <v>1162.58114155</v>
      </c>
      <c r="O71" s="36">
        <f>SUMIFS(СВЦЭМ!$D$33:$D$776,СВЦЭМ!$A$33:$A$776,$A71,СВЦЭМ!$B$33:$B$776,O$47)+'СЕТ СН'!$F$14+СВЦЭМ!$D$10+'СЕТ СН'!$F$6-'СЕТ СН'!$F$26</f>
        <v>1171.41717838</v>
      </c>
      <c r="P71" s="36">
        <f>SUMIFS(СВЦЭМ!$D$33:$D$776,СВЦЭМ!$A$33:$A$776,$A71,СВЦЭМ!$B$33:$B$776,P$47)+'СЕТ СН'!$F$14+СВЦЭМ!$D$10+'СЕТ СН'!$F$6-'СЕТ СН'!$F$26</f>
        <v>1180.80654738</v>
      </c>
      <c r="Q71" s="36">
        <f>SUMIFS(СВЦЭМ!$D$33:$D$776,СВЦЭМ!$A$33:$A$776,$A71,СВЦЭМ!$B$33:$B$776,Q$47)+'СЕТ СН'!$F$14+СВЦЭМ!$D$10+'СЕТ СН'!$F$6-'СЕТ СН'!$F$26</f>
        <v>1186.0592162299999</v>
      </c>
      <c r="R71" s="36">
        <f>SUMIFS(СВЦЭМ!$D$33:$D$776,СВЦЭМ!$A$33:$A$776,$A71,СВЦЭМ!$B$33:$B$776,R$47)+'СЕТ СН'!$F$14+СВЦЭМ!$D$10+'СЕТ СН'!$F$6-'СЕТ СН'!$F$26</f>
        <v>1189.0154999699998</v>
      </c>
      <c r="S71" s="36">
        <f>SUMIFS(СВЦЭМ!$D$33:$D$776,СВЦЭМ!$A$33:$A$776,$A71,СВЦЭМ!$B$33:$B$776,S$47)+'СЕТ СН'!$F$14+СВЦЭМ!$D$10+'СЕТ СН'!$F$6-'СЕТ СН'!$F$26</f>
        <v>1190.3605604899999</v>
      </c>
      <c r="T71" s="36">
        <f>SUMIFS(СВЦЭМ!$D$33:$D$776,СВЦЭМ!$A$33:$A$776,$A71,СВЦЭМ!$B$33:$B$776,T$47)+'СЕТ СН'!$F$14+СВЦЭМ!$D$10+'СЕТ СН'!$F$6-'СЕТ СН'!$F$26</f>
        <v>1175.90847504</v>
      </c>
      <c r="U71" s="36">
        <f>SUMIFS(СВЦЭМ!$D$33:$D$776,СВЦЭМ!$A$33:$A$776,$A71,СВЦЭМ!$B$33:$B$776,U$47)+'СЕТ СН'!$F$14+СВЦЭМ!$D$10+'СЕТ СН'!$F$6-'СЕТ СН'!$F$26</f>
        <v>1169.1517495999999</v>
      </c>
      <c r="V71" s="36">
        <f>SUMIFS(СВЦЭМ!$D$33:$D$776,СВЦЭМ!$A$33:$A$776,$A71,СВЦЭМ!$B$33:$B$776,V$47)+'СЕТ СН'!$F$14+СВЦЭМ!$D$10+'СЕТ СН'!$F$6-'СЕТ СН'!$F$26</f>
        <v>1142.5728513700001</v>
      </c>
      <c r="W71" s="36">
        <f>SUMIFS(СВЦЭМ!$D$33:$D$776,СВЦЭМ!$A$33:$A$776,$A71,СВЦЭМ!$B$33:$B$776,W$47)+'СЕТ СН'!$F$14+СВЦЭМ!$D$10+'СЕТ СН'!$F$6-'СЕТ СН'!$F$26</f>
        <v>1129.3384048399998</v>
      </c>
      <c r="X71" s="36">
        <f>SUMIFS(СВЦЭМ!$D$33:$D$776,СВЦЭМ!$A$33:$A$776,$A71,СВЦЭМ!$B$33:$B$776,X$47)+'СЕТ СН'!$F$14+СВЦЭМ!$D$10+'СЕТ СН'!$F$6-'СЕТ СН'!$F$26</f>
        <v>1141.44999203</v>
      </c>
      <c r="Y71" s="36">
        <f>SUMIFS(СВЦЭМ!$D$33:$D$776,СВЦЭМ!$A$33:$A$776,$A71,СВЦЭМ!$B$33:$B$776,Y$47)+'СЕТ СН'!$F$14+СВЦЭМ!$D$10+'СЕТ СН'!$F$6-'СЕТ СН'!$F$26</f>
        <v>1184.7329542299999</v>
      </c>
    </row>
    <row r="72" spans="1:25" ht="15.75" x14ac:dyDescent="0.2">
      <c r="A72" s="35">
        <f t="shared" si="1"/>
        <v>43580</v>
      </c>
      <c r="B72" s="36">
        <f>SUMIFS(СВЦЭМ!$D$33:$D$776,СВЦЭМ!$A$33:$A$776,$A72,СВЦЭМ!$B$33:$B$776,B$47)+'СЕТ СН'!$F$14+СВЦЭМ!$D$10+'СЕТ СН'!$F$6-'СЕТ СН'!$F$26</f>
        <v>1168.13475464</v>
      </c>
      <c r="C72" s="36">
        <f>SUMIFS(СВЦЭМ!$D$33:$D$776,СВЦЭМ!$A$33:$A$776,$A72,СВЦЭМ!$B$33:$B$776,C$47)+'СЕТ СН'!$F$14+СВЦЭМ!$D$10+'СЕТ СН'!$F$6-'СЕТ СН'!$F$26</f>
        <v>1209.92237092</v>
      </c>
      <c r="D72" s="36">
        <f>SUMIFS(СВЦЭМ!$D$33:$D$776,СВЦЭМ!$A$33:$A$776,$A72,СВЦЭМ!$B$33:$B$776,D$47)+'СЕТ СН'!$F$14+СВЦЭМ!$D$10+'СЕТ СН'!$F$6-'СЕТ СН'!$F$26</f>
        <v>1245.84955543</v>
      </c>
      <c r="E72" s="36">
        <f>SUMIFS(СВЦЭМ!$D$33:$D$776,СВЦЭМ!$A$33:$A$776,$A72,СВЦЭМ!$B$33:$B$776,E$47)+'СЕТ СН'!$F$14+СВЦЭМ!$D$10+'СЕТ СН'!$F$6-'СЕТ СН'!$F$26</f>
        <v>1262.20372314</v>
      </c>
      <c r="F72" s="36">
        <f>SUMIFS(СВЦЭМ!$D$33:$D$776,СВЦЭМ!$A$33:$A$776,$A72,СВЦЭМ!$B$33:$B$776,F$47)+'СЕТ СН'!$F$14+СВЦЭМ!$D$10+'СЕТ СН'!$F$6-'СЕТ СН'!$F$26</f>
        <v>1266.5783022199998</v>
      </c>
      <c r="G72" s="36">
        <f>SUMIFS(СВЦЭМ!$D$33:$D$776,СВЦЭМ!$A$33:$A$776,$A72,СВЦЭМ!$B$33:$B$776,G$47)+'СЕТ СН'!$F$14+СВЦЭМ!$D$10+'СЕТ СН'!$F$6-'СЕТ СН'!$F$26</f>
        <v>1248.1072151599999</v>
      </c>
      <c r="H72" s="36">
        <f>SUMIFS(СВЦЭМ!$D$33:$D$776,СВЦЭМ!$A$33:$A$776,$A72,СВЦЭМ!$B$33:$B$776,H$47)+'СЕТ СН'!$F$14+СВЦЭМ!$D$10+'СЕТ СН'!$F$6-'СЕТ СН'!$F$26</f>
        <v>1205.0539979799998</v>
      </c>
      <c r="I72" s="36">
        <f>SUMIFS(СВЦЭМ!$D$33:$D$776,СВЦЭМ!$A$33:$A$776,$A72,СВЦЭМ!$B$33:$B$776,I$47)+'СЕТ СН'!$F$14+СВЦЭМ!$D$10+'СЕТ СН'!$F$6-'СЕТ СН'!$F$26</f>
        <v>1156.8494513099999</v>
      </c>
      <c r="J72" s="36">
        <f>SUMIFS(СВЦЭМ!$D$33:$D$776,СВЦЭМ!$A$33:$A$776,$A72,СВЦЭМ!$B$33:$B$776,J$47)+'СЕТ СН'!$F$14+СВЦЭМ!$D$10+'СЕТ СН'!$F$6-'СЕТ СН'!$F$26</f>
        <v>1113.42066286</v>
      </c>
      <c r="K72" s="36">
        <f>SUMIFS(СВЦЭМ!$D$33:$D$776,СВЦЭМ!$A$33:$A$776,$A72,СВЦЭМ!$B$33:$B$776,K$47)+'СЕТ СН'!$F$14+СВЦЭМ!$D$10+'СЕТ СН'!$F$6-'СЕТ СН'!$F$26</f>
        <v>1108.7469340099999</v>
      </c>
      <c r="L72" s="36">
        <f>SUMIFS(СВЦЭМ!$D$33:$D$776,СВЦЭМ!$A$33:$A$776,$A72,СВЦЭМ!$B$33:$B$776,L$47)+'СЕТ СН'!$F$14+СВЦЭМ!$D$10+'СЕТ СН'!$F$6-'СЕТ СН'!$F$26</f>
        <v>1101.1177766199999</v>
      </c>
      <c r="M72" s="36">
        <f>SUMIFS(СВЦЭМ!$D$33:$D$776,СВЦЭМ!$A$33:$A$776,$A72,СВЦЭМ!$B$33:$B$776,M$47)+'СЕТ СН'!$F$14+СВЦЭМ!$D$10+'СЕТ СН'!$F$6-'СЕТ СН'!$F$26</f>
        <v>1119.84240783</v>
      </c>
      <c r="N72" s="36">
        <f>SUMIFS(СВЦЭМ!$D$33:$D$776,СВЦЭМ!$A$33:$A$776,$A72,СВЦЭМ!$B$33:$B$776,N$47)+'СЕТ СН'!$F$14+СВЦЭМ!$D$10+'СЕТ СН'!$F$6-'СЕТ СН'!$F$26</f>
        <v>1110.3447615599998</v>
      </c>
      <c r="O72" s="36">
        <f>SUMIFS(СВЦЭМ!$D$33:$D$776,СВЦЭМ!$A$33:$A$776,$A72,СВЦЭМ!$B$33:$B$776,O$47)+'СЕТ СН'!$F$14+СВЦЭМ!$D$10+'СЕТ СН'!$F$6-'СЕТ СН'!$F$26</f>
        <v>1110.7573373800001</v>
      </c>
      <c r="P72" s="36">
        <f>SUMIFS(СВЦЭМ!$D$33:$D$776,СВЦЭМ!$A$33:$A$776,$A72,СВЦЭМ!$B$33:$B$776,P$47)+'СЕТ СН'!$F$14+СВЦЭМ!$D$10+'СЕТ СН'!$F$6-'СЕТ СН'!$F$26</f>
        <v>1122.10829911</v>
      </c>
      <c r="Q72" s="36">
        <f>SUMIFS(СВЦЭМ!$D$33:$D$776,СВЦЭМ!$A$33:$A$776,$A72,СВЦЭМ!$B$33:$B$776,Q$47)+'СЕТ СН'!$F$14+СВЦЭМ!$D$10+'СЕТ СН'!$F$6-'СЕТ СН'!$F$26</f>
        <v>1143.1392724299999</v>
      </c>
      <c r="R72" s="36">
        <f>SUMIFS(СВЦЭМ!$D$33:$D$776,СВЦЭМ!$A$33:$A$776,$A72,СВЦЭМ!$B$33:$B$776,R$47)+'СЕТ СН'!$F$14+СВЦЭМ!$D$10+'СЕТ СН'!$F$6-'СЕТ СН'!$F$26</f>
        <v>1155.4753410999999</v>
      </c>
      <c r="S72" s="36">
        <f>SUMIFS(СВЦЭМ!$D$33:$D$776,СВЦЭМ!$A$33:$A$776,$A72,СВЦЭМ!$B$33:$B$776,S$47)+'СЕТ СН'!$F$14+СВЦЭМ!$D$10+'СЕТ СН'!$F$6-'СЕТ СН'!$F$26</f>
        <v>1154.3911866599999</v>
      </c>
      <c r="T72" s="36">
        <f>SUMIFS(СВЦЭМ!$D$33:$D$776,СВЦЭМ!$A$33:$A$776,$A72,СВЦЭМ!$B$33:$B$776,T$47)+'СЕТ СН'!$F$14+СВЦЭМ!$D$10+'СЕТ СН'!$F$6-'СЕТ СН'!$F$26</f>
        <v>1137.9182860000001</v>
      </c>
      <c r="U72" s="36">
        <f>SUMIFS(СВЦЭМ!$D$33:$D$776,СВЦЭМ!$A$33:$A$776,$A72,СВЦЭМ!$B$33:$B$776,U$47)+'СЕТ СН'!$F$14+СВЦЭМ!$D$10+'СЕТ СН'!$F$6-'СЕТ СН'!$F$26</f>
        <v>1116.96527586</v>
      </c>
      <c r="V72" s="36">
        <f>SUMIFS(СВЦЭМ!$D$33:$D$776,СВЦЭМ!$A$33:$A$776,$A72,СВЦЭМ!$B$33:$B$776,V$47)+'СЕТ СН'!$F$14+СВЦЭМ!$D$10+'СЕТ СН'!$F$6-'СЕТ СН'!$F$26</f>
        <v>1099.59561046</v>
      </c>
      <c r="W72" s="36">
        <f>SUMIFS(СВЦЭМ!$D$33:$D$776,СВЦЭМ!$A$33:$A$776,$A72,СВЦЭМ!$B$33:$B$776,W$47)+'СЕТ СН'!$F$14+СВЦЭМ!$D$10+'СЕТ СН'!$F$6-'СЕТ СН'!$F$26</f>
        <v>1099.2354203099999</v>
      </c>
      <c r="X72" s="36">
        <f>SUMIFS(СВЦЭМ!$D$33:$D$776,СВЦЭМ!$A$33:$A$776,$A72,СВЦЭМ!$B$33:$B$776,X$47)+'СЕТ СН'!$F$14+СВЦЭМ!$D$10+'СЕТ СН'!$F$6-'СЕТ СН'!$F$26</f>
        <v>1081.5565406400001</v>
      </c>
      <c r="Y72" s="36">
        <f>SUMIFS(СВЦЭМ!$D$33:$D$776,СВЦЭМ!$A$33:$A$776,$A72,СВЦЭМ!$B$33:$B$776,Y$47)+'СЕТ СН'!$F$14+СВЦЭМ!$D$10+'СЕТ СН'!$F$6-'СЕТ СН'!$F$26</f>
        <v>1150.48726257</v>
      </c>
    </row>
    <row r="73" spans="1:25" ht="15.75" x14ac:dyDescent="0.2">
      <c r="A73" s="35">
        <f t="shared" si="1"/>
        <v>43581</v>
      </c>
      <c r="B73" s="36">
        <f>SUMIFS(СВЦЭМ!$D$33:$D$776,СВЦЭМ!$A$33:$A$776,$A73,СВЦЭМ!$B$33:$B$776,B$47)+'СЕТ СН'!$F$14+СВЦЭМ!$D$10+'СЕТ СН'!$F$6-'СЕТ СН'!$F$26</f>
        <v>1188.99943777</v>
      </c>
      <c r="C73" s="36">
        <f>SUMIFS(СВЦЭМ!$D$33:$D$776,СВЦЭМ!$A$33:$A$776,$A73,СВЦЭМ!$B$33:$B$776,C$47)+'СЕТ СН'!$F$14+СВЦЭМ!$D$10+'СЕТ СН'!$F$6-'СЕТ СН'!$F$26</f>
        <v>1229.4049435099998</v>
      </c>
      <c r="D73" s="36">
        <f>SUMIFS(СВЦЭМ!$D$33:$D$776,СВЦЭМ!$A$33:$A$776,$A73,СВЦЭМ!$B$33:$B$776,D$47)+'СЕТ СН'!$F$14+СВЦЭМ!$D$10+'СЕТ СН'!$F$6-'СЕТ СН'!$F$26</f>
        <v>1247.2880916399999</v>
      </c>
      <c r="E73" s="36">
        <f>SUMIFS(СВЦЭМ!$D$33:$D$776,СВЦЭМ!$A$33:$A$776,$A73,СВЦЭМ!$B$33:$B$776,E$47)+'СЕТ СН'!$F$14+СВЦЭМ!$D$10+'СЕТ СН'!$F$6-'СЕТ СН'!$F$26</f>
        <v>1255.4644257699999</v>
      </c>
      <c r="F73" s="36">
        <f>SUMIFS(СВЦЭМ!$D$33:$D$776,СВЦЭМ!$A$33:$A$776,$A73,СВЦЭМ!$B$33:$B$776,F$47)+'СЕТ СН'!$F$14+СВЦЭМ!$D$10+'СЕТ СН'!$F$6-'СЕТ СН'!$F$26</f>
        <v>1262.3456674499998</v>
      </c>
      <c r="G73" s="36">
        <f>SUMIFS(СВЦЭМ!$D$33:$D$776,СВЦЭМ!$A$33:$A$776,$A73,СВЦЭМ!$B$33:$B$776,G$47)+'СЕТ СН'!$F$14+СВЦЭМ!$D$10+'СЕТ СН'!$F$6-'СЕТ СН'!$F$26</f>
        <v>1248.0918449999999</v>
      </c>
      <c r="H73" s="36">
        <f>SUMIFS(СВЦЭМ!$D$33:$D$776,СВЦЭМ!$A$33:$A$776,$A73,СВЦЭМ!$B$33:$B$776,H$47)+'СЕТ СН'!$F$14+СВЦЭМ!$D$10+'СЕТ СН'!$F$6-'СЕТ СН'!$F$26</f>
        <v>1208.3456840699998</v>
      </c>
      <c r="I73" s="36">
        <f>SUMIFS(СВЦЭМ!$D$33:$D$776,СВЦЭМ!$A$33:$A$776,$A73,СВЦЭМ!$B$33:$B$776,I$47)+'СЕТ СН'!$F$14+СВЦЭМ!$D$10+'СЕТ СН'!$F$6-'СЕТ СН'!$F$26</f>
        <v>1162.9564085299999</v>
      </c>
      <c r="J73" s="36">
        <f>SUMIFS(СВЦЭМ!$D$33:$D$776,СВЦЭМ!$A$33:$A$776,$A73,СВЦЭМ!$B$33:$B$776,J$47)+'СЕТ СН'!$F$14+СВЦЭМ!$D$10+'СЕТ СН'!$F$6-'СЕТ СН'!$F$26</f>
        <v>1126.37200325</v>
      </c>
      <c r="K73" s="36">
        <f>SUMIFS(СВЦЭМ!$D$33:$D$776,СВЦЭМ!$A$33:$A$776,$A73,СВЦЭМ!$B$33:$B$776,K$47)+'СЕТ СН'!$F$14+СВЦЭМ!$D$10+'СЕТ СН'!$F$6-'СЕТ СН'!$F$26</f>
        <v>1114.96921671</v>
      </c>
      <c r="L73" s="36">
        <f>SUMIFS(СВЦЭМ!$D$33:$D$776,СВЦЭМ!$A$33:$A$776,$A73,СВЦЭМ!$B$33:$B$776,L$47)+'СЕТ СН'!$F$14+СВЦЭМ!$D$10+'СЕТ СН'!$F$6-'СЕТ СН'!$F$26</f>
        <v>1117.42434925</v>
      </c>
      <c r="M73" s="36">
        <f>SUMIFS(СВЦЭМ!$D$33:$D$776,СВЦЭМ!$A$33:$A$776,$A73,СВЦЭМ!$B$33:$B$776,M$47)+'СЕТ СН'!$F$14+СВЦЭМ!$D$10+'СЕТ СН'!$F$6-'СЕТ СН'!$F$26</f>
        <v>1126.3264637699999</v>
      </c>
      <c r="N73" s="36">
        <f>SUMIFS(СВЦЭМ!$D$33:$D$776,СВЦЭМ!$A$33:$A$776,$A73,СВЦЭМ!$B$33:$B$776,N$47)+'СЕТ СН'!$F$14+СВЦЭМ!$D$10+'СЕТ СН'!$F$6-'СЕТ СН'!$F$26</f>
        <v>1130.54260813</v>
      </c>
      <c r="O73" s="36">
        <f>SUMIFS(СВЦЭМ!$D$33:$D$776,СВЦЭМ!$A$33:$A$776,$A73,СВЦЭМ!$B$33:$B$776,O$47)+'СЕТ СН'!$F$14+СВЦЭМ!$D$10+'СЕТ СН'!$F$6-'СЕТ СН'!$F$26</f>
        <v>1133.46940389</v>
      </c>
      <c r="P73" s="36">
        <f>SUMIFS(СВЦЭМ!$D$33:$D$776,СВЦЭМ!$A$33:$A$776,$A73,СВЦЭМ!$B$33:$B$776,P$47)+'СЕТ СН'!$F$14+СВЦЭМ!$D$10+'СЕТ СН'!$F$6-'СЕТ СН'!$F$26</f>
        <v>1141.7904586300001</v>
      </c>
      <c r="Q73" s="36">
        <f>SUMIFS(СВЦЭМ!$D$33:$D$776,СВЦЭМ!$A$33:$A$776,$A73,СВЦЭМ!$B$33:$B$776,Q$47)+'СЕТ СН'!$F$14+СВЦЭМ!$D$10+'СЕТ СН'!$F$6-'СЕТ СН'!$F$26</f>
        <v>1151.7011870399999</v>
      </c>
      <c r="R73" s="36">
        <f>SUMIFS(СВЦЭМ!$D$33:$D$776,СВЦЭМ!$A$33:$A$776,$A73,СВЦЭМ!$B$33:$B$776,R$47)+'СЕТ СН'!$F$14+СВЦЭМ!$D$10+'СЕТ СН'!$F$6-'СЕТ СН'!$F$26</f>
        <v>1156.8650178</v>
      </c>
      <c r="S73" s="36">
        <f>SUMIFS(СВЦЭМ!$D$33:$D$776,СВЦЭМ!$A$33:$A$776,$A73,СВЦЭМ!$B$33:$B$776,S$47)+'СЕТ СН'!$F$14+СВЦЭМ!$D$10+'СЕТ СН'!$F$6-'СЕТ СН'!$F$26</f>
        <v>1140.4087337399999</v>
      </c>
      <c r="T73" s="36">
        <f>SUMIFS(СВЦЭМ!$D$33:$D$776,СВЦЭМ!$A$33:$A$776,$A73,СВЦЭМ!$B$33:$B$776,T$47)+'СЕТ СН'!$F$14+СВЦЭМ!$D$10+'СЕТ СН'!$F$6-'СЕТ СН'!$F$26</f>
        <v>1117.5915355399998</v>
      </c>
      <c r="U73" s="36">
        <f>SUMIFS(СВЦЭМ!$D$33:$D$776,СВЦЭМ!$A$33:$A$776,$A73,СВЦЭМ!$B$33:$B$776,U$47)+'СЕТ СН'!$F$14+СВЦЭМ!$D$10+'СЕТ СН'!$F$6-'СЕТ СН'!$F$26</f>
        <v>1080.5756645900001</v>
      </c>
      <c r="V73" s="36">
        <f>SUMIFS(СВЦЭМ!$D$33:$D$776,СВЦЭМ!$A$33:$A$776,$A73,СВЦЭМ!$B$33:$B$776,V$47)+'СЕТ СН'!$F$14+СВЦЭМ!$D$10+'СЕТ СН'!$F$6-'СЕТ СН'!$F$26</f>
        <v>1072.29837808</v>
      </c>
      <c r="W73" s="36">
        <f>SUMIFS(СВЦЭМ!$D$33:$D$776,СВЦЭМ!$A$33:$A$776,$A73,СВЦЭМ!$B$33:$B$776,W$47)+'СЕТ СН'!$F$14+СВЦЭМ!$D$10+'СЕТ СН'!$F$6-'СЕТ СН'!$F$26</f>
        <v>1091.8091634699999</v>
      </c>
      <c r="X73" s="36">
        <f>SUMIFS(СВЦЭМ!$D$33:$D$776,СВЦЭМ!$A$33:$A$776,$A73,СВЦЭМ!$B$33:$B$776,X$47)+'СЕТ СН'!$F$14+СВЦЭМ!$D$10+'СЕТ СН'!$F$6-'СЕТ СН'!$F$26</f>
        <v>1130.30678285</v>
      </c>
      <c r="Y73" s="36">
        <f>SUMIFS(СВЦЭМ!$D$33:$D$776,СВЦЭМ!$A$33:$A$776,$A73,СВЦЭМ!$B$33:$B$776,Y$47)+'СЕТ СН'!$F$14+СВЦЭМ!$D$10+'СЕТ СН'!$F$6-'СЕТ СН'!$F$26</f>
        <v>1169.4762230199999</v>
      </c>
    </row>
    <row r="74" spans="1:25" ht="15.75" x14ac:dyDescent="0.2">
      <c r="A74" s="35">
        <f t="shared" si="1"/>
        <v>43582</v>
      </c>
      <c r="B74" s="36">
        <f>SUMIFS(СВЦЭМ!$D$33:$D$776,СВЦЭМ!$A$33:$A$776,$A74,СВЦЭМ!$B$33:$B$776,B$47)+'СЕТ СН'!$F$14+СВЦЭМ!$D$10+'СЕТ СН'!$F$6-'СЕТ СН'!$F$26</f>
        <v>1171.16718298</v>
      </c>
      <c r="C74" s="36">
        <f>SUMIFS(СВЦЭМ!$D$33:$D$776,СВЦЭМ!$A$33:$A$776,$A74,СВЦЭМ!$B$33:$B$776,C$47)+'СЕТ СН'!$F$14+СВЦЭМ!$D$10+'СЕТ СН'!$F$6-'СЕТ СН'!$F$26</f>
        <v>1160.92337157</v>
      </c>
      <c r="D74" s="36">
        <f>SUMIFS(СВЦЭМ!$D$33:$D$776,СВЦЭМ!$A$33:$A$776,$A74,СВЦЭМ!$B$33:$B$776,D$47)+'СЕТ СН'!$F$14+СВЦЭМ!$D$10+'СЕТ СН'!$F$6-'СЕТ СН'!$F$26</f>
        <v>1171.57830715</v>
      </c>
      <c r="E74" s="36">
        <f>SUMIFS(СВЦЭМ!$D$33:$D$776,СВЦЭМ!$A$33:$A$776,$A74,СВЦЭМ!$B$33:$B$776,E$47)+'СЕТ СН'!$F$14+СВЦЭМ!$D$10+'СЕТ СН'!$F$6-'СЕТ СН'!$F$26</f>
        <v>1181.4809287099999</v>
      </c>
      <c r="F74" s="36">
        <f>SUMIFS(СВЦЭМ!$D$33:$D$776,СВЦЭМ!$A$33:$A$776,$A74,СВЦЭМ!$B$33:$B$776,F$47)+'СЕТ СН'!$F$14+СВЦЭМ!$D$10+'СЕТ СН'!$F$6-'СЕТ СН'!$F$26</f>
        <v>1211.2101028499999</v>
      </c>
      <c r="G74" s="36">
        <f>SUMIFS(СВЦЭМ!$D$33:$D$776,СВЦЭМ!$A$33:$A$776,$A74,СВЦЭМ!$B$33:$B$776,G$47)+'СЕТ СН'!$F$14+СВЦЭМ!$D$10+'СЕТ СН'!$F$6-'СЕТ СН'!$F$26</f>
        <v>1188.97041556</v>
      </c>
      <c r="H74" s="36">
        <f>SUMIFS(СВЦЭМ!$D$33:$D$776,СВЦЭМ!$A$33:$A$776,$A74,СВЦЭМ!$B$33:$B$776,H$47)+'СЕТ СН'!$F$14+СВЦЭМ!$D$10+'СЕТ СН'!$F$6-'СЕТ СН'!$F$26</f>
        <v>1186.3511976299999</v>
      </c>
      <c r="I74" s="36">
        <f>SUMIFS(СВЦЭМ!$D$33:$D$776,СВЦЭМ!$A$33:$A$776,$A74,СВЦЭМ!$B$33:$B$776,I$47)+'СЕТ СН'!$F$14+СВЦЭМ!$D$10+'СЕТ СН'!$F$6-'СЕТ СН'!$F$26</f>
        <v>1160.1718174099999</v>
      </c>
      <c r="J74" s="36">
        <f>SUMIFS(СВЦЭМ!$D$33:$D$776,СВЦЭМ!$A$33:$A$776,$A74,СВЦЭМ!$B$33:$B$776,J$47)+'СЕТ СН'!$F$14+СВЦЭМ!$D$10+'СЕТ СН'!$F$6-'СЕТ СН'!$F$26</f>
        <v>124.52344386999999</v>
      </c>
      <c r="K74" s="36">
        <f>SUMIFS(СВЦЭМ!$D$33:$D$776,СВЦЭМ!$A$33:$A$776,$A74,СВЦЭМ!$B$33:$B$776,K$47)+'СЕТ СН'!$F$14+СВЦЭМ!$D$10+'СЕТ СН'!$F$6-'СЕТ СН'!$F$26</f>
        <v>124.52344386999999</v>
      </c>
      <c r="L74" s="36">
        <f>SUMIFS(СВЦЭМ!$D$33:$D$776,СВЦЭМ!$A$33:$A$776,$A74,СВЦЭМ!$B$33:$B$776,L$47)+'СЕТ СН'!$F$14+СВЦЭМ!$D$10+'СЕТ СН'!$F$6-'СЕТ СН'!$F$26</f>
        <v>124.52344386999999</v>
      </c>
      <c r="M74" s="36">
        <f>SUMIFS(СВЦЭМ!$D$33:$D$776,СВЦЭМ!$A$33:$A$776,$A74,СВЦЭМ!$B$33:$B$776,M$47)+'СЕТ СН'!$F$14+СВЦЭМ!$D$10+'СЕТ СН'!$F$6-'СЕТ СН'!$F$26</f>
        <v>124.52344386999999</v>
      </c>
      <c r="N74" s="36">
        <f>SUMIFS(СВЦЭМ!$D$33:$D$776,СВЦЭМ!$A$33:$A$776,$A74,СВЦЭМ!$B$33:$B$776,N$47)+'СЕТ СН'!$F$14+СВЦЭМ!$D$10+'СЕТ СН'!$F$6-'СЕТ СН'!$F$26</f>
        <v>124.52344386999999</v>
      </c>
      <c r="O74" s="36">
        <f>SUMIFS(СВЦЭМ!$D$33:$D$776,СВЦЭМ!$A$33:$A$776,$A74,СВЦЭМ!$B$33:$B$776,O$47)+'СЕТ СН'!$F$14+СВЦЭМ!$D$10+'СЕТ СН'!$F$6-'СЕТ СН'!$F$26</f>
        <v>124.52344386999999</v>
      </c>
      <c r="P74" s="36">
        <f>SUMIFS(СВЦЭМ!$D$33:$D$776,СВЦЭМ!$A$33:$A$776,$A74,СВЦЭМ!$B$33:$B$776,P$47)+'СЕТ СН'!$F$14+СВЦЭМ!$D$10+'СЕТ СН'!$F$6-'СЕТ СН'!$F$26</f>
        <v>124.52344386999999</v>
      </c>
      <c r="Q74" s="36">
        <f>SUMIFS(СВЦЭМ!$D$33:$D$776,СВЦЭМ!$A$33:$A$776,$A74,СВЦЭМ!$B$33:$B$776,Q$47)+'СЕТ СН'!$F$14+СВЦЭМ!$D$10+'СЕТ СН'!$F$6-'СЕТ СН'!$F$26</f>
        <v>124.52344386999999</v>
      </c>
      <c r="R74" s="36">
        <f>SUMIFS(СВЦЭМ!$D$33:$D$776,СВЦЭМ!$A$33:$A$776,$A74,СВЦЭМ!$B$33:$B$776,R$47)+'СЕТ СН'!$F$14+СВЦЭМ!$D$10+'СЕТ СН'!$F$6-'СЕТ СН'!$F$26</f>
        <v>124.52344386999999</v>
      </c>
      <c r="S74" s="36">
        <f>SUMIFS(СВЦЭМ!$D$33:$D$776,СВЦЭМ!$A$33:$A$776,$A74,СВЦЭМ!$B$33:$B$776,S$47)+'СЕТ СН'!$F$14+СВЦЭМ!$D$10+'СЕТ СН'!$F$6-'СЕТ СН'!$F$26</f>
        <v>124.52344386999999</v>
      </c>
      <c r="T74" s="36">
        <f>SUMIFS(СВЦЭМ!$D$33:$D$776,СВЦЭМ!$A$33:$A$776,$A74,СВЦЭМ!$B$33:$B$776,T$47)+'СЕТ СН'!$F$14+СВЦЭМ!$D$10+'СЕТ СН'!$F$6-'СЕТ СН'!$F$26</f>
        <v>124.52344386999999</v>
      </c>
      <c r="U74" s="36">
        <f>SUMIFS(СВЦЭМ!$D$33:$D$776,СВЦЭМ!$A$33:$A$776,$A74,СВЦЭМ!$B$33:$B$776,U$47)+'СЕТ СН'!$F$14+СВЦЭМ!$D$10+'СЕТ СН'!$F$6-'СЕТ СН'!$F$26</f>
        <v>124.52344386999999</v>
      </c>
      <c r="V74" s="36">
        <f>SUMIFS(СВЦЭМ!$D$33:$D$776,СВЦЭМ!$A$33:$A$776,$A74,СВЦЭМ!$B$33:$B$776,V$47)+'СЕТ СН'!$F$14+СВЦЭМ!$D$10+'СЕТ СН'!$F$6-'СЕТ СН'!$F$26</f>
        <v>1105.1235128999999</v>
      </c>
      <c r="W74" s="36">
        <f>SUMIFS(СВЦЭМ!$D$33:$D$776,СВЦЭМ!$A$33:$A$776,$A74,СВЦЭМ!$B$33:$B$776,W$47)+'СЕТ СН'!$F$14+СВЦЭМ!$D$10+'СЕТ СН'!$F$6-'СЕТ СН'!$F$26</f>
        <v>1093.1560421199999</v>
      </c>
      <c r="X74" s="36">
        <f>SUMIFS(СВЦЭМ!$D$33:$D$776,СВЦЭМ!$A$33:$A$776,$A74,СВЦЭМ!$B$33:$B$776,X$47)+'СЕТ СН'!$F$14+СВЦЭМ!$D$10+'СЕТ СН'!$F$6-'СЕТ СН'!$F$26</f>
        <v>1113.1392602599999</v>
      </c>
      <c r="Y74" s="36">
        <f>SUMIFS(СВЦЭМ!$D$33:$D$776,СВЦЭМ!$A$33:$A$776,$A74,СВЦЭМ!$B$33:$B$776,Y$47)+'СЕТ СН'!$F$14+СВЦЭМ!$D$10+'СЕТ СН'!$F$6-'СЕТ СН'!$F$26</f>
        <v>1130.2217994099999</v>
      </c>
    </row>
    <row r="75" spans="1:25" ht="15.75" x14ac:dyDescent="0.2">
      <c r="A75" s="35">
        <f t="shared" si="1"/>
        <v>43583</v>
      </c>
      <c r="B75" s="36">
        <f>SUMIFS(СВЦЭМ!$D$33:$D$776,СВЦЭМ!$A$33:$A$776,$A75,СВЦЭМ!$B$33:$B$776,B$47)+'СЕТ СН'!$F$14+СВЦЭМ!$D$10+'СЕТ СН'!$F$6-'СЕТ СН'!$F$26</f>
        <v>1085.4506417800001</v>
      </c>
      <c r="C75" s="36">
        <f>SUMIFS(СВЦЭМ!$D$33:$D$776,СВЦЭМ!$A$33:$A$776,$A75,СВЦЭМ!$B$33:$B$776,C$47)+'СЕТ СН'!$F$14+СВЦЭМ!$D$10+'СЕТ СН'!$F$6-'СЕТ СН'!$F$26</f>
        <v>1167.77653631</v>
      </c>
      <c r="D75" s="36">
        <f>SUMIFS(СВЦЭМ!$D$33:$D$776,СВЦЭМ!$A$33:$A$776,$A75,СВЦЭМ!$B$33:$B$776,D$47)+'СЕТ СН'!$F$14+СВЦЭМ!$D$10+'СЕТ СН'!$F$6-'СЕТ СН'!$F$26</f>
        <v>1207.4398705799999</v>
      </c>
      <c r="E75" s="36">
        <f>SUMIFS(СВЦЭМ!$D$33:$D$776,СВЦЭМ!$A$33:$A$776,$A75,СВЦЭМ!$B$33:$B$776,E$47)+'СЕТ СН'!$F$14+СВЦЭМ!$D$10+'СЕТ СН'!$F$6-'СЕТ СН'!$F$26</f>
        <v>1233.01499612</v>
      </c>
      <c r="F75" s="36">
        <f>SUMIFS(СВЦЭМ!$D$33:$D$776,СВЦЭМ!$A$33:$A$776,$A75,СВЦЭМ!$B$33:$B$776,F$47)+'СЕТ СН'!$F$14+СВЦЭМ!$D$10+'СЕТ СН'!$F$6-'СЕТ СН'!$F$26</f>
        <v>1236.59864468</v>
      </c>
      <c r="G75" s="36">
        <f>SUMIFS(СВЦЭМ!$D$33:$D$776,СВЦЭМ!$A$33:$A$776,$A75,СВЦЭМ!$B$33:$B$776,G$47)+'СЕТ СН'!$F$14+СВЦЭМ!$D$10+'СЕТ СН'!$F$6-'СЕТ СН'!$F$26</f>
        <v>1224.2923395999999</v>
      </c>
      <c r="H75" s="36">
        <f>SUMIFS(СВЦЭМ!$D$33:$D$776,СВЦЭМ!$A$33:$A$776,$A75,СВЦЭМ!$B$33:$B$776,H$47)+'СЕТ СН'!$F$14+СВЦЭМ!$D$10+'СЕТ СН'!$F$6-'СЕТ СН'!$F$26</f>
        <v>1235.1850052</v>
      </c>
      <c r="I75" s="36">
        <f>SUMIFS(СВЦЭМ!$D$33:$D$776,СВЦЭМ!$A$33:$A$776,$A75,СВЦЭМ!$B$33:$B$776,I$47)+'СЕТ СН'!$F$14+СВЦЭМ!$D$10+'СЕТ СН'!$F$6-'СЕТ СН'!$F$26</f>
        <v>1184.9967506799999</v>
      </c>
      <c r="J75" s="36">
        <f>SUMIFS(СВЦЭМ!$D$33:$D$776,СВЦЭМ!$A$33:$A$776,$A75,СВЦЭМ!$B$33:$B$776,J$47)+'СЕТ СН'!$F$14+СВЦЭМ!$D$10+'СЕТ СН'!$F$6-'СЕТ СН'!$F$26</f>
        <v>1138.8585895000001</v>
      </c>
      <c r="K75" s="36">
        <f>SUMIFS(СВЦЭМ!$D$33:$D$776,СВЦЭМ!$A$33:$A$776,$A75,СВЦЭМ!$B$33:$B$776,K$47)+'СЕТ СН'!$F$14+СВЦЭМ!$D$10+'СЕТ СН'!$F$6-'СЕТ СН'!$F$26</f>
        <v>1091.0199195600001</v>
      </c>
      <c r="L75" s="36">
        <f>SUMIFS(СВЦЭМ!$D$33:$D$776,СВЦЭМ!$A$33:$A$776,$A75,СВЦЭМ!$B$33:$B$776,L$47)+'СЕТ СН'!$F$14+СВЦЭМ!$D$10+'СЕТ СН'!$F$6-'СЕТ СН'!$F$26</f>
        <v>1077.2464887399999</v>
      </c>
      <c r="M75" s="36">
        <f>SUMIFS(СВЦЭМ!$D$33:$D$776,СВЦЭМ!$A$33:$A$776,$A75,СВЦЭМ!$B$33:$B$776,M$47)+'СЕТ СН'!$F$14+СВЦЭМ!$D$10+'СЕТ СН'!$F$6-'СЕТ СН'!$F$26</f>
        <v>1078.2049827200001</v>
      </c>
      <c r="N75" s="36">
        <f>SUMIFS(СВЦЭМ!$D$33:$D$776,СВЦЭМ!$A$33:$A$776,$A75,СВЦЭМ!$B$33:$B$776,N$47)+'СЕТ СН'!$F$14+СВЦЭМ!$D$10+'СЕТ СН'!$F$6-'СЕТ СН'!$F$26</f>
        <v>1109.0762812399998</v>
      </c>
      <c r="O75" s="36">
        <f>SUMIFS(СВЦЭМ!$D$33:$D$776,СВЦЭМ!$A$33:$A$776,$A75,СВЦЭМ!$B$33:$B$776,O$47)+'СЕТ СН'!$F$14+СВЦЭМ!$D$10+'СЕТ СН'!$F$6-'СЕТ СН'!$F$26</f>
        <v>1129.86712614</v>
      </c>
      <c r="P75" s="36">
        <f>SUMIFS(СВЦЭМ!$D$33:$D$776,СВЦЭМ!$A$33:$A$776,$A75,СВЦЭМ!$B$33:$B$776,P$47)+'СЕТ СН'!$F$14+СВЦЭМ!$D$10+'СЕТ СН'!$F$6-'СЕТ СН'!$F$26</f>
        <v>1156.8208302199998</v>
      </c>
      <c r="Q75" s="36">
        <f>SUMIFS(СВЦЭМ!$D$33:$D$776,СВЦЭМ!$A$33:$A$776,$A75,СВЦЭМ!$B$33:$B$776,Q$47)+'СЕТ СН'!$F$14+СВЦЭМ!$D$10+'СЕТ СН'!$F$6-'СЕТ СН'!$F$26</f>
        <v>1169.1697945399999</v>
      </c>
      <c r="R75" s="36">
        <f>SUMIFS(СВЦЭМ!$D$33:$D$776,СВЦЭМ!$A$33:$A$776,$A75,СВЦЭМ!$B$33:$B$776,R$47)+'СЕТ СН'!$F$14+СВЦЭМ!$D$10+'СЕТ СН'!$F$6-'СЕТ СН'!$F$26</f>
        <v>1146.9288343799999</v>
      </c>
      <c r="S75" s="36">
        <f>SUMIFS(СВЦЭМ!$D$33:$D$776,СВЦЭМ!$A$33:$A$776,$A75,СВЦЭМ!$B$33:$B$776,S$47)+'СЕТ СН'!$F$14+СВЦЭМ!$D$10+'СЕТ СН'!$F$6-'СЕТ СН'!$F$26</f>
        <v>1114.3398378299999</v>
      </c>
      <c r="T75" s="36">
        <f>SUMIFS(СВЦЭМ!$D$33:$D$776,СВЦЭМ!$A$33:$A$776,$A75,СВЦЭМ!$B$33:$B$776,T$47)+'СЕТ СН'!$F$14+СВЦЭМ!$D$10+'СЕТ СН'!$F$6-'СЕТ СН'!$F$26</f>
        <v>1073.87985385</v>
      </c>
      <c r="U75" s="36">
        <f>SUMIFS(СВЦЭМ!$D$33:$D$776,СВЦЭМ!$A$33:$A$776,$A75,СВЦЭМ!$B$33:$B$776,U$47)+'СЕТ СН'!$F$14+СВЦЭМ!$D$10+'СЕТ СН'!$F$6-'СЕТ СН'!$F$26</f>
        <v>1020.67692622</v>
      </c>
      <c r="V75" s="36">
        <f>SUMIFS(СВЦЭМ!$D$33:$D$776,СВЦЭМ!$A$33:$A$776,$A75,СВЦЭМ!$B$33:$B$776,V$47)+'СЕТ СН'!$F$14+СВЦЭМ!$D$10+'СЕТ СН'!$F$6-'СЕТ СН'!$F$26</f>
        <v>994.46372822000001</v>
      </c>
      <c r="W75" s="36">
        <f>SUMIFS(СВЦЭМ!$D$33:$D$776,СВЦЭМ!$A$33:$A$776,$A75,СВЦЭМ!$B$33:$B$776,W$47)+'СЕТ СН'!$F$14+СВЦЭМ!$D$10+'СЕТ СН'!$F$6-'СЕТ СН'!$F$26</f>
        <v>1004.3936068800001</v>
      </c>
      <c r="X75" s="36">
        <f>SUMIFS(СВЦЭМ!$D$33:$D$776,СВЦЭМ!$A$33:$A$776,$A75,СВЦЭМ!$B$33:$B$776,X$47)+'СЕТ СН'!$F$14+СВЦЭМ!$D$10+'СЕТ СН'!$F$6-'СЕТ СН'!$F$26</f>
        <v>1017.00182726</v>
      </c>
      <c r="Y75" s="36">
        <f>SUMIFS(СВЦЭМ!$D$33:$D$776,СВЦЭМ!$A$33:$A$776,$A75,СВЦЭМ!$B$33:$B$776,Y$47)+'СЕТ СН'!$F$14+СВЦЭМ!$D$10+'СЕТ СН'!$F$6-'СЕТ СН'!$F$26</f>
        <v>1061.3236028199999</v>
      </c>
    </row>
    <row r="76" spans="1:25" ht="15.75" x14ac:dyDescent="0.2">
      <c r="A76" s="35">
        <f t="shared" si="1"/>
        <v>43584</v>
      </c>
      <c r="B76" s="36">
        <f>SUMIFS(СВЦЭМ!$D$33:$D$776,СВЦЭМ!$A$33:$A$776,$A76,СВЦЭМ!$B$33:$B$776,B$47)+'СЕТ СН'!$F$14+СВЦЭМ!$D$10+'СЕТ СН'!$F$6-'СЕТ СН'!$F$26</f>
        <v>1159.3044923799998</v>
      </c>
      <c r="C76" s="36">
        <f>SUMIFS(СВЦЭМ!$D$33:$D$776,СВЦЭМ!$A$33:$A$776,$A76,СВЦЭМ!$B$33:$B$776,C$47)+'СЕТ СН'!$F$14+СВЦЭМ!$D$10+'СЕТ СН'!$F$6-'СЕТ СН'!$F$26</f>
        <v>1194.73165462</v>
      </c>
      <c r="D76" s="36">
        <f>SUMIFS(СВЦЭМ!$D$33:$D$776,СВЦЭМ!$A$33:$A$776,$A76,СВЦЭМ!$B$33:$B$776,D$47)+'СЕТ СН'!$F$14+СВЦЭМ!$D$10+'СЕТ СН'!$F$6-'СЕТ СН'!$F$26</f>
        <v>1218.4118166799999</v>
      </c>
      <c r="E76" s="36">
        <f>SUMIFS(СВЦЭМ!$D$33:$D$776,СВЦЭМ!$A$33:$A$776,$A76,СВЦЭМ!$B$33:$B$776,E$47)+'СЕТ СН'!$F$14+СВЦЭМ!$D$10+'СЕТ СН'!$F$6-'СЕТ СН'!$F$26</f>
        <v>1224.89655711</v>
      </c>
      <c r="F76" s="36">
        <f>SUMIFS(СВЦЭМ!$D$33:$D$776,СВЦЭМ!$A$33:$A$776,$A76,СВЦЭМ!$B$33:$B$776,F$47)+'СЕТ СН'!$F$14+СВЦЭМ!$D$10+'СЕТ СН'!$F$6-'СЕТ СН'!$F$26</f>
        <v>1234.5306593799999</v>
      </c>
      <c r="G76" s="36">
        <f>SUMIFS(СВЦЭМ!$D$33:$D$776,СВЦЭМ!$A$33:$A$776,$A76,СВЦЭМ!$B$33:$B$776,G$47)+'СЕТ СН'!$F$14+СВЦЭМ!$D$10+'СЕТ СН'!$F$6-'СЕТ СН'!$F$26</f>
        <v>1220.2440706899999</v>
      </c>
      <c r="H76" s="36">
        <f>SUMIFS(СВЦЭМ!$D$33:$D$776,СВЦЭМ!$A$33:$A$776,$A76,СВЦЭМ!$B$33:$B$776,H$47)+'СЕТ СН'!$F$14+СВЦЭМ!$D$10+'СЕТ СН'!$F$6-'СЕТ СН'!$F$26</f>
        <v>1206.3147357999999</v>
      </c>
      <c r="I76" s="36">
        <f>SUMIFS(СВЦЭМ!$D$33:$D$776,СВЦЭМ!$A$33:$A$776,$A76,СВЦЭМ!$B$33:$B$776,I$47)+'СЕТ СН'!$F$14+СВЦЭМ!$D$10+'СЕТ СН'!$F$6-'СЕТ СН'!$F$26</f>
        <v>1157.3611294999998</v>
      </c>
      <c r="J76" s="36">
        <f>SUMIFS(СВЦЭМ!$D$33:$D$776,СВЦЭМ!$A$33:$A$776,$A76,СВЦЭМ!$B$33:$B$776,J$47)+'СЕТ СН'!$F$14+СВЦЭМ!$D$10+'СЕТ СН'!$F$6-'СЕТ СН'!$F$26</f>
        <v>1109.6749956799999</v>
      </c>
      <c r="K76" s="36">
        <f>SUMIFS(СВЦЭМ!$D$33:$D$776,СВЦЭМ!$A$33:$A$776,$A76,СВЦЭМ!$B$33:$B$776,K$47)+'СЕТ СН'!$F$14+СВЦЭМ!$D$10+'СЕТ СН'!$F$6-'СЕТ СН'!$F$26</f>
        <v>1096.3716674299999</v>
      </c>
      <c r="L76" s="36">
        <f>SUMIFS(СВЦЭМ!$D$33:$D$776,СВЦЭМ!$A$33:$A$776,$A76,СВЦЭМ!$B$33:$B$776,L$47)+'СЕТ СН'!$F$14+СВЦЭМ!$D$10+'СЕТ СН'!$F$6-'СЕТ СН'!$F$26</f>
        <v>1072.64919416</v>
      </c>
      <c r="M76" s="36">
        <f>SUMIFS(СВЦЭМ!$D$33:$D$776,СВЦЭМ!$A$33:$A$776,$A76,СВЦЭМ!$B$33:$B$776,M$47)+'СЕТ СН'!$F$14+СВЦЭМ!$D$10+'СЕТ СН'!$F$6-'СЕТ СН'!$F$26</f>
        <v>1093.19531078</v>
      </c>
      <c r="N76" s="36">
        <f>SUMIFS(СВЦЭМ!$D$33:$D$776,СВЦЭМ!$A$33:$A$776,$A76,СВЦЭМ!$B$33:$B$776,N$47)+'СЕТ СН'!$F$14+СВЦЭМ!$D$10+'СЕТ СН'!$F$6-'СЕТ СН'!$F$26</f>
        <v>1093.36405375</v>
      </c>
      <c r="O76" s="36">
        <f>SUMIFS(СВЦЭМ!$D$33:$D$776,СВЦЭМ!$A$33:$A$776,$A76,СВЦЭМ!$B$33:$B$776,O$47)+'СЕТ СН'!$F$14+СВЦЭМ!$D$10+'СЕТ СН'!$F$6-'СЕТ СН'!$F$26</f>
        <v>1095.1313982499998</v>
      </c>
      <c r="P76" s="36">
        <f>SUMIFS(СВЦЭМ!$D$33:$D$776,СВЦЭМ!$A$33:$A$776,$A76,СВЦЭМ!$B$33:$B$776,P$47)+'СЕТ СН'!$F$14+СВЦЭМ!$D$10+'СЕТ СН'!$F$6-'СЕТ СН'!$F$26</f>
        <v>1103.5240482499999</v>
      </c>
      <c r="Q76" s="36">
        <f>SUMIFS(СВЦЭМ!$D$33:$D$776,СВЦЭМ!$A$33:$A$776,$A76,СВЦЭМ!$B$33:$B$776,Q$47)+'СЕТ СН'!$F$14+СВЦЭМ!$D$10+'СЕТ СН'!$F$6-'СЕТ СН'!$F$26</f>
        <v>1114.1275275600001</v>
      </c>
      <c r="R76" s="36">
        <f>SUMIFS(СВЦЭМ!$D$33:$D$776,СВЦЭМ!$A$33:$A$776,$A76,СВЦЭМ!$B$33:$B$776,R$47)+'СЕТ СН'!$F$14+СВЦЭМ!$D$10+'СЕТ СН'!$F$6-'СЕТ СН'!$F$26</f>
        <v>1113.1686817299999</v>
      </c>
      <c r="S76" s="36">
        <f>SUMIFS(СВЦЭМ!$D$33:$D$776,СВЦЭМ!$A$33:$A$776,$A76,СВЦЭМ!$B$33:$B$776,S$47)+'СЕТ СН'!$F$14+СВЦЭМ!$D$10+'СЕТ СН'!$F$6-'СЕТ СН'!$F$26</f>
        <v>1114.1025839199999</v>
      </c>
      <c r="T76" s="36">
        <f>SUMIFS(СВЦЭМ!$D$33:$D$776,СВЦЭМ!$A$33:$A$776,$A76,СВЦЭМ!$B$33:$B$776,T$47)+'СЕТ СН'!$F$14+СВЦЭМ!$D$10+'СЕТ СН'!$F$6-'СЕТ СН'!$F$26</f>
        <v>1096.5982634999998</v>
      </c>
      <c r="U76" s="36">
        <f>SUMIFS(СВЦЭМ!$D$33:$D$776,СВЦЭМ!$A$33:$A$776,$A76,СВЦЭМ!$B$33:$B$776,U$47)+'СЕТ СН'!$F$14+СВЦЭМ!$D$10+'СЕТ СН'!$F$6-'СЕТ СН'!$F$26</f>
        <v>1082.50862388</v>
      </c>
      <c r="V76" s="36">
        <f>SUMIFS(СВЦЭМ!$D$33:$D$776,СВЦЭМ!$A$33:$A$776,$A76,СВЦЭМ!$B$33:$B$776,V$47)+'СЕТ СН'!$F$14+СВЦЭМ!$D$10+'СЕТ СН'!$F$6-'СЕТ СН'!$F$26</f>
        <v>1046.7585670399999</v>
      </c>
      <c r="W76" s="36">
        <f>SUMIFS(СВЦЭМ!$D$33:$D$776,СВЦЭМ!$A$33:$A$776,$A76,СВЦЭМ!$B$33:$B$776,W$47)+'СЕТ СН'!$F$14+СВЦЭМ!$D$10+'СЕТ СН'!$F$6-'СЕТ СН'!$F$26</f>
        <v>1024.6980508500001</v>
      </c>
      <c r="X76" s="36">
        <f>SUMIFS(СВЦЭМ!$D$33:$D$776,СВЦЭМ!$A$33:$A$776,$A76,СВЦЭМ!$B$33:$B$776,X$47)+'СЕТ СН'!$F$14+СВЦЭМ!$D$10+'СЕТ СН'!$F$6-'СЕТ СН'!$F$26</f>
        <v>1057.3184590799999</v>
      </c>
      <c r="Y76" s="36">
        <f>SUMIFS(СВЦЭМ!$D$33:$D$776,СВЦЭМ!$A$33:$A$776,$A76,СВЦЭМ!$B$33:$B$776,Y$47)+'СЕТ СН'!$F$14+СВЦЭМ!$D$10+'СЕТ СН'!$F$6-'СЕТ СН'!$F$26</f>
        <v>1093.6684270000001</v>
      </c>
    </row>
    <row r="77" spans="1:25" ht="15.75" x14ac:dyDescent="0.2">
      <c r="A77" s="35">
        <f t="shared" si="1"/>
        <v>43585</v>
      </c>
      <c r="B77" s="36">
        <f>SUMIFS(СВЦЭМ!$D$33:$D$776,СВЦЭМ!$A$33:$A$776,$A77,СВЦЭМ!$B$33:$B$776,B$47)+'СЕТ СН'!$F$14+СВЦЭМ!$D$10+'СЕТ СН'!$F$6-'СЕТ СН'!$F$26</f>
        <v>1168.00162716</v>
      </c>
      <c r="C77" s="36">
        <f>SUMIFS(СВЦЭМ!$D$33:$D$776,СВЦЭМ!$A$33:$A$776,$A77,СВЦЭМ!$B$33:$B$776,C$47)+'СЕТ СН'!$F$14+СВЦЭМ!$D$10+'СЕТ СН'!$F$6-'СЕТ СН'!$F$26</f>
        <v>1207.3720410999999</v>
      </c>
      <c r="D77" s="36">
        <f>SUMIFS(СВЦЭМ!$D$33:$D$776,СВЦЭМ!$A$33:$A$776,$A77,СВЦЭМ!$B$33:$B$776,D$47)+'СЕТ СН'!$F$14+СВЦЭМ!$D$10+'СЕТ СН'!$F$6-'СЕТ СН'!$F$26</f>
        <v>1241.68724563</v>
      </c>
      <c r="E77" s="36">
        <f>SUMIFS(СВЦЭМ!$D$33:$D$776,СВЦЭМ!$A$33:$A$776,$A77,СВЦЭМ!$B$33:$B$776,E$47)+'СЕТ СН'!$F$14+СВЦЭМ!$D$10+'СЕТ СН'!$F$6-'СЕТ СН'!$F$26</f>
        <v>1247.9333700499999</v>
      </c>
      <c r="F77" s="36">
        <f>SUMIFS(СВЦЭМ!$D$33:$D$776,СВЦЭМ!$A$33:$A$776,$A77,СВЦЭМ!$B$33:$B$776,F$47)+'СЕТ СН'!$F$14+СВЦЭМ!$D$10+'СЕТ СН'!$F$6-'СЕТ СН'!$F$26</f>
        <v>1252.3293484599999</v>
      </c>
      <c r="G77" s="36">
        <f>SUMIFS(СВЦЭМ!$D$33:$D$776,СВЦЭМ!$A$33:$A$776,$A77,СВЦЭМ!$B$33:$B$776,G$47)+'СЕТ СН'!$F$14+СВЦЭМ!$D$10+'СЕТ СН'!$F$6-'СЕТ СН'!$F$26</f>
        <v>1231.5723586299998</v>
      </c>
      <c r="H77" s="36">
        <f>SUMIFS(СВЦЭМ!$D$33:$D$776,СВЦЭМ!$A$33:$A$776,$A77,СВЦЭМ!$B$33:$B$776,H$47)+'СЕТ СН'!$F$14+СВЦЭМ!$D$10+'СЕТ СН'!$F$6-'СЕТ СН'!$F$26</f>
        <v>1161.3471193099999</v>
      </c>
      <c r="I77" s="36">
        <f>SUMIFS(СВЦЭМ!$D$33:$D$776,СВЦЭМ!$A$33:$A$776,$A77,СВЦЭМ!$B$33:$B$776,I$47)+'СЕТ СН'!$F$14+СВЦЭМ!$D$10+'СЕТ СН'!$F$6-'СЕТ СН'!$F$26</f>
        <v>1101.7269399699999</v>
      </c>
      <c r="J77" s="36">
        <f>SUMIFS(СВЦЭМ!$D$33:$D$776,СВЦЭМ!$A$33:$A$776,$A77,СВЦЭМ!$B$33:$B$776,J$47)+'СЕТ СН'!$F$14+СВЦЭМ!$D$10+'СЕТ СН'!$F$6-'СЕТ СН'!$F$26</f>
        <v>1089.00406213</v>
      </c>
      <c r="K77" s="36">
        <f>SUMIFS(СВЦЭМ!$D$33:$D$776,СВЦЭМ!$A$33:$A$776,$A77,СВЦЭМ!$B$33:$B$776,K$47)+'СЕТ СН'!$F$14+СВЦЭМ!$D$10+'СЕТ СН'!$F$6-'СЕТ СН'!$F$26</f>
        <v>1088.3254647399999</v>
      </c>
      <c r="L77" s="36">
        <f>SUMIFS(СВЦЭМ!$D$33:$D$776,СВЦЭМ!$A$33:$A$776,$A77,СВЦЭМ!$B$33:$B$776,L$47)+'СЕТ СН'!$F$14+СВЦЭМ!$D$10+'СЕТ СН'!$F$6-'СЕТ СН'!$F$26</f>
        <v>1087.8655007100001</v>
      </c>
      <c r="M77" s="36">
        <f>SUMIFS(СВЦЭМ!$D$33:$D$776,СВЦЭМ!$A$33:$A$776,$A77,СВЦЭМ!$B$33:$B$776,M$47)+'СЕТ СН'!$F$14+СВЦЭМ!$D$10+'СЕТ СН'!$F$6-'СЕТ СН'!$F$26</f>
        <v>1071.4105644399999</v>
      </c>
      <c r="N77" s="36">
        <f>SUMIFS(СВЦЭМ!$D$33:$D$776,СВЦЭМ!$A$33:$A$776,$A77,СВЦЭМ!$B$33:$B$776,N$47)+'СЕТ СН'!$F$14+СВЦЭМ!$D$10+'СЕТ СН'!$F$6-'СЕТ СН'!$F$26</f>
        <v>1071.37993983</v>
      </c>
      <c r="O77" s="36">
        <f>SUMIFS(СВЦЭМ!$D$33:$D$776,СВЦЭМ!$A$33:$A$776,$A77,СВЦЭМ!$B$33:$B$776,O$47)+'СЕТ СН'!$F$14+СВЦЭМ!$D$10+'СЕТ СН'!$F$6-'СЕТ СН'!$F$26</f>
        <v>1074.18532099</v>
      </c>
      <c r="P77" s="36">
        <f>SUMIFS(СВЦЭМ!$D$33:$D$776,СВЦЭМ!$A$33:$A$776,$A77,СВЦЭМ!$B$33:$B$776,P$47)+'СЕТ СН'!$F$14+СВЦЭМ!$D$10+'СЕТ СН'!$F$6-'СЕТ СН'!$F$26</f>
        <v>1087.3016015200001</v>
      </c>
      <c r="Q77" s="36">
        <f>SUMIFS(СВЦЭМ!$D$33:$D$776,СВЦЭМ!$A$33:$A$776,$A77,СВЦЭМ!$B$33:$B$776,Q$47)+'СЕТ СН'!$F$14+СВЦЭМ!$D$10+'СЕТ СН'!$F$6-'СЕТ СН'!$F$26</f>
        <v>1093.97365027</v>
      </c>
      <c r="R77" s="36">
        <f>SUMIFS(СВЦЭМ!$D$33:$D$776,СВЦЭМ!$A$33:$A$776,$A77,СВЦЭМ!$B$33:$B$776,R$47)+'СЕТ СН'!$F$14+СВЦЭМ!$D$10+'СЕТ СН'!$F$6-'СЕТ СН'!$F$26</f>
        <v>1093.0044715900001</v>
      </c>
      <c r="S77" s="36">
        <f>SUMIFS(СВЦЭМ!$D$33:$D$776,СВЦЭМ!$A$33:$A$776,$A77,СВЦЭМ!$B$33:$B$776,S$47)+'СЕТ СН'!$F$14+СВЦЭМ!$D$10+'СЕТ СН'!$F$6-'СЕТ СН'!$F$26</f>
        <v>1080.06312254</v>
      </c>
      <c r="T77" s="36">
        <f>SUMIFS(СВЦЭМ!$D$33:$D$776,СВЦЭМ!$A$33:$A$776,$A77,СВЦЭМ!$B$33:$B$776,T$47)+'СЕТ СН'!$F$14+СВЦЭМ!$D$10+'СЕТ СН'!$F$6-'СЕТ СН'!$F$26</f>
        <v>1063.1427498200001</v>
      </c>
      <c r="U77" s="36">
        <f>SUMIFS(СВЦЭМ!$D$33:$D$776,СВЦЭМ!$A$33:$A$776,$A77,СВЦЭМ!$B$33:$B$776,U$47)+'СЕТ СН'!$F$14+СВЦЭМ!$D$10+'СЕТ СН'!$F$6-'СЕТ СН'!$F$26</f>
        <v>1049.07564931</v>
      </c>
      <c r="V77" s="36">
        <f>SUMIFS(СВЦЭМ!$D$33:$D$776,СВЦЭМ!$A$33:$A$776,$A77,СВЦЭМ!$B$33:$B$776,V$47)+'СЕТ СН'!$F$14+СВЦЭМ!$D$10+'СЕТ СН'!$F$6-'СЕТ СН'!$F$26</f>
        <v>1035.2360668199999</v>
      </c>
      <c r="W77" s="36">
        <f>SUMIFS(СВЦЭМ!$D$33:$D$776,СВЦЭМ!$A$33:$A$776,$A77,СВЦЭМ!$B$33:$B$776,W$47)+'СЕТ СН'!$F$14+СВЦЭМ!$D$10+'СЕТ СН'!$F$6-'СЕТ СН'!$F$26</f>
        <v>1032.40637709</v>
      </c>
      <c r="X77" s="36">
        <f>SUMIFS(СВЦЭМ!$D$33:$D$776,СВЦЭМ!$A$33:$A$776,$A77,СВЦЭМ!$B$33:$B$776,X$47)+'СЕТ СН'!$F$14+СВЦЭМ!$D$10+'СЕТ СН'!$F$6-'СЕТ СН'!$F$26</f>
        <v>1054.22193339</v>
      </c>
      <c r="Y77" s="36">
        <f>SUMIFS(СВЦЭМ!$D$33:$D$776,СВЦЭМ!$A$33:$A$776,$A77,СВЦЭМ!$B$33:$B$776,Y$47)+'СЕТ СН'!$F$14+СВЦЭМ!$D$10+'СЕТ СН'!$F$6-'СЕТ СН'!$F$26</f>
        <v>1075.84529948</v>
      </c>
    </row>
    <row r="78" spans="1:25" ht="15.75" hidden="1" x14ac:dyDescent="0.2">
      <c r="A78" s="35">
        <f t="shared" si="1"/>
        <v>43586</v>
      </c>
      <c r="B78" s="36">
        <f>SUMIFS(СВЦЭМ!$D$33:$D$776,СВЦЭМ!$A$33:$A$776,$A78,СВЦЭМ!$B$33:$B$776,B$47)+'СЕТ СН'!$F$14+СВЦЭМ!$D$10+'СЕТ СН'!$F$6-'СЕТ СН'!$F$26</f>
        <v>124.52344386999999</v>
      </c>
      <c r="C78" s="36">
        <f>SUMIFS(СВЦЭМ!$D$33:$D$776,СВЦЭМ!$A$33:$A$776,$A78,СВЦЭМ!$B$33:$B$776,C$47)+'СЕТ СН'!$F$14+СВЦЭМ!$D$10+'СЕТ СН'!$F$6-'СЕТ СН'!$F$26</f>
        <v>124.52344386999999</v>
      </c>
      <c r="D78" s="36">
        <f>SUMIFS(СВЦЭМ!$D$33:$D$776,СВЦЭМ!$A$33:$A$776,$A78,СВЦЭМ!$B$33:$B$776,D$47)+'СЕТ СН'!$F$14+СВЦЭМ!$D$10+'СЕТ СН'!$F$6-'СЕТ СН'!$F$26</f>
        <v>124.52344386999999</v>
      </c>
      <c r="E78" s="36">
        <f>SUMIFS(СВЦЭМ!$D$33:$D$776,СВЦЭМ!$A$33:$A$776,$A78,СВЦЭМ!$B$33:$B$776,E$47)+'СЕТ СН'!$F$14+СВЦЭМ!$D$10+'СЕТ СН'!$F$6-'СЕТ СН'!$F$26</f>
        <v>124.52344386999999</v>
      </c>
      <c r="F78" s="36">
        <f>SUMIFS(СВЦЭМ!$D$33:$D$776,СВЦЭМ!$A$33:$A$776,$A78,СВЦЭМ!$B$33:$B$776,F$47)+'СЕТ СН'!$F$14+СВЦЭМ!$D$10+'СЕТ СН'!$F$6-'СЕТ СН'!$F$26</f>
        <v>124.52344386999999</v>
      </c>
      <c r="G78" s="36">
        <f>SUMIFS(СВЦЭМ!$D$33:$D$776,СВЦЭМ!$A$33:$A$776,$A78,СВЦЭМ!$B$33:$B$776,G$47)+'СЕТ СН'!$F$14+СВЦЭМ!$D$10+'СЕТ СН'!$F$6-'СЕТ СН'!$F$26</f>
        <v>124.52344386999999</v>
      </c>
      <c r="H78" s="36">
        <f>SUMIFS(СВЦЭМ!$D$33:$D$776,СВЦЭМ!$A$33:$A$776,$A78,СВЦЭМ!$B$33:$B$776,H$47)+'СЕТ СН'!$F$14+СВЦЭМ!$D$10+'СЕТ СН'!$F$6-'СЕТ СН'!$F$26</f>
        <v>124.52344386999999</v>
      </c>
      <c r="I78" s="36">
        <f>SUMIFS(СВЦЭМ!$D$33:$D$776,СВЦЭМ!$A$33:$A$776,$A78,СВЦЭМ!$B$33:$B$776,I$47)+'СЕТ СН'!$F$14+СВЦЭМ!$D$10+'СЕТ СН'!$F$6-'СЕТ СН'!$F$26</f>
        <v>124.52344386999999</v>
      </c>
      <c r="J78" s="36">
        <f>SUMIFS(СВЦЭМ!$D$33:$D$776,СВЦЭМ!$A$33:$A$776,$A78,СВЦЭМ!$B$33:$B$776,J$47)+'СЕТ СН'!$F$14+СВЦЭМ!$D$10+'СЕТ СН'!$F$6-'СЕТ СН'!$F$26</f>
        <v>124.52344386999999</v>
      </c>
      <c r="K78" s="36">
        <f>SUMIFS(СВЦЭМ!$D$33:$D$776,СВЦЭМ!$A$33:$A$776,$A78,СВЦЭМ!$B$33:$B$776,K$47)+'СЕТ СН'!$F$14+СВЦЭМ!$D$10+'СЕТ СН'!$F$6-'СЕТ СН'!$F$26</f>
        <v>124.52344386999999</v>
      </c>
      <c r="L78" s="36">
        <f>SUMIFS(СВЦЭМ!$D$33:$D$776,СВЦЭМ!$A$33:$A$776,$A78,СВЦЭМ!$B$33:$B$776,L$47)+'СЕТ СН'!$F$14+СВЦЭМ!$D$10+'СЕТ СН'!$F$6-'СЕТ СН'!$F$26</f>
        <v>124.52344386999999</v>
      </c>
      <c r="M78" s="36">
        <f>SUMIFS(СВЦЭМ!$D$33:$D$776,СВЦЭМ!$A$33:$A$776,$A78,СВЦЭМ!$B$33:$B$776,M$47)+'СЕТ СН'!$F$14+СВЦЭМ!$D$10+'СЕТ СН'!$F$6-'СЕТ СН'!$F$26</f>
        <v>124.52344386999999</v>
      </c>
      <c r="N78" s="36">
        <f>SUMIFS(СВЦЭМ!$D$33:$D$776,СВЦЭМ!$A$33:$A$776,$A78,СВЦЭМ!$B$33:$B$776,N$47)+'СЕТ СН'!$F$14+СВЦЭМ!$D$10+'СЕТ СН'!$F$6-'СЕТ СН'!$F$26</f>
        <v>124.52344386999999</v>
      </c>
      <c r="O78" s="36">
        <f>SUMIFS(СВЦЭМ!$D$33:$D$776,СВЦЭМ!$A$33:$A$776,$A78,СВЦЭМ!$B$33:$B$776,O$47)+'СЕТ СН'!$F$14+СВЦЭМ!$D$10+'СЕТ СН'!$F$6-'СЕТ СН'!$F$26</f>
        <v>124.52344386999999</v>
      </c>
      <c r="P78" s="36">
        <f>SUMIFS(СВЦЭМ!$D$33:$D$776,СВЦЭМ!$A$33:$A$776,$A78,СВЦЭМ!$B$33:$B$776,P$47)+'СЕТ СН'!$F$14+СВЦЭМ!$D$10+'СЕТ СН'!$F$6-'СЕТ СН'!$F$26</f>
        <v>124.52344386999999</v>
      </c>
      <c r="Q78" s="36">
        <f>SUMIFS(СВЦЭМ!$D$33:$D$776,СВЦЭМ!$A$33:$A$776,$A78,СВЦЭМ!$B$33:$B$776,Q$47)+'СЕТ СН'!$F$14+СВЦЭМ!$D$10+'СЕТ СН'!$F$6-'СЕТ СН'!$F$26</f>
        <v>124.52344386999999</v>
      </c>
      <c r="R78" s="36">
        <f>SUMIFS(СВЦЭМ!$D$33:$D$776,СВЦЭМ!$A$33:$A$776,$A78,СВЦЭМ!$B$33:$B$776,R$47)+'СЕТ СН'!$F$14+СВЦЭМ!$D$10+'СЕТ СН'!$F$6-'СЕТ СН'!$F$26</f>
        <v>124.52344386999999</v>
      </c>
      <c r="S78" s="36">
        <f>SUMIFS(СВЦЭМ!$D$33:$D$776,СВЦЭМ!$A$33:$A$776,$A78,СВЦЭМ!$B$33:$B$776,S$47)+'СЕТ СН'!$F$14+СВЦЭМ!$D$10+'СЕТ СН'!$F$6-'СЕТ СН'!$F$26</f>
        <v>124.52344386999999</v>
      </c>
      <c r="T78" s="36">
        <f>SUMIFS(СВЦЭМ!$D$33:$D$776,СВЦЭМ!$A$33:$A$776,$A78,СВЦЭМ!$B$33:$B$776,T$47)+'СЕТ СН'!$F$14+СВЦЭМ!$D$10+'СЕТ СН'!$F$6-'СЕТ СН'!$F$26</f>
        <v>124.52344386999999</v>
      </c>
      <c r="U78" s="36">
        <f>SUMIFS(СВЦЭМ!$D$33:$D$776,СВЦЭМ!$A$33:$A$776,$A78,СВЦЭМ!$B$33:$B$776,U$47)+'СЕТ СН'!$F$14+СВЦЭМ!$D$10+'СЕТ СН'!$F$6-'СЕТ СН'!$F$26</f>
        <v>124.52344386999999</v>
      </c>
      <c r="V78" s="36">
        <f>SUMIFS(СВЦЭМ!$D$33:$D$776,СВЦЭМ!$A$33:$A$776,$A78,СВЦЭМ!$B$33:$B$776,V$47)+'СЕТ СН'!$F$14+СВЦЭМ!$D$10+'СЕТ СН'!$F$6-'СЕТ СН'!$F$26</f>
        <v>124.52344386999999</v>
      </c>
      <c r="W78" s="36">
        <f>SUMIFS(СВЦЭМ!$D$33:$D$776,СВЦЭМ!$A$33:$A$776,$A78,СВЦЭМ!$B$33:$B$776,W$47)+'СЕТ СН'!$F$14+СВЦЭМ!$D$10+'СЕТ СН'!$F$6-'СЕТ СН'!$F$26</f>
        <v>124.52344386999999</v>
      </c>
      <c r="X78" s="36">
        <f>SUMIFS(СВЦЭМ!$D$33:$D$776,СВЦЭМ!$A$33:$A$776,$A78,СВЦЭМ!$B$33:$B$776,X$47)+'СЕТ СН'!$F$14+СВЦЭМ!$D$10+'СЕТ СН'!$F$6-'СЕТ СН'!$F$26</f>
        <v>124.52344386999999</v>
      </c>
      <c r="Y78" s="36">
        <f>SUMIFS(СВЦЭМ!$D$33:$D$776,СВЦЭМ!$A$33:$A$776,$A78,СВЦЭМ!$B$33:$B$776,Y$47)+'СЕТ СН'!$F$14+СВЦЭМ!$D$10+'СЕТ СН'!$F$6-'СЕТ СН'!$F$26</f>
        <v>124.52344386999999</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7"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01.04.2019</v>
      </c>
      <c r="B84" s="36">
        <f>SUMIFS(СВЦЭМ!$D$33:$D$776,СВЦЭМ!$A$33:$A$776,$A84,СВЦЭМ!$B$33:$B$776,B$83)+'СЕТ СН'!$G$14+СВЦЭМ!$D$10+'СЕТ СН'!$G$6-'СЕТ СН'!$G$26</f>
        <v>1505.5456641999999</v>
      </c>
      <c r="C84" s="36">
        <f>SUMIFS(СВЦЭМ!$D$33:$D$776,СВЦЭМ!$A$33:$A$776,$A84,СВЦЭМ!$B$33:$B$776,C$83)+'СЕТ СН'!$G$14+СВЦЭМ!$D$10+'СЕТ СН'!$G$6-'СЕТ СН'!$G$26</f>
        <v>1546.5178599599999</v>
      </c>
      <c r="D84" s="36">
        <f>SUMIFS(СВЦЭМ!$D$33:$D$776,СВЦЭМ!$A$33:$A$776,$A84,СВЦЭМ!$B$33:$B$776,D$83)+'СЕТ СН'!$G$14+СВЦЭМ!$D$10+'СЕТ СН'!$G$6-'СЕТ СН'!$G$26</f>
        <v>1568.1612161600001</v>
      </c>
      <c r="E84" s="36">
        <f>SUMIFS(СВЦЭМ!$D$33:$D$776,СВЦЭМ!$A$33:$A$776,$A84,СВЦЭМ!$B$33:$B$776,E$83)+'СЕТ СН'!$G$14+СВЦЭМ!$D$10+'СЕТ СН'!$G$6-'СЕТ СН'!$G$26</f>
        <v>1587.3581611</v>
      </c>
      <c r="F84" s="36">
        <f>SUMIFS(СВЦЭМ!$D$33:$D$776,СВЦЭМ!$A$33:$A$776,$A84,СВЦЭМ!$B$33:$B$776,F$83)+'СЕТ СН'!$G$14+СВЦЭМ!$D$10+'СЕТ СН'!$G$6-'СЕТ СН'!$G$26</f>
        <v>1572.7433383000002</v>
      </c>
      <c r="G84" s="36">
        <f>SUMIFS(СВЦЭМ!$D$33:$D$776,СВЦЭМ!$A$33:$A$776,$A84,СВЦЭМ!$B$33:$B$776,G$83)+'СЕТ СН'!$G$14+СВЦЭМ!$D$10+'СЕТ СН'!$G$6-'СЕТ СН'!$G$26</f>
        <v>1576.27262978</v>
      </c>
      <c r="H84" s="36">
        <f>SUMIFS(СВЦЭМ!$D$33:$D$776,СВЦЭМ!$A$33:$A$776,$A84,СВЦЭМ!$B$33:$B$776,H$83)+'СЕТ СН'!$G$14+СВЦЭМ!$D$10+'СЕТ СН'!$G$6-'СЕТ СН'!$G$26</f>
        <v>1476.1796791799998</v>
      </c>
      <c r="I84" s="36">
        <f>SUMIFS(СВЦЭМ!$D$33:$D$776,СВЦЭМ!$A$33:$A$776,$A84,СВЦЭМ!$B$33:$B$776,I$83)+'СЕТ СН'!$G$14+СВЦЭМ!$D$10+'СЕТ СН'!$G$6-'СЕТ СН'!$G$26</f>
        <v>1457.90960004</v>
      </c>
      <c r="J84" s="36">
        <f>SUMIFS(СВЦЭМ!$D$33:$D$776,СВЦЭМ!$A$33:$A$776,$A84,СВЦЭМ!$B$33:$B$776,J$83)+'СЕТ СН'!$G$14+СВЦЭМ!$D$10+'СЕТ СН'!$G$6-'СЕТ СН'!$G$26</f>
        <v>1393.5446040699999</v>
      </c>
      <c r="K84" s="36">
        <f>SUMIFS(СВЦЭМ!$D$33:$D$776,СВЦЭМ!$A$33:$A$776,$A84,СВЦЭМ!$B$33:$B$776,K$83)+'СЕТ СН'!$G$14+СВЦЭМ!$D$10+'СЕТ СН'!$G$6-'СЕТ СН'!$G$26</f>
        <v>1361.7624745399999</v>
      </c>
      <c r="L84" s="36">
        <f>SUMIFS(СВЦЭМ!$D$33:$D$776,СВЦЭМ!$A$33:$A$776,$A84,СВЦЭМ!$B$33:$B$776,L$83)+'СЕТ СН'!$G$14+СВЦЭМ!$D$10+'СЕТ СН'!$G$6-'СЕТ СН'!$G$26</f>
        <v>1346.31894792</v>
      </c>
      <c r="M84" s="36">
        <f>SUMIFS(СВЦЭМ!$D$33:$D$776,СВЦЭМ!$A$33:$A$776,$A84,СВЦЭМ!$B$33:$B$776,M$83)+'СЕТ СН'!$G$14+СВЦЭМ!$D$10+'СЕТ СН'!$G$6-'СЕТ СН'!$G$26</f>
        <v>1355.09050583</v>
      </c>
      <c r="N84" s="36">
        <f>SUMIFS(СВЦЭМ!$D$33:$D$776,СВЦЭМ!$A$33:$A$776,$A84,СВЦЭМ!$B$33:$B$776,N$83)+'СЕТ СН'!$G$14+СВЦЭМ!$D$10+'СЕТ СН'!$G$6-'СЕТ СН'!$G$26</f>
        <v>1357.31351879</v>
      </c>
      <c r="O84" s="36">
        <f>SUMIFS(СВЦЭМ!$D$33:$D$776,СВЦЭМ!$A$33:$A$776,$A84,СВЦЭМ!$B$33:$B$776,O$83)+'СЕТ СН'!$G$14+СВЦЭМ!$D$10+'СЕТ СН'!$G$6-'СЕТ СН'!$G$26</f>
        <v>1367.0185619700001</v>
      </c>
      <c r="P84" s="36">
        <f>SUMIFS(СВЦЭМ!$D$33:$D$776,СВЦЭМ!$A$33:$A$776,$A84,СВЦЭМ!$B$33:$B$776,P$83)+'СЕТ СН'!$G$14+СВЦЭМ!$D$10+'СЕТ СН'!$G$6-'СЕТ СН'!$G$26</f>
        <v>1373.2468038000002</v>
      </c>
      <c r="Q84" s="36">
        <f>SUMIFS(СВЦЭМ!$D$33:$D$776,СВЦЭМ!$A$33:$A$776,$A84,СВЦЭМ!$B$33:$B$776,Q$83)+'СЕТ СН'!$G$14+СВЦЭМ!$D$10+'СЕТ СН'!$G$6-'СЕТ СН'!$G$26</f>
        <v>1363.83039252</v>
      </c>
      <c r="R84" s="36">
        <f>SUMIFS(СВЦЭМ!$D$33:$D$776,СВЦЭМ!$A$33:$A$776,$A84,СВЦЭМ!$B$33:$B$776,R$83)+'СЕТ СН'!$G$14+СВЦЭМ!$D$10+'СЕТ СН'!$G$6-'СЕТ СН'!$G$26</f>
        <v>1370.5181663600001</v>
      </c>
      <c r="S84" s="36">
        <f>SUMIFS(СВЦЭМ!$D$33:$D$776,СВЦЭМ!$A$33:$A$776,$A84,СВЦЭМ!$B$33:$B$776,S$83)+'СЕТ СН'!$G$14+СВЦЭМ!$D$10+'СЕТ СН'!$G$6-'СЕТ СН'!$G$26</f>
        <v>1362.51339388</v>
      </c>
      <c r="T84" s="36">
        <f>SUMIFS(СВЦЭМ!$D$33:$D$776,СВЦЭМ!$A$33:$A$776,$A84,СВЦЭМ!$B$33:$B$776,T$83)+'СЕТ СН'!$G$14+СВЦЭМ!$D$10+'СЕТ СН'!$G$6-'СЕТ СН'!$G$26</f>
        <v>1335.55119339</v>
      </c>
      <c r="U84" s="36">
        <f>SUMIFS(СВЦЭМ!$D$33:$D$776,СВЦЭМ!$A$33:$A$776,$A84,СВЦЭМ!$B$33:$B$776,U$83)+'СЕТ СН'!$G$14+СВЦЭМ!$D$10+'СЕТ СН'!$G$6-'СЕТ СН'!$G$26</f>
        <v>1310.9898838200002</v>
      </c>
      <c r="V84" s="36">
        <f>SUMIFS(СВЦЭМ!$D$33:$D$776,СВЦЭМ!$A$33:$A$776,$A84,СВЦЭМ!$B$33:$B$776,V$83)+'СЕТ СН'!$G$14+СВЦЭМ!$D$10+'СЕТ СН'!$G$6-'СЕТ СН'!$G$26</f>
        <v>1295.3276432100001</v>
      </c>
      <c r="W84" s="36">
        <f>SUMIFS(СВЦЭМ!$D$33:$D$776,СВЦЭМ!$A$33:$A$776,$A84,СВЦЭМ!$B$33:$B$776,W$83)+'СЕТ СН'!$G$14+СВЦЭМ!$D$10+'СЕТ СН'!$G$6-'СЕТ СН'!$G$26</f>
        <v>1288.75766817</v>
      </c>
      <c r="X84" s="36">
        <f>SUMIFS(СВЦЭМ!$D$33:$D$776,СВЦЭМ!$A$33:$A$776,$A84,СВЦЭМ!$B$33:$B$776,X$83)+'СЕТ СН'!$G$14+СВЦЭМ!$D$10+'СЕТ СН'!$G$6-'СЕТ СН'!$G$26</f>
        <v>1358.5820334</v>
      </c>
      <c r="Y84" s="36">
        <f>SUMIFS(СВЦЭМ!$D$33:$D$776,СВЦЭМ!$A$33:$A$776,$A84,СВЦЭМ!$B$33:$B$776,Y$83)+'СЕТ СН'!$G$14+СВЦЭМ!$D$10+'СЕТ СН'!$G$6-'СЕТ СН'!$G$26</f>
        <v>1472.60815757</v>
      </c>
      <c r="AA84" s="45"/>
    </row>
    <row r="85" spans="1:27" ht="15.75" x14ac:dyDescent="0.2">
      <c r="A85" s="35">
        <f>A84+1</f>
        <v>43557</v>
      </c>
      <c r="B85" s="36">
        <f>SUMIFS(СВЦЭМ!$D$33:$D$776,СВЦЭМ!$A$33:$A$776,$A85,СВЦЭМ!$B$33:$B$776,B$83)+'СЕТ СН'!$G$14+СВЦЭМ!$D$10+'СЕТ СН'!$G$6-'СЕТ СН'!$G$26</f>
        <v>1551.6790646999998</v>
      </c>
      <c r="C85" s="36">
        <f>SUMIFS(СВЦЭМ!$D$33:$D$776,СВЦЭМ!$A$33:$A$776,$A85,СВЦЭМ!$B$33:$B$776,C$83)+'СЕТ СН'!$G$14+СВЦЭМ!$D$10+'СЕТ СН'!$G$6-'СЕТ СН'!$G$26</f>
        <v>1673.5484673400001</v>
      </c>
      <c r="D85" s="36">
        <f>SUMIFS(СВЦЭМ!$D$33:$D$776,СВЦЭМ!$A$33:$A$776,$A85,СВЦЭМ!$B$33:$B$776,D$83)+'СЕТ СН'!$G$14+СВЦЭМ!$D$10+'СЕТ СН'!$G$6-'СЕТ СН'!$G$26</f>
        <v>1730.5952713400002</v>
      </c>
      <c r="E85" s="36">
        <f>SUMIFS(СВЦЭМ!$D$33:$D$776,СВЦЭМ!$A$33:$A$776,$A85,СВЦЭМ!$B$33:$B$776,E$83)+'СЕТ СН'!$G$14+СВЦЭМ!$D$10+'СЕТ СН'!$G$6-'СЕТ СН'!$G$26</f>
        <v>1742.3654725199999</v>
      </c>
      <c r="F85" s="36">
        <f>SUMIFS(СВЦЭМ!$D$33:$D$776,СВЦЭМ!$A$33:$A$776,$A85,СВЦЭМ!$B$33:$B$776,F$83)+'СЕТ СН'!$G$14+СВЦЭМ!$D$10+'СЕТ СН'!$G$6-'СЕТ СН'!$G$26</f>
        <v>1739.3110115600002</v>
      </c>
      <c r="G85" s="36">
        <f>SUMIFS(СВЦЭМ!$D$33:$D$776,СВЦЭМ!$A$33:$A$776,$A85,СВЦЭМ!$B$33:$B$776,G$83)+'СЕТ СН'!$G$14+СВЦЭМ!$D$10+'СЕТ СН'!$G$6-'СЕТ СН'!$G$26</f>
        <v>1732.84336889</v>
      </c>
      <c r="H85" s="36">
        <f>SUMIFS(СВЦЭМ!$D$33:$D$776,СВЦЭМ!$A$33:$A$776,$A85,СВЦЭМ!$B$33:$B$776,H$83)+'СЕТ СН'!$G$14+СВЦЭМ!$D$10+'СЕТ СН'!$G$6-'СЕТ СН'!$G$26</f>
        <v>1611.3172787799999</v>
      </c>
      <c r="I85" s="36">
        <f>SUMIFS(СВЦЭМ!$D$33:$D$776,СВЦЭМ!$A$33:$A$776,$A85,СВЦЭМ!$B$33:$B$776,I$83)+'СЕТ СН'!$G$14+СВЦЭМ!$D$10+'СЕТ СН'!$G$6-'СЕТ СН'!$G$26</f>
        <v>485.56344387000001</v>
      </c>
      <c r="J85" s="36">
        <f>SUMIFS(СВЦЭМ!$D$33:$D$776,СВЦЭМ!$A$33:$A$776,$A85,СВЦЭМ!$B$33:$B$776,J$83)+'СЕТ СН'!$G$14+СВЦЭМ!$D$10+'СЕТ СН'!$G$6-'СЕТ СН'!$G$26</f>
        <v>485.56344387000001</v>
      </c>
      <c r="K85" s="36">
        <f>SUMIFS(СВЦЭМ!$D$33:$D$776,СВЦЭМ!$A$33:$A$776,$A85,СВЦЭМ!$B$33:$B$776,K$83)+'СЕТ СН'!$G$14+СВЦЭМ!$D$10+'СЕТ СН'!$G$6-'СЕТ СН'!$G$26</f>
        <v>485.56344387000001</v>
      </c>
      <c r="L85" s="36">
        <f>SUMIFS(СВЦЭМ!$D$33:$D$776,СВЦЭМ!$A$33:$A$776,$A85,СВЦЭМ!$B$33:$B$776,L$83)+'СЕТ СН'!$G$14+СВЦЭМ!$D$10+'СЕТ СН'!$G$6-'СЕТ СН'!$G$26</f>
        <v>485.56344387000001</v>
      </c>
      <c r="M85" s="36">
        <f>SUMIFS(СВЦЭМ!$D$33:$D$776,СВЦЭМ!$A$33:$A$776,$A85,СВЦЭМ!$B$33:$B$776,M$83)+'СЕТ СН'!$G$14+СВЦЭМ!$D$10+'СЕТ СН'!$G$6-'СЕТ СН'!$G$26</f>
        <v>485.56344387000001</v>
      </c>
      <c r="N85" s="36">
        <f>SUMIFS(СВЦЭМ!$D$33:$D$776,СВЦЭМ!$A$33:$A$776,$A85,СВЦЭМ!$B$33:$B$776,N$83)+'СЕТ СН'!$G$14+СВЦЭМ!$D$10+'СЕТ СН'!$G$6-'СЕТ СН'!$G$26</f>
        <v>485.56344387000001</v>
      </c>
      <c r="O85" s="36">
        <f>SUMIFS(СВЦЭМ!$D$33:$D$776,СВЦЭМ!$A$33:$A$776,$A85,СВЦЭМ!$B$33:$B$776,O$83)+'СЕТ СН'!$G$14+СВЦЭМ!$D$10+'СЕТ СН'!$G$6-'СЕТ СН'!$G$26</f>
        <v>485.56344387000001</v>
      </c>
      <c r="P85" s="36">
        <f>SUMIFS(СВЦЭМ!$D$33:$D$776,СВЦЭМ!$A$33:$A$776,$A85,СВЦЭМ!$B$33:$B$776,P$83)+'СЕТ СН'!$G$14+СВЦЭМ!$D$10+'СЕТ СН'!$G$6-'СЕТ СН'!$G$26</f>
        <v>485.56344387000001</v>
      </c>
      <c r="Q85" s="36">
        <f>SUMIFS(СВЦЭМ!$D$33:$D$776,СВЦЭМ!$A$33:$A$776,$A85,СВЦЭМ!$B$33:$B$776,Q$83)+'СЕТ СН'!$G$14+СВЦЭМ!$D$10+'СЕТ СН'!$G$6-'СЕТ СН'!$G$26</f>
        <v>485.56344387000001</v>
      </c>
      <c r="R85" s="36">
        <f>SUMIFS(СВЦЭМ!$D$33:$D$776,СВЦЭМ!$A$33:$A$776,$A85,СВЦЭМ!$B$33:$B$776,R$83)+'СЕТ СН'!$G$14+СВЦЭМ!$D$10+'СЕТ СН'!$G$6-'СЕТ СН'!$G$26</f>
        <v>485.56344387000001</v>
      </c>
      <c r="S85" s="36">
        <f>SUMIFS(СВЦЭМ!$D$33:$D$776,СВЦЭМ!$A$33:$A$776,$A85,СВЦЭМ!$B$33:$B$776,S$83)+'СЕТ СН'!$G$14+СВЦЭМ!$D$10+'СЕТ СН'!$G$6-'СЕТ СН'!$G$26</f>
        <v>485.56344387000001</v>
      </c>
      <c r="T85" s="36">
        <f>SUMIFS(СВЦЭМ!$D$33:$D$776,СВЦЭМ!$A$33:$A$776,$A85,СВЦЭМ!$B$33:$B$776,T$83)+'СЕТ СН'!$G$14+СВЦЭМ!$D$10+'СЕТ СН'!$G$6-'СЕТ СН'!$G$26</f>
        <v>485.56344387000001</v>
      </c>
      <c r="U85" s="36">
        <f>SUMIFS(СВЦЭМ!$D$33:$D$776,СВЦЭМ!$A$33:$A$776,$A85,СВЦЭМ!$B$33:$B$776,U$83)+'СЕТ СН'!$G$14+СВЦЭМ!$D$10+'СЕТ СН'!$G$6-'СЕТ СН'!$G$26</f>
        <v>1274.87599832</v>
      </c>
      <c r="V85" s="36">
        <f>SUMIFS(СВЦЭМ!$D$33:$D$776,СВЦЭМ!$A$33:$A$776,$A85,СВЦЭМ!$B$33:$B$776,V$83)+'СЕТ СН'!$G$14+СВЦЭМ!$D$10+'СЕТ СН'!$G$6-'СЕТ СН'!$G$26</f>
        <v>1272.71815199</v>
      </c>
      <c r="W85" s="36">
        <f>SUMIFS(СВЦЭМ!$D$33:$D$776,СВЦЭМ!$A$33:$A$776,$A85,СВЦЭМ!$B$33:$B$776,W$83)+'СЕТ СН'!$G$14+СВЦЭМ!$D$10+'СЕТ СН'!$G$6-'СЕТ СН'!$G$26</f>
        <v>1264.4846048899999</v>
      </c>
      <c r="X85" s="36">
        <f>SUMIFS(СВЦЭМ!$D$33:$D$776,СВЦЭМ!$A$33:$A$776,$A85,СВЦЭМ!$B$33:$B$776,X$83)+'СЕТ СН'!$G$14+СВЦЭМ!$D$10+'СЕТ СН'!$G$6-'СЕТ СН'!$G$26</f>
        <v>1311.9793730000001</v>
      </c>
      <c r="Y85" s="36">
        <f>SUMIFS(СВЦЭМ!$D$33:$D$776,СВЦЭМ!$A$33:$A$776,$A85,СВЦЭМ!$B$33:$B$776,Y$83)+'СЕТ СН'!$G$14+СВЦЭМ!$D$10+'СЕТ СН'!$G$6-'СЕТ СН'!$G$26</f>
        <v>1425.3937062300001</v>
      </c>
    </row>
    <row r="86" spans="1:27" ht="15.75" x14ac:dyDescent="0.2">
      <c r="A86" s="35">
        <f t="shared" ref="A86:A114" si="2">A85+1</f>
        <v>43558</v>
      </c>
      <c r="B86" s="36">
        <f>SUMIFS(СВЦЭМ!$D$33:$D$776,СВЦЭМ!$A$33:$A$776,$A86,СВЦЭМ!$B$33:$B$776,B$83)+'СЕТ СН'!$G$14+СВЦЭМ!$D$10+'СЕТ СН'!$G$6-'СЕТ СН'!$G$26</f>
        <v>1555.48043693</v>
      </c>
      <c r="C86" s="36">
        <f>SUMIFS(СВЦЭМ!$D$33:$D$776,СВЦЭМ!$A$33:$A$776,$A86,СВЦЭМ!$B$33:$B$776,C$83)+'СЕТ СН'!$G$14+СВЦЭМ!$D$10+'СЕТ СН'!$G$6-'СЕТ СН'!$G$26</f>
        <v>1664.6519288</v>
      </c>
      <c r="D86" s="36">
        <f>SUMIFS(СВЦЭМ!$D$33:$D$776,СВЦЭМ!$A$33:$A$776,$A86,СВЦЭМ!$B$33:$B$776,D$83)+'СЕТ СН'!$G$14+СВЦЭМ!$D$10+'СЕТ СН'!$G$6-'СЕТ СН'!$G$26</f>
        <v>1645.1186570899999</v>
      </c>
      <c r="E86" s="36">
        <f>SUMIFS(СВЦЭМ!$D$33:$D$776,СВЦЭМ!$A$33:$A$776,$A86,СВЦЭМ!$B$33:$B$776,E$83)+'СЕТ СН'!$G$14+СВЦЭМ!$D$10+'СЕТ СН'!$G$6-'СЕТ СН'!$G$26</f>
        <v>1643.2480443899999</v>
      </c>
      <c r="F86" s="36">
        <f>SUMIFS(СВЦЭМ!$D$33:$D$776,СВЦЭМ!$A$33:$A$776,$A86,СВЦЭМ!$B$33:$B$776,F$83)+'СЕТ СН'!$G$14+СВЦЭМ!$D$10+'СЕТ СН'!$G$6-'СЕТ СН'!$G$26</f>
        <v>1639.7579421199998</v>
      </c>
      <c r="G86" s="36">
        <f>SUMIFS(СВЦЭМ!$D$33:$D$776,СВЦЭМ!$A$33:$A$776,$A86,СВЦЭМ!$B$33:$B$776,G$83)+'СЕТ СН'!$G$14+СВЦЭМ!$D$10+'СЕТ СН'!$G$6-'СЕТ СН'!$G$26</f>
        <v>1670.6688550499998</v>
      </c>
      <c r="H86" s="36">
        <f>SUMIFS(СВЦЭМ!$D$33:$D$776,СВЦЭМ!$A$33:$A$776,$A86,СВЦЭМ!$B$33:$B$776,H$83)+'СЕТ СН'!$G$14+СВЦЭМ!$D$10+'СЕТ СН'!$G$6-'СЕТ СН'!$G$26</f>
        <v>1613.18922346</v>
      </c>
      <c r="I86" s="36">
        <f>SUMIFS(СВЦЭМ!$D$33:$D$776,СВЦЭМ!$A$33:$A$776,$A86,СВЦЭМ!$B$33:$B$776,I$83)+'СЕТ СН'!$G$14+СВЦЭМ!$D$10+'СЕТ СН'!$G$6-'СЕТ СН'!$G$26</f>
        <v>1523.7326211600002</v>
      </c>
      <c r="J86" s="36">
        <f>SUMIFS(СВЦЭМ!$D$33:$D$776,СВЦЭМ!$A$33:$A$776,$A86,СВЦЭМ!$B$33:$B$776,J$83)+'СЕТ СН'!$G$14+СВЦЭМ!$D$10+'СЕТ СН'!$G$6-'СЕТ СН'!$G$26</f>
        <v>1422.0993681499999</v>
      </c>
      <c r="K86" s="36">
        <f>SUMIFS(СВЦЭМ!$D$33:$D$776,СВЦЭМ!$A$33:$A$776,$A86,СВЦЭМ!$B$33:$B$776,K$83)+'СЕТ СН'!$G$14+СВЦЭМ!$D$10+'СЕТ СН'!$G$6-'СЕТ СН'!$G$26</f>
        <v>485.56344387000001</v>
      </c>
      <c r="L86" s="36">
        <f>SUMIFS(СВЦЭМ!$D$33:$D$776,СВЦЭМ!$A$33:$A$776,$A86,СВЦЭМ!$B$33:$B$776,L$83)+'СЕТ СН'!$G$14+СВЦЭМ!$D$10+'СЕТ СН'!$G$6-'СЕТ СН'!$G$26</f>
        <v>485.56344387000001</v>
      </c>
      <c r="M86" s="36">
        <f>SUMIFS(СВЦЭМ!$D$33:$D$776,СВЦЭМ!$A$33:$A$776,$A86,СВЦЭМ!$B$33:$B$776,M$83)+'СЕТ СН'!$G$14+СВЦЭМ!$D$10+'СЕТ СН'!$G$6-'СЕТ СН'!$G$26</f>
        <v>485.56344387000001</v>
      </c>
      <c r="N86" s="36">
        <f>SUMIFS(СВЦЭМ!$D$33:$D$776,СВЦЭМ!$A$33:$A$776,$A86,СВЦЭМ!$B$33:$B$776,N$83)+'СЕТ СН'!$G$14+СВЦЭМ!$D$10+'СЕТ СН'!$G$6-'СЕТ СН'!$G$26</f>
        <v>485.56344387000001</v>
      </c>
      <c r="O86" s="36">
        <f>SUMIFS(СВЦЭМ!$D$33:$D$776,СВЦЭМ!$A$33:$A$776,$A86,СВЦЭМ!$B$33:$B$776,O$83)+'СЕТ СН'!$G$14+СВЦЭМ!$D$10+'СЕТ СН'!$G$6-'СЕТ СН'!$G$26</f>
        <v>485.56344387000001</v>
      </c>
      <c r="P86" s="36">
        <f>SUMIFS(СВЦЭМ!$D$33:$D$776,СВЦЭМ!$A$33:$A$776,$A86,СВЦЭМ!$B$33:$B$776,P$83)+'СЕТ СН'!$G$14+СВЦЭМ!$D$10+'СЕТ СН'!$G$6-'СЕТ СН'!$G$26</f>
        <v>485.56344387000001</v>
      </c>
      <c r="Q86" s="36">
        <f>SUMIFS(СВЦЭМ!$D$33:$D$776,СВЦЭМ!$A$33:$A$776,$A86,СВЦЭМ!$B$33:$B$776,Q$83)+'СЕТ СН'!$G$14+СВЦЭМ!$D$10+'СЕТ СН'!$G$6-'СЕТ СН'!$G$26</f>
        <v>485.56344387000001</v>
      </c>
      <c r="R86" s="36">
        <f>SUMIFS(СВЦЭМ!$D$33:$D$776,СВЦЭМ!$A$33:$A$776,$A86,СВЦЭМ!$B$33:$B$776,R$83)+'СЕТ СН'!$G$14+СВЦЭМ!$D$10+'СЕТ СН'!$G$6-'СЕТ СН'!$G$26</f>
        <v>485.56344387000001</v>
      </c>
      <c r="S86" s="36">
        <f>SUMIFS(СВЦЭМ!$D$33:$D$776,СВЦЭМ!$A$33:$A$776,$A86,СВЦЭМ!$B$33:$B$776,S$83)+'СЕТ СН'!$G$14+СВЦЭМ!$D$10+'СЕТ СН'!$G$6-'СЕТ СН'!$G$26</f>
        <v>485.56344387000001</v>
      </c>
      <c r="T86" s="36">
        <f>SUMIFS(СВЦЭМ!$D$33:$D$776,СВЦЭМ!$A$33:$A$776,$A86,СВЦЭМ!$B$33:$B$776,T$83)+'СЕТ СН'!$G$14+СВЦЭМ!$D$10+'СЕТ СН'!$G$6-'СЕТ СН'!$G$26</f>
        <v>485.56344387000001</v>
      </c>
      <c r="U86" s="36">
        <f>SUMIFS(СВЦЭМ!$D$33:$D$776,СВЦЭМ!$A$33:$A$776,$A86,СВЦЭМ!$B$33:$B$776,U$83)+'СЕТ СН'!$G$14+СВЦЭМ!$D$10+'СЕТ СН'!$G$6-'СЕТ СН'!$G$26</f>
        <v>485.56344387000001</v>
      </c>
      <c r="V86" s="36">
        <f>SUMIFS(СВЦЭМ!$D$33:$D$776,СВЦЭМ!$A$33:$A$776,$A86,СВЦЭМ!$B$33:$B$776,V$83)+'СЕТ СН'!$G$14+СВЦЭМ!$D$10+'СЕТ СН'!$G$6-'СЕТ СН'!$G$26</f>
        <v>1285.7766620100001</v>
      </c>
      <c r="W86" s="36">
        <f>SUMIFS(СВЦЭМ!$D$33:$D$776,СВЦЭМ!$A$33:$A$776,$A86,СВЦЭМ!$B$33:$B$776,W$83)+'СЕТ СН'!$G$14+СВЦЭМ!$D$10+'СЕТ СН'!$G$6-'СЕТ СН'!$G$26</f>
        <v>1277.9256321</v>
      </c>
      <c r="X86" s="36">
        <f>SUMIFS(СВЦЭМ!$D$33:$D$776,СВЦЭМ!$A$33:$A$776,$A86,СВЦЭМ!$B$33:$B$776,X$83)+'СЕТ СН'!$G$14+СВЦЭМ!$D$10+'СЕТ СН'!$G$6-'СЕТ СН'!$G$26</f>
        <v>1334.7597950200002</v>
      </c>
      <c r="Y86" s="36">
        <f>SUMIFS(СВЦЭМ!$D$33:$D$776,СВЦЭМ!$A$33:$A$776,$A86,СВЦЭМ!$B$33:$B$776,Y$83)+'СЕТ СН'!$G$14+СВЦЭМ!$D$10+'СЕТ СН'!$G$6-'СЕТ СН'!$G$26</f>
        <v>1472.7571346</v>
      </c>
    </row>
    <row r="87" spans="1:27" ht="15.75" x14ac:dyDescent="0.2">
      <c r="A87" s="35">
        <f t="shared" si="2"/>
        <v>43559</v>
      </c>
      <c r="B87" s="36">
        <f>SUMIFS(СВЦЭМ!$D$33:$D$776,СВЦЭМ!$A$33:$A$776,$A87,СВЦЭМ!$B$33:$B$776,B$83)+'СЕТ СН'!$G$14+СВЦЭМ!$D$10+'СЕТ СН'!$G$6-'СЕТ СН'!$G$26</f>
        <v>1537.2113107999999</v>
      </c>
      <c r="C87" s="36">
        <f>SUMIFS(СВЦЭМ!$D$33:$D$776,СВЦЭМ!$A$33:$A$776,$A87,СВЦЭМ!$B$33:$B$776,C$83)+'СЕТ СН'!$G$14+СВЦЭМ!$D$10+'СЕТ СН'!$G$6-'СЕТ СН'!$G$26</f>
        <v>1640.1102753</v>
      </c>
      <c r="D87" s="36">
        <f>SUMIFS(СВЦЭМ!$D$33:$D$776,СВЦЭМ!$A$33:$A$776,$A87,СВЦЭМ!$B$33:$B$776,D$83)+'СЕТ СН'!$G$14+СВЦЭМ!$D$10+'СЕТ СН'!$G$6-'СЕТ СН'!$G$26</f>
        <v>1681.18118048</v>
      </c>
      <c r="E87" s="36">
        <f>SUMIFS(СВЦЭМ!$D$33:$D$776,СВЦЭМ!$A$33:$A$776,$A87,СВЦЭМ!$B$33:$B$776,E$83)+'СЕТ СН'!$G$14+СВЦЭМ!$D$10+'СЕТ СН'!$G$6-'СЕТ СН'!$G$26</f>
        <v>1680.42403719</v>
      </c>
      <c r="F87" s="36">
        <f>SUMIFS(СВЦЭМ!$D$33:$D$776,СВЦЭМ!$A$33:$A$776,$A87,СВЦЭМ!$B$33:$B$776,F$83)+'СЕТ СН'!$G$14+СВЦЭМ!$D$10+'СЕТ СН'!$G$6-'СЕТ СН'!$G$26</f>
        <v>1672.5986246000002</v>
      </c>
      <c r="G87" s="36">
        <f>SUMIFS(СВЦЭМ!$D$33:$D$776,СВЦЭМ!$A$33:$A$776,$A87,СВЦЭМ!$B$33:$B$776,G$83)+'СЕТ СН'!$G$14+СВЦЭМ!$D$10+'СЕТ СН'!$G$6-'СЕТ СН'!$G$26</f>
        <v>1688.7406187900001</v>
      </c>
      <c r="H87" s="36">
        <f>SUMIFS(СВЦЭМ!$D$33:$D$776,СВЦЭМ!$A$33:$A$776,$A87,СВЦЭМ!$B$33:$B$776,H$83)+'СЕТ СН'!$G$14+СВЦЭМ!$D$10+'СЕТ СН'!$G$6-'СЕТ СН'!$G$26</f>
        <v>1593.82788501</v>
      </c>
      <c r="I87" s="36">
        <f>SUMIFS(СВЦЭМ!$D$33:$D$776,СВЦЭМ!$A$33:$A$776,$A87,СВЦЭМ!$B$33:$B$776,I$83)+'СЕТ СН'!$G$14+СВЦЭМ!$D$10+'СЕТ СН'!$G$6-'СЕТ СН'!$G$26</f>
        <v>1523.10893085</v>
      </c>
      <c r="J87" s="36">
        <f>SUMIFS(СВЦЭМ!$D$33:$D$776,СВЦЭМ!$A$33:$A$776,$A87,СВЦЭМ!$B$33:$B$776,J$83)+'СЕТ СН'!$G$14+СВЦЭМ!$D$10+'СЕТ СН'!$G$6-'СЕТ СН'!$G$26</f>
        <v>485.56344387000001</v>
      </c>
      <c r="K87" s="36">
        <f>SUMIFS(СВЦЭМ!$D$33:$D$776,СВЦЭМ!$A$33:$A$776,$A87,СВЦЭМ!$B$33:$B$776,K$83)+'СЕТ СН'!$G$14+СВЦЭМ!$D$10+'СЕТ СН'!$G$6-'СЕТ СН'!$G$26</f>
        <v>485.56344387000001</v>
      </c>
      <c r="L87" s="36">
        <f>SUMIFS(СВЦЭМ!$D$33:$D$776,СВЦЭМ!$A$33:$A$776,$A87,СВЦЭМ!$B$33:$B$776,L$83)+'СЕТ СН'!$G$14+СВЦЭМ!$D$10+'СЕТ СН'!$G$6-'СЕТ СН'!$G$26</f>
        <v>485.56344387000001</v>
      </c>
      <c r="M87" s="36">
        <f>SUMIFS(СВЦЭМ!$D$33:$D$776,СВЦЭМ!$A$33:$A$776,$A87,СВЦЭМ!$B$33:$B$776,M$83)+'СЕТ СН'!$G$14+СВЦЭМ!$D$10+'СЕТ СН'!$G$6-'СЕТ СН'!$G$26</f>
        <v>485.56344387000001</v>
      </c>
      <c r="N87" s="36">
        <f>SUMIFS(СВЦЭМ!$D$33:$D$776,СВЦЭМ!$A$33:$A$776,$A87,СВЦЭМ!$B$33:$B$776,N$83)+'СЕТ СН'!$G$14+СВЦЭМ!$D$10+'СЕТ СН'!$G$6-'СЕТ СН'!$G$26</f>
        <v>485.56344387000001</v>
      </c>
      <c r="O87" s="36">
        <f>SUMIFS(СВЦЭМ!$D$33:$D$776,СВЦЭМ!$A$33:$A$776,$A87,СВЦЭМ!$B$33:$B$776,O$83)+'СЕТ СН'!$G$14+СВЦЭМ!$D$10+'СЕТ СН'!$G$6-'СЕТ СН'!$G$26</f>
        <v>485.56344387000001</v>
      </c>
      <c r="P87" s="36">
        <f>SUMIFS(СВЦЭМ!$D$33:$D$776,СВЦЭМ!$A$33:$A$776,$A87,СВЦЭМ!$B$33:$B$776,P$83)+'СЕТ СН'!$G$14+СВЦЭМ!$D$10+'СЕТ СН'!$G$6-'СЕТ СН'!$G$26</f>
        <v>485.56344387000001</v>
      </c>
      <c r="Q87" s="36">
        <f>SUMIFS(СВЦЭМ!$D$33:$D$776,СВЦЭМ!$A$33:$A$776,$A87,СВЦЭМ!$B$33:$B$776,Q$83)+'СЕТ СН'!$G$14+СВЦЭМ!$D$10+'СЕТ СН'!$G$6-'СЕТ СН'!$G$26</f>
        <v>485.56344387000001</v>
      </c>
      <c r="R87" s="36">
        <f>SUMIFS(СВЦЭМ!$D$33:$D$776,СВЦЭМ!$A$33:$A$776,$A87,СВЦЭМ!$B$33:$B$776,R$83)+'СЕТ СН'!$G$14+СВЦЭМ!$D$10+'СЕТ СН'!$G$6-'СЕТ СН'!$G$26</f>
        <v>485.56344387000001</v>
      </c>
      <c r="S87" s="36">
        <f>SUMIFS(СВЦЭМ!$D$33:$D$776,СВЦЭМ!$A$33:$A$776,$A87,СВЦЭМ!$B$33:$B$776,S$83)+'СЕТ СН'!$G$14+СВЦЭМ!$D$10+'СЕТ СН'!$G$6-'СЕТ СН'!$G$26</f>
        <v>485.56344387000001</v>
      </c>
      <c r="T87" s="36">
        <f>SUMIFS(СВЦЭМ!$D$33:$D$776,СВЦЭМ!$A$33:$A$776,$A87,СВЦЭМ!$B$33:$B$776,T$83)+'СЕТ СН'!$G$14+СВЦЭМ!$D$10+'СЕТ СН'!$G$6-'СЕТ СН'!$G$26</f>
        <v>485.56344387000001</v>
      </c>
      <c r="U87" s="36">
        <f>SUMIFS(СВЦЭМ!$D$33:$D$776,СВЦЭМ!$A$33:$A$776,$A87,СВЦЭМ!$B$33:$B$776,U$83)+'СЕТ СН'!$G$14+СВЦЭМ!$D$10+'СЕТ СН'!$G$6-'СЕТ СН'!$G$26</f>
        <v>485.56344387000001</v>
      </c>
      <c r="V87" s="36">
        <f>SUMIFS(СВЦЭМ!$D$33:$D$776,СВЦЭМ!$A$33:$A$776,$A87,СВЦЭМ!$B$33:$B$776,V$83)+'СЕТ СН'!$G$14+СВЦЭМ!$D$10+'СЕТ СН'!$G$6-'СЕТ СН'!$G$26</f>
        <v>1283.12461874</v>
      </c>
      <c r="W87" s="36">
        <f>SUMIFS(СВЦЭМ!$D$33:$D$776,СВЦЭМ!$A$33:$A$776,$A87,СВЦЭМ!$B$33:$B$776,W$83)+'СЕТ СН'!$G$14+СВЦЭМ!$D$10+'СЕТ СН'!$G$6-'СЕТ СН'!$G$26</f>
        <v>1286.31266678</v>
      </c>
      <c r="X87" s="36">
        <f>SUMIFS(СВЦЭМ!$D$33:$D$776,СВЦЭМ!$A$33:$A$776,$A87,СВЦЭМ!$B$33:$B$776,X$83)+'СЕТ СН'!$G$14+СВЦЭМ!$D$10+'СЕТ СН'!$G$6-'СЕТ СН'!$G$26</f>
        <v>1378.26779906</v>
      </c>
      <c r="Y87" s="36">
        <f>SUMIFS(СВЦЭМ!$D$33:$D$776,СВЦЭМ!$A$33:$A$776,$A87,СВЦЭМ!$B$33:$B$776,Y$83)+'СЕТ СН'!$G$14+СВЦЭМ!$D$10+'СЕТ СН'!$G$6-'СЕТ СН'!$G$26</f>
        <v>1542.1015925400002</v>
      </c>
    </row>
    <row r="88" spans="1:27" ht="15.75" x14ac:dyDescent="0.2">
      <c r="A88" s="35">
        <f t="shared" si="2"/>
        <v>43560</v>
      </c>
      <c r="B88" s="36">
        <f>SUMIFS(СВЦЭМ!$D$33:$D$776,СВЦЭМ!$A$33:$A$776,$A88,СВЦЭМ!$B$33:$B$776,B$83)+'СЕТ СН'!$G$14+СВЦЭМ!$D$10+'СЕТ СН'!$G$6-'СЕТ СН'!$G$26</f>
        <v>1529.7646393800001</v>
      </c>
      <c r="C88" s="36">
        <f>SUMIFS(СВЦЭМ!$D$33:$D$776,СВЦЭМ!$A$33:$A$776,$A88,СВЦЭМ!$B$33:$B$776,C$83)+'СЕТ СН'!$G$14+СВЦЭМ!$D$10+'СЕТ СН'!$G$6-'СЕТ СН'!$G$26</f>
        <v>1629.6137204400002</v>
      </c>
      <c r="D88" s="36">
        <f>SUMIFS(СВЦЭМ!$D$33:$D$776,СВЦЭМ!$A$33:$A$776,$A88,СВЦЭМ!$B$33:$B$776,D$83)+'СЕТ СН'!$G$14+СВЦЭМ!$D$10+'СЕТ СН'!$G$6-'СЕТ СН'!$G$26</f>
        <v>1693.9832465200002</v>
      </c>
      <c r="E88" s="36">
        <f>SUMIFS(СВЦЭМ!$D$33:$D$776,СВЦЭМ!$A$33:$A$776,$A88,СВЦЭМ!$B$33:$B$776,E$83)+'СЕТ СН'!$G$14+СВЦЭМ!$D$10+'СЕТ СН'!$G$6-'СЕТ СН'!$G$26</f>
        <v>1689.44091871</v>
      </c>
      <c r="F88" s="36">
        <f>SUMIFS(СВЦЭМ!$D$33:$D$776,СВЦЭМ!$A$33:$A$776,$A88,СВЦЭМ!$B$33:$B$776,F$83)+'СЕТ СН'!$G$14+СВЦЭМ!$D$10+'СЕТ СН'!$G$6-'СЕТ СН'!$G$26</f>
        <v>1686.18789066</v>
      </c>
      <c r="G88" s="36">
        <f>SUMIFS(СВЦЭМ!$D$33:$D$776,СВЦЭМ!$A$33:$A$776,$A88,СВЦЭМ!$B$33:$B$776,G$83)+'СЕТ СН'!$G$14+СВЦЭМ!$D$10+'СЕТ СН'!$G$6-'СЕТ СН'!$G$26</f>
        <v>1683.7176654200002</v>
      </c>
      <c r="H88" s="36">
        <f>SUMIFS(СВЦЭМ!$D$33:$D$776,СВЦЭМ!$A$33:$A$776,$A88,СВЦЭМ!$B$33:$B$776,H$83)+'СЕТ СН'!$G$14+СВЦЭМ!$D$10+'СЕТ СН'!$G$6-'СЕТ СН'!$G$26</f>
        <v>1610.5460936200002</v>
      </c>
      <c r="I88" s="36">
        <f>SUMIFS(СВЦЭМ!$D$33:$D$776,СВЦЭМ!$A$33:$A$776,$A88,СВЦЭМ!$B$33:$B$776,I$83)+'СЕТ СН'!$G$14+СВЦЭМ!$D$10+'СЕТ СН'!$G$6-'СЕТ СН'!$G$26</f>
        <v>1546.1628751200001</v>
      </c>
      <c r="J88" s="36">
        <f>SUMIFS(СВЦЭМ!$D$33:$D$776,СВЦЭМ!$A$33:$A$776,$A88,СВЦЭМ!$B$33:$B$776,J$83)+'СЕТ СН'!$G$14+СВЦЭМ!$D$10+'СЕТ СН'!$G$6-'СЕТ СН'!$G$26</f>
        <v>485.56344387000001</v>
      </c>
      <c r="K88" s="36">
        <f>SUMIFS(СВЦЭМ!$D$33:$D$776,СВЦЭМ!$A$33:$A$776,$A88,СВЦЭМ!$B$33:$B$776,K$83)+'СЕТ СН'!$G$14+СВЦЭМ!$D$10+'СЕТ СН'!$G$6-'СЕТ СН'!$G$26</f>
        <v>485.56344387000001</v>
      </c>
      <c r="L88" s="36">
        <f>SUMIFS(СВЦЭМ!$D$33:$D$776,СВЦЭМ!$A$33:$A$776,$A88,СВЦЭМ!$B$33:$B$776,L$83)+'СЕТ СН'!$G$14+СВЦЭМ!$D$10+'СЕТ СН'!$G$6-'СЕТ СН'!$G$26</f>
        <v>485.56344387000001</v>
      </c>
      <c r="M88" s="36">
        <f>SUMIFS(СВЦЭМ!$D$33:$D$776,СВЦЭМ!$A$33:$A$776,$A88,СВЦЭМ!$B$33:$B$776,M$83)+'СЕТ СН'!$G$14+СВЦЭМ!$D$10+'СЕТ СН'!$G$6-'СЕТ СН'!$G$26</f>
        <v>485.56344387000001</v>
      </c>
      <c r="N88" s="36">
        <f>SUMIFS(СВЦЭМ!$D$33:$D$776,СВЦЭМ!$A$33:$A$776,$A88,СВЦЭМ!$B$33:$B$776,N$83)+'СЕТ СН'!$G$14+СВЦЭМ!$D$10+'СЕТ СН'!$G$6-'СЕТ СН'!$G$26</f>
        <v>485.56344387000001</v>
      </c>
      <c r="O88" s="36">
        <f>SUMIFS(СВЦЭМ!$D$33:$D$776,СВЦЭМ!$A$33:$A$776,$A88,СВЦЭМ!$B$33:$B$776,O$83)+'СЕТ СН'!$G$14+СВЦЭМ!$D$10+'СЕТ СН'!$G$6-'СЕТ СН'!$G$26</f>
        <v>485.56344387000001</v>
      </c>
      <c r="P88" s="36">
        <f>SUMIFS(СВЦЭМ!$D$33:$D$776,СВЦЭМ!$A$33:$A$776,$A88,СВЦЭМ!$B$33:$B$776,P$83)+'СЕТ СН'!$G$14+СВЦЭМ!$D$10+'СЕТ СН'!$G$6-'СЕТ СН'!$G$26</f>
        <v>485.56344387000001</v>
      </c>
      <c r="Q88" s="36">
        <f>SUMIFS(СВЦЭМ!$D$33:$D$776,СВЦЭМ!$A$33:$A$776,$A88,СВЦЭМ!$B$33:$B$776,Q$83)+'СЕТ СН'!$G$14+СВЦЭМ!$D$10+'СЕТ СН'!$G$6-'СЕТ СН'!$G$26</f>
        <v>485.56344387000001</v>
      </c>
      <c r="R88" s="36">
        <f>SUMIFS(СВЦЭМ!$D$33:$D$776,СВЦЭМ!$A$33:$A$776,$A88,СВЦЭМ!$B$33:$B$776,R$83)+'СЕТ СН'!$G$14+СВЦЭМ!$D$10+'СЕТ СН'!$G$6-'СЕТ СН'!$G$26</f>
        <v>485.56344387000001</v>
      </c>
      <c r="S88" s="36">
        <f>SUMIFS(СВЦЭМ!$D$33:$D$776,СВЦЭМ!$A$33:$A$776,$A88,СВЦЭМ!$B$33:$B$776,S$83)+'СЕТ СН'!$G$14+СВЦЭМ!$D$10+'СЕТ СН'!$G$6-'СЕТ СН'!$G$26</f>
        <v>485.56344387000001</v>
      </c>
      <c r="T88" s="36">
        <f>SUMIFS(СВЦЭМ!$D$33:$D$776,СВЦЭМ!$A$33:$A$776,$A88,СВЦЭМ!$B$33:$B$776,T$83)+'СЕТ СН'!$G$14+СВЦЭМ!$D$10+'СЕТ СН'!$G$6-'СЕТ СН'!$G$26</f>
        <v>485.56344387000001</v>
      </c>
      <c r="U88" s="36">
        <f>SUMIFS(СВЦЭМ!$D$33:$D$776,СВЦЭМ!$A$33:$A$776,$A88,СВЦЭМ!$B$33:$B$776,U$83)+'СЕТ СН'!$G$14+СВЦЭМ!$D$10+'СЕТ СН'!$G$6-'СЕТ СН'!$G$26</f>
        <v>1336.5857014799999</v>
      </c>
      <c r="V88" s="36">
        <f>SUMIFS(СВЦЭМ!$D$33:$D$776,СВЦЭМ!$A$33:$A$776,$A88,СВЦЭМ!$B$33:$B$776,V$83)+'СЕТ СН'!$G$14+СВЦЭМ!$D$10+'СЕТ СН'!$G$6-'СЕТ СН'!$G$26</f>
        <v>1348.48260768</v>
      </c>
      <c r="W88" s="36">
        <f>SUMIFS(СВЦЭМ!$D$33:$D$776,СВЦЭМ!$A$33:$A$776,$A88,СВЦЭМ!$B$33:$B$776,W$83)+'СЕТ СН'!$G$14+СВЦЭМ!$D$10+'СЕТ СН'!$G$6-'СЕТ СН'!$G$26</f>
        <v>1356.46232141</v>
      </c>
      <c r="X88" s="36">
        <f>SUMIFS(СВЦЭМ!$D$33:$D$776,СВЦЭМ!$A$33:$A$776,$A88,СВЦЭМ!$B$33:$B$776,X$83)+'СЕТ СН'!$G$14+СВЦЭМ!$D$10+'СЕТ СН'!$G$6-'СЕТ СН'!$G$26</f>
        <v>1400.93096199</v>
      </c>
      <c r="Y88" s="36">
        <f>SUMIFS(СВЦЭМ!$D$33:$D$776,СВЦЭМ!$A$33:$A$776,$A88,СВЦЭМ!$B$33:$B$776,Y$83)+'СЕТ СН'!$G$14+СВЦЭМ!$D$10+'СЕТ СН'!$G$6-'СЕТ СН'!$G$26</f>
        <v>1504.49187093</v>
      </c>
    </row>
    <row r="89" spans="1:27" ht="15.75" x14ac:dyDescent="0.2">
      <c r="A89" s="35">
        <f t="shared" si="2"/>
        <v>43561</v>
      </c>
      <c r="B89" s="36">
        <f>SUMIFS(СВЦЭМ!$D$33:$D$776,СВЦЭМ!$A$33:$A$776,$A89,СВЦЭМ!$B$33:$B$776,B$83)+'СЕТ СН'!$G$14+СВЦЭМ!$D$10+'СЕТ СН'!$G$6-'СЕТ СН'!$G$26</f>
        <v>1571.9526771999999</v>
      </c>
      <c r="C89" s="36">
        <f>SUMIFS(СВЦЭМ!$D$33:$D$776,СВЦЭМ!$A$33:$A$776,$A89,СВЦЭМ!$B$33:$B$776,C$83)+'СЕТ СН'!$G$14+СВЦЭМ!$D$10+'СЕТ СН'!$G$6-'СЕТ СН'!$G$26</f>
        <v>1661.0912317799998</v>
      </c>
      <c r="D89" s="36">
        <f>SUMIFS(СВЦЭМ!$D$33:$D$776,СВЦЭМ!$A$33:$A$776,$A89,СВЦЭМ!$B$33:$B$776,D$83)+'СЕТ СН'!$G$14+СВЦЭМ!$D$10+'СЕТ СН'!$G$6-'СЕТ СН'!$G$26</f>
        <v>1687.2552604699999</v>
      </c>
      <c r="E89" s="36">
        <f>SUMIFS(СВЦЭМ!$D$33:$D$776,СВЦЭМ!$A$33:$A$776,$A89,СВЦЭМ!$B$33:$B$776,E$83)+'СЕТ СН'!$G$14+СВЦЭМ!$D$10+'СЕТ СН'!$G$6-'СЕТ СН'!$G$26</f>
        <v>1678.1392915299998</v>
      </c>
      <c r="F89" s="36">
        <f>SUMIFS(СВЦЭМ!$D$33:$D$776,СВЦЭМ!$A$33:$A$776,$A89,СВЦЭМ!$B$33:$B$776,F$83)+'СЕТ СН'!$G$14+СВЦЭМ!$D$10+'СЕТ СН'!$G$6-'СЕТ СН'!$G$26</f>
        <v>1675.95658271</v>
      </c>
      <c r="G89" s="36">
        <f>SUMIFS(СВЦЭМ!$D$33:$D$776,СВЦЭМ!$A$33:$A$776,$A89,СВЦЭМ!$B$33:$B$776,G$83)+'СЕТ СН'!$G$14+СВЦЭМ!$D$10+'СЕТ СН'!$G$6-'СЕТ СН'!$G$26</f>
        <v>1686.80755241</v>
      </c>
      <c r="H89" s="36">
        <f>SUMIFS(СВЦЭМ!$D$33:$D$776,СВЦЭМ!$A$33:$A$776,$A89,СВЦЭМ!$B$33:$B$776,H$83)+'СЕТ СН'!$G$14+СВЦЭМ!$D$10+'СЕТ СН'!$G$6-'СЕТ СН'!$G$26</f>
        <v>1596.5669641600002</v>
      </c>
      <c r="I89" s="36">
        <f>SUMIFS(СВЦЭМ!$D$33:$D$776,СВЦЭМ!$A$33:$A$776,$A89,СВЦЭМ!$B$33:$B$776,I$83)+'СЕТ СН'!$G$14+СВЦЭМ!$D$10+'СЕТ СН'!$G$6-'СЕТ СН'!$G$26</f>
        <v>1593.1584957999999</v>
      </c>
      <c r="J89" s="36">
        <f>SUMIFS(СВЦЭМ!$D$33:$D$776,СВЦЭМ!$A$33:$A$776,$A89,СВЦЭМ!$B$33:$B$776,J$83)+'СЕТ СН'!$G$14+СВЦЭМ!$D$10+'СЕТ СН'!$G$6-'СЕТ СН'!$G$26</f>
        <v>485.56344387000001</v>
      </c>
      <c r="K89" s="36">
        <f>SUMIFS(СВЦЭМ!$D$33:$D$776,СВЦЭМ!$A$33:$A$776,$A89,СВЦЭМ!$B$33:$B$776,K$83)+'СЕТ СН'!$G$14+СВЦЭМ!$D$10+'СЕТ СН'!$G$6-'СЕТ СН'!$G$26</f>
        <v>485.56344387000001</v>
      </c>
      <c r="L89" s="36">
        <f>SUMIFS(СВЦЭМ!$D$33:$D$776,СВЦЭМ!$A$33:$A$776,$A89,СВЦЭМ!$B$33:$B$776,L$83)+'СЕТ СН'!$G$14+СВЦЭМ!$D$10+'СЕТ СН'!$G$6-'СЕТ СН'!$G$26</f>
        <v>485.56344387000001</v>
      </c>
      <c r="M89" s="36">
        <f>SUMIFS(СВЦЭМ!$D$33:$D$776,СВЦЭМ!$A$33:$A$776,$A89,СВЦЭМ!$B$33:$B$776,M$83)+'СЕТ СН'!$G$14+СВЦЭМ!$D$10+'СЕТ СН'!$G$6-'СЕТ СН'!$G$26</f>
        <v>485.56344387000001</v>
      </c>
      <c r="N89" s="36">
        <f>SUMIFS(СВЦЭМ!$D$33:$D$776,СВЦЭМ!$A$33:$A$776,$A89,СВЦЭМ!$B$33:$B$776,N$83)+'СЕТ СН'!$G$14+СВЦЭМ!$D$10+'СЕТ СН'!$G$6-'СЕТ СН'!$G$26</f>
        <v>485.56344387000001</v>
      </c>
      <c r="O89" s="36">
        <f>SUMIFS(СВЦЭМ!$D$33:$D$776,СВЦЭМ!$A$33:$A$776,$A89,СВЦЭМ!$B$33:$B$776,O$83)+'СЕТ СН'!$G$14+СВЦЭМ!$D$10+'СЕТ СН'!$G$6-'СЕТ СН'!$G$26</f>
        <v>485.56344387000001</v>
      </c>
      <c r="P89" s="36">
        <f>SUMIFS(СВЦЭМ!$D$33:$D$776,СВЦЭМ!$A$33:$A$776,$A89,СВЦЭМ!$B$33:$B$776,P$83)+'СЕТ СН'!$G$14+СВЦЭМ!$D$10+'СЕТ СН'!$G$6-'СЕТ СН'!$G$26</f>
        <v>485.56344387000001</v>
      </c>
      <c r="Q89" s="36">
        <f>SUMIFS(СВЦЭМ!$D$33:$D$776,СВЦЭМ!$A$33:$A$776,$A89,СВЦЭМ!$B$33:$B$776,Q$83)+'СЕТ СН'!$G$14+СВЦЭМ!$D$10+'СЕТ СН'!$G$6-'СЕТ СН'!$G$26</f>
        <v>485.56344387000001</v>
      </c>
      <c r="R89" s="36">
        <f>SUMIFS(СВЦЭМ!$D$33:$D$776,СВЦЭМ!$A$33:$A$776,$A89,СВЦЭМ!$B$33:$B$776,R$83)+'СЕТ СН'!$G$14+СВЦЭМ!$D$10+'СЕТ СН'!$G$6-'СЕТ СН'!$G$26</f>
        <v>485.56344387000001</v>
      </c>
      <c r="S89" s="36">
        <f>SUMIFS(СВЦЭМ!$D$33:$D$776,СВЦЭМ!$A$33:$A$776,$A89,СВЦЭМ!$B$33:$B$776,S$83)+'СЕТ СН'!$G$14+СВЦЭМ!$D$10+'СЕТ СН'!$G$6-'СЕТ СН'!$G$26</f>
        <v>485.56344387000001</v>
      </c>
      <c r="T89" s="36">
        <f>SUMIFS(СВЦЭМ!$D$33:$D$776,СВЦЭМ!$A$33:$A$776,$A89,СВЦЭМ!$B$33:$B$776,T$83)+'СЕТ СН'!$G$14+СВЦЭМ!$D$10+'СЕТ СН'!$G$6-'СЕТ СН'!$G$26</f>
        <v>485.56344387000001</v>
      </c>
      <c r="U89" s="36">
        <f>SUMIFS(СВЦЭМ!$D$33:$D$776,СВЦЭМ!$A$33:$A$776,$A89,СВЦЭМ!$B$33:$B$776,U$83)+'СЕТ СН'!$G$14+СВЦЭМ!$D$10+'СЕТ СН'!$G$6-'СЕТ СН'!$G$26</f>
        <v>1297.2923580900001</v>
      </c>
      <c r="V89" s="36">
        <f>SUMIFS(СВЦЭМ!$D$33:$D$776,СВЦЭМ!$A$33:$A$776,$A89,СВЦЭМ!$B$33:$B$776,V$83)+'СЕТ СН'!$G$14+СВЦЭМ!$D$10+'СЕТ СН'!$G$6-'СЕТ СН'!$G$26</f>
        <v>1275.5623998800002</v>
      </c>
      <c r="W89" s="36">
        <f>SUMIFS(СВЦЭМ!$D$33:$D$776,СВЦЭМ!$A$33:$A$776,$A89,СВЦЭМ!$B$33:$B$776,W$83)+'СЕТ СН'!$G$14+СВЦЭМ!$D$10+'СЕТ СН'!$G$6-'СЕТ СН'!$G$26</f>
        <v>1252.5682695200001</v>
      </c>
      <c r="X89" s="36">
        <f>SUMIFS(СВЦЭМ!$D$33:$D$776,СВЦЭМ!$A$33:$A$776,$A89,СВЦЭМ!$B$33:$B$776,X$83)+'СЕТ СН'!$G$14+СВЦЭМ!$D$10+'СЕТ СН'!$G$6-'СЕТ СН'!$G$26</f>
        <v>1277.5388156600002</v>
      </c>
      <c r="Y89" s="36">
        <f>SUMIFS(СВЦЭМ!$D$33:$D$776,СВЦЭМ!$A$33:$A$776,$A89,СВЦЭМ!$B$33:$B$776,Y$83)+'СЕТ СН'!$G$14+СВЦЭМ!$D$10+'СЕТ СН'!$G$6-'СЕТ СН'!$G$26</f>
        <v>1392.94439637</v>
      </c>
    </row>
    <row r="90" spans="1:27" ht="15.75" x14ac:dyDescent="0.2">
      <c r="A90" s="35">
        <f t="shared" si="2"/>
        <v>43562</v>
      </c>
      <c r="B90" s="36">
        <f>SUMIFS(СВЦЭМ!$D$33:$D$776,СВЦЭМ!$A$33:$A$776,$A90,СВЦЭМ!$B$33:$B$776,B$83)+'СЕТ СН'!$G$14+СВЦЭМ!$D$10+'СЕТ СН'!$G$6-'СЕТ СН'!$G$26</f>
        <v>1538.5092227599998</v>
      </c>
      <c r="C90" s="36">
        <f>SUMIFS(СВЦЭМ!$D$33:$D$776,СВЦЭМ!$A$33:$A$776,$A90,СВЦЭМ!$B$33:$B$776,C$83)+'СЕТ СН'!$G$14+СВЦЭМ!$D$10+'СЕТ СН'!$G$6-'СЕТ СН'!$G$26</f>
        <v>1647.4187269499998</v>
      </c>
      <c r="D90" s="36">
        <f>SUMIFS(СВЦЭМ!$D$33:$D$776,СВЦЭМ!$A$33:$A$776,$A90,СВЦЭМ!$B$33:$B$776,D$83)+'СЕТ СН'!$G$14+СВЦЭМ!$D$10+'СЕТ СН'!$G$6-'СЕТ СН'!$G$26</f>
        <v>1723.0451089100002</v>
      </c>
      <c r="E90" s="36">
        <f>SUMIFS(СВЦЭМ!$D$33:$D$776,СВЦЭМ!$A$33:$A$776,$A90,СВЦЭМ!$B$33:$B$776,E$83)+'СЕТ СН'!$G$14+СВЦЭМ!$D$10+'СЕТ СН'!$G$6-'СЕТ СН'!$G$26</f>
        <v>1747.4377444199999</v>
      </c>
      <c r="F90" s="36">
        <f>SUMIFS(СВЦЭМ!$D$33:$D$776,СВЦЭМ!$A$33:$A$776,$A90,СВЦЭМ!$B$33:$B$776,F$83)+'СЕТ СН'!$G$14+СВЦЭМ!$D$10+'СЕТ СН'!$G$6-'СЕТ СН'!$G$26</f>
        <v>1736.1906249200001</v>
      </c>
      <c r="G90" s="36">
        <f>SUMIFS(СВЦЭМ!$D$33:$D$776,СВЦЭМ!$A$33:$A$776,$A90,СВЦЭМ!$B$33:$B$776,G$83)+'СЕТ СН'!$G$14+СВЦЭМ!$D$10+'СЕТ СН'!$G$6-'СЕТ СН'!$G$26</f>
        <v>1704.5283763900002</v>
      </c>
      <c r="H90" s="36">
        <f>SUMIFS(СВЦЭМ!$D$33:$D$776,СВЦЭМ!$A$33:$A$776,$A90,СВЦЭМ!$B$33:$B$776,H$83)+'СЕТ СН'!$G$14+СВЦЭМ!$D$10+'СЕТ СН'!$G$6-'СЕТ СН'!$G$26</f>
        <v>1623.4212177600002</v>
      </c>
      <c r="I90" s="36">
        <f>SUMIFS(СВЦЭМ!$D$33:$D$776,СВЦЭМ!$A$33:$A$776,$A90,СВЦЭМ!$B$33:$B$776,I$83)+'СЕТ СН'!$G$14+СВЦЭМ!$D$10+'СЕТ СН'!$G$6-'СЕТ СН'!$G$26</f>
        <v>1588.8145620999999</v>
      </c>
      <c r="J90" s="36">
        <f>SUMIFS(СВЦЭМ!$D$33:$D$776,СВЦЭМ!$A$33:$A$776,$A90,СВЦЭМ!$B$33:$B$776,J$83)+'СЕТ СН'!$G$14+СВЦЭМ!$D$10+'СЕТ СН'!$G$6-'СЕТ СН'!$G$26</f>
        <v>485.56344387000001</v>
      </c>
      <c r="K90" s="36">
        <f>SUMIFS(СВЦЭМ!$D$33:$D$776,СВЦЭМ!$A$33:$A$776,$A90,СВЦЭМ!$B$33:$B$776,K$83)+'СЕТ СН'!$G$14+СВЦЭМ!$D$10+'СЕТ СН'!$G$6-'СЕТ СН'!$G$26</f>
        <v>485.56344387000001</v>
      </c>
      <c r="L90" s="36">
        <f>SUMIFS(СВЦЭМ!$D$33:$D$776,СВЦЭМ!$A$33:$A$776,$A90,СВЦЭМ!$B$33:$B$776,L$83)+'СЕТ СН'!$G$14+СВЦЭМ!$D$10+'СЕТ СН'!$G$6-'СЕТ СН'!$G$26</f>
        <v>485.56344387000001</v>
      </c>
      <c r="M90" s="36">
        <f>SUMIFS(СВЦЭМ!$D$33:$D$776,СВЦЭМ!$A$33:$A$776,$A90,СВЦЭМ!$B$33:$B$776,M$83)+'СЕТ СН'!$G$14+СВЦЭМ!$D$10+'СЕТ СН'!$G$6-'СЕТ СН'!$G$26</f>
        <v>485.56344387000001</v>
      </c>
      <c r="N90" s="36">
        <f>SUMIFS(СВЦЭМ!$D$33:$D$776,СВЦЭМ!$A$33:$A$776,$A90,СВЦЭМ!$B$33:$B$776,N$83)+'СЕТ СН'!$G$14+СВЦЭМ!$D$10+'СЕТ СН'!$G$6-'СЕТ СН'!$G$26</f>
        <v>485.56344387000001</v>
      </c>
      <c r="O90" s="36">
        <f>SUMIFS(СВЦЭМ!$D$33:$D$776,СВЦЭМ!$A$33:$A$776,$A90,СВЦЭМ!$B$33:$B$776,O$83)+'СЕТ СН'!$G$14+СВЦЭМ!$D$10+'СЕТ СН'!$G$6-'СЕТ СН'!$G$26</f>
        <v>485.56344387000001</v>
      </c>
      <c r="P90" s="36">
        <f>SUMIFS(СВЦЭМ!$D$33:$D$776,СВЦЭМ!$A$33:$A$776,$A90,СВЦЭМ!$B$33:$B$776,P$83)+'СЕТ СН'!$G$14+СВЦЭМ!$D$10+'СЕТ СН'!$G$6-'СЕТ СН'!$G$26</f>
        <v>485.56344387000001</v>
      </c>
      <c r="Q90" s="36">
        <f>SUMIFS(СВЦЭМ!$D$33:$D$776,СВЦЭМ!$A$33:$A$776,$A90,СВЦЭМ!$B$33:$B$776,Q$83)+'СЕТ СН'!$G$14+СВЦЭМ!$D$10+'СЕТ СН'!$G$6-'СЕТ СН'!$G$26</f>
        <v>485.56344387000001</v>
      </c>
      <c r="R90" s="36">
        <f>SUMIFS(СВЦЭМ!$D$33:$D$776,СВЦЭМ!$A$33:$A$776,$A90,СВЦЭМ!$B$33:$B$776,R$83)+'СЕТ СН'!$G$14+СВЦЭМ!$D$10+'СЕТ СН'!$G$6-'СЕТ СН'!$G$26</f>
        <v>485.56344387000001</v>
      </c>
      <c r="S90" s="36">
        <f>SUMIFS(СВЦЭМ!$D$33:$D$776,СВЦЭМ!$A$33:$A$776,$A90,СВЦЭМ!$B$33:$B$776,S$83)+'СЕТ СН'!$G$14+СВЦЭМ!$D$10+'СЕТ СН'!$G$6-'СЕТ СН'!$G$26</f>
        <v>485.56344387000001</v>
      </c>
      <c r="T90" s="36">
        <f>SUMIFS(СВЦЭМ!$D$33:$D$776,СВЦЭМ!$A$33:$A$776,$A90,СВЦЭМ!$B$33:$B$776,T$83)+'СЕТ СН'!$G$14+СВЦЭМ!$D$10+'СЕТ СН'!$G$6-'СЕТ СН'!$G$26</f>
        <v>485.56344387000001</v>
      </c>
      <c r="U90" s="36">
        <f>SUMIFS(СВЦЭМ!$D$33:$D$776,СВЦЭМ!$A$33:$A$776,$A90,СВЦЭМ!$B$33:$B$776,U$83)+'СЕТ СН'!$G$14+СВЦЭМ!$D$10+'СЕТ СН'!$G$6-'СЕТ СН'!$G$26</f>
        <v>1263.21315639</v>
      </c>
      <c r="V90" s="36">
        <f>SUMIFS(СВЦЭМ!$D$33:$D$776,СВЦЭМ!$A$33:$A$776,$A90,СВЦЭМ!$B$33:$B$776,V$83)+'СЕТ СН'!$G$14+СВЦЭМ!$D$10+'СЕТ СН'!$G$6-'СЕТ СН'!$G$26</f>
        <v>1244.5873093600001</v>
      </c>
      <c r="W90" s="36">
        <f>SUMIFS(СВЦЭМ!$D$33:$D$776,СВЦЭМ!$A$33:$A$776,$A90,СВЦЭМ!$B$33:$B$776,W$83)+'СЕТ СН'!$G$14+СВЦЭМ!$D$10+'СЕТ СН'!$G$6-'СЕТ СН'!$G$26</f>
        <v>1250.66938043</v>
      </c>
      <c r="X90" s="36">
        <f>SUMIFS(СВЦЭМ!$D$33:$D$776,СВЦЭМ!$A$33:$A$776,$A90,СВЦЭМ!$B$33:$B$776,X$83)+'СЕТ СН'!$G$14+СВЦЭМ!$D$10+'СЕТ СН'!$G$6-'СЕТ СН'!$G$26</f>
        <v>1300.3314139399999</v>
      </c>
      <c r="Y90" s="36">
        <f>SUMIFS(СВЦЭМ!$D$33:$D$776,СВЦЭМ!$A$33:$A$776,$A90,СВЦЭМ!$B$33:$B$776,Y$83)+'СЕТ СН'!$G$14+СВЦЭМ!$D$10+'СЕТ СН'!$G$6-'СЕТ СН'!$G$26</f>
        <v>1418.64182581</v>
      </c>
    </row>
    <row r="91" spans="1:27" ht="15.75" x14ac:dyDescent="0.2">
      <c r="A91" s="35">
        <f t="shared" si="2"/>
        <v>43563</v>
      </c>
      <c r="B91" s="36">
        <f>SUMIFS(СВЦЭМ!$D$33:$D$776,СВЦЭМ!$A$33:$A$776,$A91,СВЦЭМ!$B$33:$B$776,B$83)+'СЕТ СН'!$G$14+СВЦЭМ!$D$10+'СЕТ СН'!$G$6-'СЕТ СН'!$G$26</f>
        <v>1549.2433174299999</v>
      </c>
      <c r="C91" s="36">
        <f>SUMIFS(СВЦЭМ!$D$33:$D$776,СВЦЭМ!$A$33:$A$776,$A91,СВЦЭМ!$B$33:$B$776,C$83)+'СЕТ СН'!$G$14+СВЦЭМ!$D$10+'СЕТ СН'!$G$6-'СЕТ СН'!$G$26</f>
        <v>1661.51034617</v>
      </c>
      <c r="D91" s="36">
        <f>SUMIFS(СВЦЭМ!$D$33:$D$776,СВЦЭМ!$A$33:$A$776,$A91,СВЦЭМ!$B$33:$B$776,D$83)+'СЕТ СН'!$G$14+СВЦЭМ!$D$10+'СЕТ СН'!$G$6-'СЕТ СН'!$G$26</f>
        <v>1750.62895613</v>
      </c>
      <c r="E91" s="36">
        <f>SUMIFS(СВЦЭМ!$D$33:$D$776,СВЦЭМ!$A$33:$A$776,$A91,СВЦЭМ!$B$33:$B$776,E$83)+'СЕТ СН'!$G$14+СВЦЭМ!$D$10+'СЕТ СН'!$G$6-'СЕТ СН'!$G$26</f>
        <v>1751.2489325199999</v>
      </c>
      <c r="F91" s="36">
        <f>SUMIFS(СВЦЭМ!$D$33:$D$776,СВЦЭМ!$A$33:$A$776,$A91,СВЦЭМ!$B$33:$B$776,F$83)+'СЕТ СН'!$G$14+СВЦЭМ!$D$10+'СЕТ СН'!$G$6-'СЕТ СН'!$G$26</f>
        <v>1714.59285701</v>
      </c>
      <c r="G91" s="36">
        <f>SUMIFS(СВЦЭМ!$D$33:$D$776,СВЦЭМ!$A$33:$A$776,$A91,СВЦЭМ!$B$33:$B$776,G$83)+'СЕТ СН'!$G$14+СВЦЭМ!$D$10+'СЕТ СН'!$G$6-'СЕТ СН'!$G$26</f>
        <v>1694.3434199399999</v>
      </c>
      <c r="H91" s="36">
        <f>SUMIFS(СВЦЭМ!$D$33:$D$776,СВЦЭМ!$A$33:$A$776,$A91,СВЦЭМ!$B$33:$B$776,H$83)+'СЕТ СН'!$G$14+СВЦЭМ!$D$10+'СЕТ СН'!$G$6-'СЕТ СН'!$G$26</f>
        <v>1621.6058538500001</v>
      </c>
      <c r="I91" s="36">
        <f>SUMIFS(СВЦЭМ!$D$33:$D$776,СВЦЭМ!$A$33:$A$776,$A91,СВЦЭМ!$B$33:$B$776,I$83)+'СЕТ СН'!$G$14+СВЦЭМ!$D$10+'СЕТ СН'!$G$6-'СЕТ СН'!$G$26</f>
        <v>1534.4738242200001</v>
      </c>
      <c r="J91" s="36">
        <f>SUMIFS(СВЦЭМ!$D$33:$D$776,СВЦЭМ!$A$33:$A$776,$A91,СВЦЭМ!$B$33:$B$776,J$83)+'СЕТ СН'!$G$14+СВЦЭМ!$D$10+'СЕТ СН'!$G$6-'СЕТ СН'!$G$26</f>
        <v>485.56344387000001</v>
      </c>
      <c r="K91" s="36">
        <f>SUMIFS(СВЦЭМ!$D$33:$D$776,СВЦЭМ!$A$33:$A$776,$A91,СВЦЭМ!$B$33:$B$776,K$83)+'СЕТ СН'!$G$14+СВЦЭМ!$D$10+'СЕТ СН'!$G$6-'СЕТ СН'!$G$26</f>
        <v>485.56344387000001</v>
      </c>
      <c r="L91" s="36">
        <f>SUMIFS(СВЦЭМ!$D$33:$D$776,СВЦЭМ!$A$33:$A$776,$A91,СВЦЭМ!$B$33:$B$776,L$83)+'СЕТ СН'!$G$14+СВЦЭМ!$D$10+'СЕТ СН'!$G$6-'СЕТ СН'!$G$26</f>
        <v>485.56344387000001</v>
      </c>
      <c r="M91" s="36">
        <f>SUMIFS(СВЦЭМ!$D$33:$D$776,СВЦЭМ!$A$33:$A$776,$A91,СВЦЭМ!$B$33:$B$776,M$83)+'СЕТ СН'!$G$14+СВЦЭМ!$D$10+'СЕТ СН'!$G$6-'СЕТ СН'!$G$26</f>
        <v>485.56344387000001</v>
      </c>
      <c r="N91" s="36">
        <f>SUMIFS(СВЦЭМ!$D$33:$D$776,СВЦЭМ!$A$33:$A$776,$A91,СВЦЭМ!$B$33:$B$776,N$83)+'СЕТ СН'!$G$14+СВЦЭМ!$D$10+'СЕТ СН'!$G$6-'СЕТ СН'!$G$26</f>
        <v>485.56344387000001</v>
      </c>
      <c r="O91" s="36">
        <f>SUMIFS(СВЦЭМ!$D$33:$D$776,СВЦЭМ!$A$33:$A$776,$A91,СВЦЭМ!$B$33:$B$776,O$83)+'СЕТ СН'!$G$14+СВЦЭМ!$D$10+'СЕТ СН'!$G$6-'СЕТ СН'!$G$26</f>
        <v>485.56344387000001</v>
      </c>
      <c r="P91" s="36">
        <f>SUMIFS(СВЦЭМ!$D$33:$D$776,СВЦЭМ!$A$33:$A$776,$A91,СВЦЭМ!$B$33:$B$776,P$83)+'СЕТ СН'!$G$14+СВЦЭМ!$D$10+'СЕТ СН'!$G$6-'СЕТ СН'!$G$26</f>
        <v>485.56344387000001</v>
      </c>
      <c r="Q91" s="36">
        <f>SUMIFS(СВЦЭМ!$D$33:$D$776,СВЦЭМ!$A$33:$A$776,$A91,СВЦЭМ!$B$33:$B$776,Q$83)+'СЕТ СН'!$G$14+СВЦЭМ!$D$10+'СЕТ СН'!$G$6-'СЕТ СН'!$G$26</f>
        <v>485.56344387000001</v>
      </c>
      <c r="R91" s="36">
        <f>SUMIFS(СВЦЭМ!$D$33:$D$776,СВЦЭМ!$A$33:$A$776,$A91,СВЦЭМ!$B$33:$B$776,R$83)+'СЕТ СН'!$G$14+СВЦЭМ!$D$10+'СЕТ СН'!$G$6-'СЕТ СН'!$G$26</f>
        <v>485.56344387000001</v>
      </c>
      <c r="S91" s="36">
        <f>SUMIFS(СВЦЭМ!$D$33:$D$776,СВЦЭМ!$A$33:$A$776,$A91,СВЦЭМ!$B$33:$B$776,S$83)+'СЕТ СН'!$G$14+СВЦЭМ!$D$10+'СЕТ СН'!$G$6-'СЕТ СН'!$G$26</f>
        <v>485.56344387000001</v>
      </c>
      <c r="T91" s="36">
        <f>SUMIFS(СВЦЭМ!$D$33:$D$776,СВЦЭМ!$A$33:$A$776,$A91,СВЦЭМ!$B$33:$B$776,T$83)+'СЕТ СН'!$G$14+СВЦЭМ!$D$10+'СЕТ СН'!$G$6-'СЕТ СН'!$G$26</f>
        <v>485.56344387000001</v>
      </c>
      <c r="U91" s="36">
        <f>SUMIFS(СВЦЭМ!$D$33:$D$776,СВЦЭМ!$A$33:$A$776,$A91,СВЦЭМ!$B$33:$B$776,U$83)+'СЕТ СН'!$G$14+СВЦЭМ!$D$10+'СЕТ СН'!$G$6-'СЕТ СН'!$G$26</f>
        <v>1280.6538955599999</v>
      </c>
      <c r="V91" s="36">
        <f>SUMIFS(СВЦЭМ!$D$33:$D$776,СВЦЭМ!$A$33:$A$776,$A91,СВЦЭМ!$B$33:$B$776,V$83)+'СЕТ СН'!$G$14+СВЦЭМ!$D$10+'СЕТ СН'!$G$6-'СЕТ СН'!$G$26</f>
        <v>1270.35808593</v>
      </c>
      <c r="W91" s="36">
        <f>SUMIFS(СВЦЭМ!$D$33:$D$776,СВЦЭМ!$A$33:$A$776,$A91,СВЦЭМ!$B$33:$B$776,W$83)+'СЕТ СН'!$G$14+СВЦЭМ!$D$10+'СЕТ СН'!$G$6-'СЕТ СН'!$G$26</f>
        <v>1288.6266027500001</v>
      </c>
      <c r="X91" s="36">
        <f>SUMIFS(СВЦЭМ!$D$33:$D$776,СВЦЭМ!$A$33:$A$776,$A91,СВЦЭМ!$B$33:$B$776,X$83)+'СЕТ СН'!$G$14+СВЦЭМ!$D$10+'СЕТ СН'!$G$6-'СЕТ СН'!$G$26</f>
        <v>1358.06235328</v>
      </c>
      <c r="Y91" s="36">
        <f>SUMIFS(СВЦЭМ!$D$33:$D$776,СВЦЭМ!$A$33:$A$776,$A91,СВЦЭМ!$B$33:$B$776,Y$83)+'СЕТ СН'!$G$14+СВЦЭМ!$D$10+'СЕТ СН'!$G$6-'СЕТ СН'!$G$26</f>
        <v>1476.4393215</v>
      </c>
    </row>
    <row r="92" spans="1:27" ht="15.75" x14ac:dyDescent="0.2">
      <c r="A92" s="35">
        <f t="shared" si="2"/>
        <v>43564</v>
      </c>
      <c r="B92" s="36">
        <f>SUMIFS(СВЦЭМ!$D$33:$D$776,СВЦЭМ!$A$33:$A$776,$A92,СВЦЭМ!$B$33:$B$776,B$83)+'СЕТ СН'!$G$14+СВЦЭМ!$D$10+'СЕТ СН'!$G$6-'СЕТ СН'!$G$26</f>
        <v>1500.2526037299999</v>
      </c>
      <c r="C92" s="36">
        <f>SUMIFS(СВЦЭМ!$D$33:$D$776,СВЦЭМ!$A$33:$A$776,$A92,СВЦЭМ!$B$33:$B$776,C$83)+'СЕТ СН'!$G$14+СВЦЭМ!$D$10+'СЕТ СН'!$G$6-'СЕТ СН'!$G$26</f>
        <v>1610.3862216100001</v>
      </c>
      <c r="D92" s="36">
        <f>SUMIFS(СВЦЭМ!$D$33:$D$776,СВЦЭМ!$A$33:$A$776,$A92,СВЦЭМ!$B$33:$B$776,D$83)+'СЕТ СН'!$G$14+СВЦЭМ!$D$10+'СЕТ СН'!$G$6-'СЕТ СН'!$G$26</f>
        <v>1692.8735791499998</v>
      </c>
      <c r="E92" s="36">
        <f>SUMIFS(СВЦЭМ!$D$33:$D$776,СВЦЭМ!$A$33:$A$776,$A92,СВЦЭМ!$B$33:$B$776,E$83)+'СЕТ СН'!$G$14+СВЦЭМ!$D$10+'СЕТ СН'!$G$6-'СЕТ СН'!$G$26</f>
        <v>1701.3038021699999</v>
      </c>
      <c r="F92" s="36">
        <f>SUMIFS(СВЦЭМ!$D$33:$D$776,СВЦЭМ!$A$33:$A$776,$A92,СВЦЭМ!$B$33:$B$776,F$83)+'СЕТ СН'!$G$14+СВЦЭМ!$D$10+'СЕТ СН'!$G$6-'СЕТ СН'!$G$26</f>
        <v>1695.6231039300001</v>
      </c>
      <c r="G92" s="36">
        <f>SUMIFS(СВЦЭМ!$D$33:$D$776,СВЦЭМ!$A$33:$A$776,$A92,СВЦЭМ!$B$33:$B$776,G$83)+'СЕТ СН'!$G$14+СВЦЭМ!$D$10+'СЕТ СН'!$G$6-'СЕТ СН'!$G$26</f>
        <v>1671.9857245799999</v>
      </c>
      <c r="H92" s="36">
        <f>SUMIFS(СВЦЭМ!$D$33:$D$776,СВЦЭМ!$A$33:$A$776,$A92,СВЦЭМ!$B$33:$B$776,H$83)+'СЕТ СН'!$G$14+СВЦЭМ!$D$10+'СЕТ СН'!$G$6-'СЕТ СН'!$G$26</f>
        <v>1564.0822080299999</v>
      </c>
      <c r="I92" s="36">
        <f>SUMIFS(СВЦЭМ!$D$33:$D$776,СВЦЭМ!$A$33:$A$776,$A92,СВЦЭМ!$B$33:$B$776,I$83)+'СЕТ СН'!$G$14+СВЦЭМ!$D$10+'СЕТ СН'!$G$6-'СЕТ СН'!$G$26</f>
        <v>1499.7371475899999</v>
      </c>
      <c r="J92" s="36">
        <f>SUMIFS(СВЦЭМ!$D$33:$D$776,СВЦЭМ!$A$33:$A$776,$A92,СВЦЭМ!$B$33:$B$776,J$83)+'СЕТ СН'!$G$14+СВЦЭМ!$D$10+'СЕТ СН'!$G$6-'СЕТ СН'!$G$26</f>
        <v>1418.39799333</v>
      </c>
      <c r="K92" s="36">
        <f>SUMIFS(СВЦЭМ!$D$33:$D$776,СВЦЭМ!$A$33:$A$776,$A92,СВЦЭМ!$B$33:$B$776,K$83)+'СЕТ СН'!$G$14+СВЦЭМ!$D$10+'СЕТ СН'!$G$6-'СЕТ СН'!$G$26</f>
        <v>1355.0581171899998</v>
      </c>
      <c r="L92" s="36">
        <f>SUMIFS(СВЦЭМ!$D$33:$D$776,СВЦЭМ!$A$33:$A$776,$A92,СВЦЭМ!$B$33:$B$776,L$83)+'СЕТ СН'!$G$14+СВЦЭМ!$D$10+'СЕТ СН'!$G$6-'СЕТ СН'!$G$26</f>
        <v>1320.45888623</v>
      </c>
      <c r="M92" s="36">
        <f>SUMIFS(СВЦЭМ!$D$33:$D$776,СВЦЭМ!$A$33:$A$776,$A92,СВЦЭМ!$B$33:$B$776,M$83)+'СЕТ СН'!$G$14+СВЦЭМ!$D$10+'СЕТ СН'!$G$6-'СЕТ СН'!$G$26</f>
        <v>1307.2448471500002</v>
      </c>
      <c r="N92" s="36">
        <f>SUMIFS(СВЦЭМ!$D$33:$D$776,СВЦЭМ!$A$33:$A$776,$A92,СВЦЭМ!$B$33:$B$776,N$83)+'СЕТ СН'!$G$14+СВЦЭМ!$D$10+'СЕТ СН'!$G$6-'СЕТ СН'!$G$26</f>
        <v>1302.54970794</v>
      </c>
      <c r="O92" s="36">
        <f>SUMIFS(СВЦЭМ!$D$33:$D$776,СВЦЭМ!$A$33:$A$776,$A92,СВЦЭМ!$B$33:$B$776,O$83)+'СЕТ СН'!$G$14+СВЦЭМ!$D$10+'СЕТ СН'!$G$6-'СЕТ СН'!$G$26</f>
        <v>1297.41982082</v>
      </c>
      <c r="P92" s="36">
        <f>SUMIFS(СВЦЭМ!$D$33:$D$776,СВЦЭМ!$A$33:$A$776,$A92,СВЦЭМ!$B$33:$B$776,P$83)+'СЕТ СН'!$G$14+СВЦЭМ!$D$10+'СЕТ СН'!$G$6-'СЕТ СН'!$G$26</f>
        <v>1321.7593816600001</v>
      </c>
      <c r="Q92" s="36">
        <f>SUMIFS(СВЦЭМ!$D$33:$D$776,СВЦЭМ!$A$33:$A$776,$A92,СВЦЭМ!$B$33:$B$776,Q$83)+'СЕТ СН'!$G$14+СВЦЭМ!$D$10+'СЕТ СН'!$G$6-'СЕТ СН'!$G$26</f>
        <v>1335.0277159299999</v>
      </c>
      <c r="R92" s="36">
        <f>SUMIFS(СВЦЭМ!$D$33:$D$776,СВЦЭМ!$A$33:$A$776,$A92,СВЦЭМ!$B$33:$B$776,R$83)+'СЕТ СН'!$G$14+СВЦЭМ!$D$10+'СЕТ СН'!$G$6-'СЕТ СН'!$G$26</f>
        <v>1337.79482764</v>
      </c>
      <c r="S92" s="36">
        <f>SUMIFS(СВЦЭМ!$D$33:$D$776,СВЦЭМ!$A$33:$A$776,$A92,СВЦЭМ!$B$33:$B$776,S$83)+'СЕТ СН'!$G$14+СВЦЭМ!$D$10+'СЕТ СН'!$G$6-'СЕТ СН'!$G$26</f>
        <v>1341.3588098300002</v>
      </c>
      <c r="T92" s="36">
        <f>SUMIFS(СВЦЭМ!$D$33:$D$776,СВЦЭМ!$A$33:$A$776,$A92,СВЦЭМ!$B$33:$B$776,T$83)+'СЕТ СН'!$G$14+СВЦЭМ!$D$10+'СЕТ СН'!$G$6-'СЕТ СН'!$G$26</f>
        <v>1324.46710218</v>
      </c>
      <c r="U92" s="36">
        <f>SUMIFS(СВЦЭМ!$D$33:$D$776,СВЦЭМ!$A$33:$A$776,$A92,СВЦЭМ!$B$33:$B$776,U$83)+'СЕТ СН'!$G$14+СВЦЭМ!$D$10+'СЕТ СН'!$G$6-'СЕТ СН'!$G$26</f>
        <v>1279.85116077</v>
      </c>
      <c r="V92" s="36">
        <f>SUMIFS(СВЦЭМ!$D$33:$D$776,СВЦЭМ!$A$33:$A$776,$A92,СВЦЭМ!$B$33:$B$776,V$83)+'СЕТ СН'!$G$14+СВЦЭМ!$D$10+'СЕТ СН'!$G$6-'СЕТ СН'!$G$26</f>
        <v>1268.3510512</v>
      </c>
      <c r="W92" s="36">
        <f>SUMIFS(СВЦЭМ!$D$33:$D$776,СВЦЭМ!$A$33:$A$776,$A92,СВЦЭМ!$B$33:$B$776,W$83)+'СЕТ СН'!$G$14+СВЦЭМ!$D$10+'СЕТ СН'!$G$6-'СЕТ СН'!$G$26</f>
        <v>1277.94427236</v>
      </c>
      <c r="X92" s="36">
        <f>SUMIFS(СВЦЭМ!$D$33:$D$776,СВЦЭМ!$A$33:$A$776,$A92,СВЦЭМ!$B$33:$B$776,X$83)+'СЕТ СН'!$G$14+СВЦЭМ!$D$10+'СЕТ СН'!$G$6-'СЕТ СН'!$G$26</f>
        <v>1301.9084349499999</v>
      </c>
      <c r="Y92" s="36">
        <f>SUMIFS(СВЦЭМ!$D$33:$D$776,СВЦЭМ!$A$33:$A$776,$A92,СВЦЭМ!$B$33:$B$776,Y$83)+'СЕТ СН'!$G$14+СВЦЭМ!$D$10+'СЕТ СН'!$G$6-'СЕТ СН'!$G$26</f>
        <v>1374.8856397899999</v>
      </c>
    </row>
    <row r="93" spans="1:27" ht="15.75" x14ac:dyDescent="0.2">
      <c r="A93" s="35">
        <f t="shared" si="2"/>
        <v>43565</v>
      </c>
      <c r="B93" s="36">
        <f>SUMIFS(СВЦЭМ!$D$33:$D$776,СВЦЭМ!$A$33:$A$776,$A93,СВЦЭМ!$B$33:$B$776,B$83)+'СЕТ СН'!$G$14+СВЦЭМ!$D$10+'СЕТ СН'!$G$6-'СЕТ СН'!$G$26</f>
        <v>1482.9056748600001</v>
      </c>
      <c r="C93" s="36">
        <f>SUMIFS(СВЦЭМ!$D$33:$D$776,СВЦЭМ!$A$33:$A$776,$A93,СВЦЭМ!$B$33:$B$776,C$83)+'СЕТ СН'!$G$14+СВЦЭМ!$D$10+'СЕТ СН'!$G$6-'СЕТ СН'!$G$26</f>
        <v>1607.0475342300001</v>
      </c>
      <c r="D93" s="36">
        <f>SUMIFS(СВЦЭМ!$D$33:$D$776,СВЦЭМ!$A$33:$A$776,$A93,СВЦЭМ!$B$33:$B$776,D$83)+'СЕТ СН'!$G$14+СВЦЭМ!$D$10+'СЕТ СН'!$G$6-'СЕТ СН'!$G$26</f>
        <v>1695.9314004399998</v>
      </c>
      <c r="E93" s="36">
        <f>SUMIFS(СВЦЭМ!$D$33:$D$776,СВЦЭМ!$A$33:$A$776,$A93,СВЦЭМ!$B$33:$B$776,E$83)+'СЕТ СН'!$G$14+СВЦЭМ!$D$10+'СЕТ СН'!$G$6-'СЕТ СН'!$G$26</f>
        <v>1713.98550806</v>
      </c>
      <c r="F93" s="36">
        <f>SUMIFS(СВЦЭМ!$D$33:$D$776,СВЦЭМ!$A$33:$A$776,$A93,СВЦЭМ!$B$33:$B$776,F$83)+'СЕТ СН'!$G$14+СВЦЭМ!$D$10+'СЕТ СН'!$G$6-'СЕТ СН'!$G$26</f>
        <v>1707.1586094600002</v>
      </c>
      <c r="G93" s="36">
        <f>SUMIFS(СВЦЭМ!$D$33:$D$776,СВЦЭМ!$A$33:$A$776,$A93,СВЦЭМ!$B$33:$B$776,G$83)+'СЕТ СН'!$G$14+СВЦЭМ!$D$10+'СЕТ СН'!$G$6-'СЕТ СН'!$G$26</f>
        <v>1690.25197166</v>
      </c>
      <c r="H93" s="36">
        <f>SUMIFS(СВЦЭМ!$D$33:$D$776,СВЦЭМ!$A$33:$A$776,$A93,СВЦЭМ!$B$33:$B$776,H$83)+'СЕТ СН'!$G$14+СВЦЭМ!$D$10+'СЕТ СН'!$G$6-'СЕТ СН'!$G$26</f>
        <v>1602.3827676300002</v>
      </c>
      <c r="I93" s="36">
        <f>SUMIFS(СВЦЭМ!$D$33:$D$776,СВЦЭМ!$A$33:$A$776,$A93,СВЦЭМ!$B$33:$B$776,I$83)+'СЕТ СН'!$G$14+СВЦЭМ!$D$10+'СЕТ СН'!$G$6-'СЕТ СН'!$G$26</f>
        <v>1514.82875883</v>
      </c>
      <c r="J93" s="36">
        <f>SUMIFS(СВЦЭМ!$D$33:$D$776,СВЦЭМ!$A$33:$A$776,$A93,СВЦЭМ!$B$33:$B$776,J$83)+'СЕТ СН'!$G$14+СВЦЭМ!$D$10+'СЕТ СН'!$G$6-'СЕТ СН'!$G$26</f>
        <v>1402.76229984</v>
      </c>
      <c r="K93" s="36">
        <f>SUMIFS(СВЦЭМ!$D$33:$D$776,СВЦЭМ!$A$33:$A$776,$A93,СВЦЭМ!$B$33:$B$776,K$83)+'СЕТ СН'!$G$14+СВЦЭМ!$D$10+'СЕТ СН'!$G$6-'СЕТ СН'!$G$26</f>
        <v>1303.68240008</v>
      </c>
      <c r="L93" s="36">
        <f>SUMIFS(СВЦЭМ!$D$33:$D$776,СВЦЭМ!$A$33:$A$776,$A93,СВЦЭМ!$B$33:$B$776,L$83)+'СЕТ СН'!$G$14+СВЦЭМ!$D$10+'СЕТ СН'!$G$6-'СЕТ СН'!$G$26</f>
        <v>1277.5513157400001</v>
      </c>
      <c r="M93" s="36">
        <f>SUMIFS(СВЦЭМ!$D$33:$D$776,СВЦЭМ!$A$33:$A$776,$A93,СВЦЭМ!$B$33:$B$776,M$83)+'СЕТ СН'!$G$14+СВЦЭМ!$D$10+'СЕТ СН'!$G$6-'СЕТ СН'!$G$26</f>
        <v>1285.5526056799999</v>
      </c>
      <c r="N93" s="36">
        <f>SUMIFS(СВЦЭМ!$D$33:$D$776,СВЦЭМ!$A$33:$A$776,$A93,СВЦЭМ!$B$33:$B$776,N$83)+'СЕТ СН'!$G$14+СВЦЭМ!$D$10+'СЕТ СН'!$G$6-'СЕТ СН'!$G$26</f>
        <v>1290.7218780600001</v>
      </c>
      <c r="O93" s="36">
        <f>SUMIFS(СВЦЭМ!$D$33:$D$776,СВЦЭМ!$A$33:$A$776,$A93,СВЦЭМ!$B$33:$B$776,O$83)+'СЕТ СН'!$G$14+СВЦЭМ!$D$10+'СЕТ СН'!$G$6-'СЕТ СН'!$G$26</f>
        <v>1294.87525744</v>
      </c>
      <c r="P93" s="36">
        <f>SUMIFS(СВЦЭМ!$D$33:$D$776,СВЦЭМ!$A$33:$A$776,$A93,СВЦЭМ!$B$33:$B$776,P$83)+'СЕТ СН'!$G$14+СВЦЭМ!$D$10+'СЕТ СН'!$G$6-'СЕТ СН'!$G$26</f>
        <v>1306.2660361200001</v>
      </c>
      <c r="Q93" s="36">
        <f>SUMIFS(СВЦЭМ!$D$33:$D$776,СВЦЭМ!$A$33:$A$776,$A93,СВЦЭМ!$B$33:$B$776,Q$83)+'СЕТ СН'!$G$14+СВЦЭМ!$D$10+'СЕТ СН'!$G$6-'СЕТ СН'!$G$26</f>
        <v>1309.7121289400002</v>
      </c>
      <c r="R93" s="36">
        <f>SUMIFS(СВЦЭМ!$D$33:$D$776,СВЦЭМ!$A$33:$A$776,$A93,СВЦЭМ!$B$33:$B$776,R$83)+'СЕТ СН'!$G$14+СВЦЭМ!$D$10+'СЕТ СН'!$G$6-'СЕТ СН'!$G$26</f>
        <v>1315.4515964100001</v>
      </c>
      <c r="S93" s="36">
        <f>SUMIFS(СВЦЭМ!$D$33:$D$776,СВЦЭМ!$A$33:$A$776,$A93,СВЦЭМ!$B$33:$B$776,S$83)+'СЕТ СН'!$G$14+СВЦЭМ!$D$10+'СЕТ СН'!$G$6-'СЕТ СН'!$G$26</f>
        <v>1315.78039838</v>
      </c>
      <c r="T93" s="36">
        <f>SUMIFS(СВЦЭМ!$D$33:$D$776,СВЦЭМ!$A$33:$A$776,$A93,СВЦЭМ!$B$33:$B$776,T$83)+'СЕТ СН'!$G$14+СВЦЭМ!$D$10+'СЕТ СН'!$G$6-'СЕТ СН'!$G$26</f>
        <v>1294.8237642300001</v>
      </c>
      <c r="U93" s="36">
        <f>SUMIFS(СВЦЭМ!$D$33:$D$776,СВЦЭМ!$A$33:$A$776,$A93,СВЦЭМ!$B$33:$B$776,U$83)+'СЕТ СН'!$G$14+СВЦЭМ!$D$10+'СЕТ СН'!$G$6-'СЕТ СН'!$G$26</f>
        <v>1262.2248570000002</v>
      </c>
      <c r="V93" s="36">
        <f>SUMIFS(СВЦЭМ!$D$33:$D$776,СВЦЭМ!$A$33:$A$776,$A93,СВЦЭМ!$B$33:$B$776,V$83)+'СЕТ СН'!$G$14+СВЦЭМ!$D$10+'СЕТ СН'!$G$6-'СЕТ СН'!$G$26</f>
        <v>1237.51838062</v>
      </c>
      <c r="W93" s="36">
        <f>SUMIFS(СВЦЭМ!$D$33:$D$776,СВЦЭМ!$A$33:$A$776,$A93,СВЦЭМ!$B$33:$B$776,W$83)+'СЕТ СН'!$G$14+СВЦЭМ!$D$10+'СЕТ СН'!$G$6-'СЕТ СН'!$G$26</f>
        <v>1234.00236236</v>
      </c>
      <c r="X93" s="36">
        <f>SUMIFS(СВЦЭМ!$D$33:$D$776,СВЦЭМ!$A$33:$A$776,$A93,СВЦЭМ!$B$33:$B$776,X$83)+'СЕТ СН'!$G$14+СВЦЭМ!$D$10+'СЕТ СН'!$G$6-'СЕТ СН'!$G$26</f>
        <v>1302.23144017</v>
      </c>
      <c r="Y93" s="36">
        <f>SUMIFS(СВЦЭМ!$D$33:$D$776,СВЦЭМ!$A$33:$A$776,$A93,СВЦЭМ!$B$33:$B$776,Y$83)+'СЕТ СН'!$G$14+СВЦЭМ!$D$10+'СЕТ СН'!$G$6-'СЕТ СН'!$G$26</f>
        <v>1440.4587136</v>
      </c>
    </row>
    <row r="94" spans="1:27" ht="15.75" x14ac:dyDescent="0.2">
      <c r="A94" s="35">
        <f t="shared" si="2"/>
        <v>43566</v>
      </c>
      <c r="B94" s="36">
        <f>SUMIFS(СВЦЭМ!$D$33:$D$776,СВЦЭМ!$A$33:$A$776,$A94,СВЦЭМ!$B$33:$B$776,B$83)+'СЕТ СН'!$G$14+СВЦЭМ!$D$10+'СЕТ СН'!$G$6-'СЕТ СН'!$G$26</f>
        <v>1505.7530403800001</v>
      </c>
      <c r="C94" s="36">
        <f>SUMIFS(СВЦЭМ!$D$33:$D$776,СВЦЭМ!$A$33:$A$776,$A94,СВЦЭМ!$B$33:$B$776,C$83)+'СЕТ СН'!$G$14+СВЦЭМ!$D$10+'СЕТ СН'!$G$6-'СЕТ СН'!$G$26</f>
        <v>1646.43489404</v>
      </c>
      <c r="D94" s="36">
        <f>SUMIFS(СВЦЭМ!$D$33:$D$776,СВЦЭМ!$A$33:$A$776,$A94,СВЦЭМ!$B$33:$B$776,D$83)+'СЕТ СН'!$G$14+СВЦЭМ!$D$10+'СЕТ СН'!$G$6-'СЕТ СН'!$G$26</f>
        <v>1810.43419511</v>
      </c>
      <c r="E94" s="36">
        <f>SUMIFS(СВЦЭМ!$D$33:$D$776,СВЦЭМ!$A$33:$A$776,$A94,СВЦЭМ!$B$33:$B$776,E$83)+'СЕТ СН'!$G$14+СВЦЭМ!$D$10+'СЕТ СН'!$G$6-'СЕТ СН'!$G$26</f>
        <v>1835.0679279300002</v>
      </c>
      <c r="F94" s="36">
        <f>SUMIFS(СВЦЭМ!$D$33:$D$776,СВЦЭМ!$A$33:$A$776,$A94,СВЦЭМ!$B$33:$B$776,F$83)+'СЕТ СН'!$G$14+СВЦЭМ!$D$10+'СЕТ СН'!$G$6-'СЕТ СН'!$G$26</f>
        <v>1837.8289782000002</v>
      </c>
      <c r="G94" s="36">
        <f>SUMIFS(СВЦЭМ!$D$33:$D$776,СВЦЭМ!$A$33:$A$776,$A94,СВЦЭМ!$B$33:$B$776,G$83)+'СЕТ СН'!$G$14+СВЦЭМ!$D$10+'СЕТ СН'!$G$6-'СЕТ СН'!$G$26</f>
        <v>1833.7377731900001</v>
      </c>
      <c r="H94" s="36">
        <f>SUMIFS(СВЦЭМ!$D$33:$D$776,СВЦЭМ!$A$33:$A$776,$A94,СВЦЭМ!$B$33:$B$776,H$83)+'СЕТ СН'!$G$14+СВЦЭМ!$D$10+'СЕТ СН'!$G$6-'СЕТ СН'!$G$26</f>
        <v>1742.3110399400002</v>
      </c>
      <c r="I94" s="36">
        <f>SUMIFS(СВЦЭМ!$D$33:$D$776,СВЦЭМ!$A$33:$A$776,$A94,СВЦЭМ!$B$33:$B$776,I$83)+'СЕТ СН'!$G$14+СВЦЭМ!$D$10+'СЕТ СН'!$G$6-'СЕТ СН'!$G$26</f>
        <v>1641.98157115</v>
      </c>
      <c r="J94" s="36">
        <f>SUMIFS(СВЦЭМ!$D$33:$D$776,СВЦЭМ!$A$33:$A$776,$A94,СВЦЭМ!$B$33:$B$776,J$83)+'СЕТ СН'!$G$14+СВЦЭМ!$D$10+'СЕТ СН'!$G$6-'СЕТ СН'!$G$26</f>
        <v>1502.7163796</v>
      </c>
      <c r="K94" s="36">
        <f>SUMIFS(СВЦЭМ!$D$33:$D$776,СВЦЭМ!$A$33:$A$776,$A94,СВЦЭМ!$B$33:$B$776,K$83)+'СЕТ СН'!$G$14+СВЦЭМ!$D$10+'СЕТ СН'!$G$6-'СЕТ СН'!$G$26</f>
        <v>1399.2866771600002</v>
      </c>
      <c r="L94" s="36">
        <f>SUMIFS(СВЦЭМ!$D$33:$D$776,СВЦЭМ!$A$33:$A$776,$A94,СВЦЭМ!$B$33:$B$776,L$83)+'СЕТ СН'!$G$14+СВЦЭМ!$D$10+'СЕТ СН'!$G$6-'СЕТ СН'!$G$26</f>
        <v>1353.14762711</v>
      </c>
      <c r="M94" s="36">
        <f>SUMIFS(СВЦЭМ!$D$33:$D$776,СВЦЭМ!$A$33:$A$776,$A94,СВЦЭМ!$B$33:$B$776,M$83)+'СЕТ СН'!$G$14+СВЦЭМ!$D$10+'СЕТ СН'!$G$6-'СЕТ СН'!$G$26</f>
        <v>1374.21043218</v>
      </c>
      <c r="N94" s="36">
        <f>SUMIFS(СВЦЭМ!$D$33:$D$776,СВЦЭМ!$A$33:$A$776,$A94,СВЦЭМ!$B$33:$B$776,N$83)+'СЕТ СН'!$G$14+СВЦЭМ!$D$10+'СЕТ СН'!$G$6-'СЕТ СН'!$G$26</f>
        <v>1359.33708144</v>
      </c>
      <c r="O94" s="36">
        <f>SUMIFS(СВЦЭМ!$D$33:$D$776,СВЦЭМ!$A$33:$A$776,$A94,СВЦЭМ!$B$33:$B$776,O$83)+'СЕТ СН'!$G$14+СВЦЭМ!$D$10+'СЕТ СН'!$G$6-'СЕТ СН'!$G$26</f>
        <v>1366.4093949200001</v>
      </c>
      <c r="P94" s="36">
        <f>SUMIFS(СВЦЭМ!$D$33:$D$776,СВЦЭМ!$A$33:$A$776,$A94,СВЦЭМ!$B$33:$B$776,P$83)+'СЕТ СН'!$G$14+СВЦЭМ!$D$10+'СЕТ СН'!$G$6-'СЕТ СН'!$G$26</f>
        <v>1383.57363607</v>
      </c>
      <c r="Q94" s="36">
        <f>SUMIFS(СВЦЭМ!$D$33:$D$776,СВЦЭМ!$A$33:$A$776,$A94,СВЦЭМ!$B$33:$B$776,Q$83)+'СЕТ СН'!$G$14+СВЦЭМ!$D$10+'СЕТ СН'!$G$6-'СЕТ СН'!$G$26</f>
        <v>1390.8843399</v>
      </c>
      <c r="R94" s="36">
        <f>SUMIFS(СВЦЭМ!$D$33:$D$776,СВЦЭМ!$A$33:$A$776,$A94,СВЦЭМ!$B$33:$B$776,R$83)+'СЕТ СН'!$G$14+СВЦЭМ!$D$10+'СЕТ СН'!$G$6-'СЕТ СН'!$G$26</f>
        <v>1389.0268678</v>
      </c>
      <c r="S94" s="36">
        <f>SUMIFS(СВЦЭМ!$D$33:$D$776,СВЦЭМ!$A$33:$A$776,$A94,СВЦЭМ!$B$33:$B$776,S$83)+'СЕТ СН'!$G$14+СВЦЭМ!$D$10+'СЕТ СН'!$G$6-'СЕТ СН'!$G$26</f>
        <v>1395.3093692500001</v>
      </c>
      <c r="T94" s="36">
        <f>SUMIFS(СВЦЭМ!$D$33:$D$776,СВЦЭМ!$A$33:$A$776,$A94,СВЦЭМ!$B$33:$B$776,T$83)+'СЕТ СН'!$G$14+СВЦЭМ!$D$10+'СЕТ СН'!$G$6-'СЕТ СН'!$G$26</f>
        <v>1377.6771594699999</v>
      </c>
      <c r="U94" s="36">
        <f>SUMIFS(СВЦЭМ!$D$33:$D$776,СВЦЭМ!$A$33:$A$776,$A94,СВЦЭМ!$B$33:$B$776,U$83)+'СЕТ СН'!$G$14+СВЦЭМ!$D$10+'СЕТ СН'!$G$6-'СЕТ СН'!$G$26</f>
        <v>1351.81821403</v>
      </c>
      <c r="V94" s="36">
        <f>SUMIFS(СВЦЭМ!$D$33:$D$776,СВЦЭМ!$A$33:$A$776,$A94,СВЦЭМ!$B$33:$B$776,V$83)+'СЕТ СН'!$G$14+СВЦЭМ!$D$10+'СЕТ СН'!$G$6-'СЕТ СН'!$G$26</f>
        <v>1348.0283677</v>
      </c>
      <c r="W94" s="36">
        <f>SUMIFS(СВЦЭМ!$D$33:$D$776,СВЦЭМ!$A$33:$A$776,$A94,СВЦЭМ!$B$33:$B$776,W$83)+'СЕТ СН'!$G$14+СВЦЭМ!$D$10+'СЕТ СН'!$G$6-'СЕТ СН'!$G$26</f>
        <v>1328.7238528600001</v>
      </c>
      <c r="X94" s="36">
        <f>SUMIFS(СВЦЭМ!$D$33:$D$776,СВЦЭМ!$A$33:$A$776,$A94,СВЦЭМ!$B$33:$B$776,X$83)+'СЕТ СН'!$G$14+СВЦЭМ!$D$10+'СЕТ СН'!$G$6-'СЕТ СН'!$G$26</f>
        <v>1410.2637665100001</v>
      </c>
      <c r="Y94" s="36">
        <f>SUMIFS(СВЦЭМ!$D$33:$D$776,СВЦЭМ!$A$33:$A$776,$A94,СВЦЭМ!$B$33:$B$776,Y$83)+'СЕТ СН'!$G$14+СВЦЭМ!$D$10+'СЕТ СН'!$G$6-'СЕТ СН'!$G$26</f>
        <v>1546.3604526300001</v>
      </c>
    </row>
    <row r="95" spans="1:27" ht="15.75" x14ac:dyDescent="0.2">
      <c r="A95" s="35">
        <f t="shared" si="2"/>
        <v>43567</v>
      </c>
      <c r="B95" s="36">
        <f>SUMIFS(СВЦЭМ!$D$33:$D$776,СВЦЭМ!$A$33:$A$776,$A95,СВЦЭМ!$B$33:$B$776,B$83)+'СЕТ СН'!$G$14+СВЦЭМ!$D$10+'СЕТ СН'!$G$6-'СЕТ СН'!$G$26</f>
        <v>1659.9033916100002</v>
      </c>
      <c r="C95" s="36">
        <f>SUMIFS(СВЦЭМ!$D$33:$D$776,СВЦЭМ!$A$33:$A$776,$A95,СВЦЭМ!$B$33:$B$776,C$83)+'СЕТ СН'!$G$14+СВЦЭМ!$D$10+'СЕТ СН'!$G$6-'СЕТ СН'!$G$26</f>
        <v>1758.5775673100002</v>
      </c>
      <c r="D95" s="36">
        <f>SUMIFS(СВЦЭМ!$D$33:$D$776,СВЦЭМ!$A$33:$A$776,$A95,СВЦЭМ!$B$33:$B$776,D$83)+'СЕТ СН'!$G$14+СВЦЭМ!$D$10+'СЕТ СН'!$G$6-'СЕТ СН'!$G$26</f>
        <v>1811.8754611999998</v>
      </c>
      <c r="E95" s="36">
        <f>SUMIFS(СВЦЭМ!$D$33:$D$776,СВЦЭМ!$A$33:$A$776,$A95,СВЦЭМ!$B$33:$B$776,E$83)+'СЕТ СН'!$G$14+СВЦЭМ!$D$10+'СЕТ СН'!$G$6-'СЕТ СН'!$G$26</f>
        <v>1813.1118195099998</v>
      </c>
      <c r="F95" s="36">
        <f>SUMIFS(СВЦЭМ!$D$33:$D$776,СВЦЭМ!$A$33:$A$776,$A95,СВЦЭМ!$B$33:$B$776,F$83)+'СЕТ СН'!$G$14+СВЦЭМ!$D$10+'СЕТ СН'!$G$6-'СЕТ СН'!$G$26</f>
        <v>1812.3591385300001</v>
      </c>
      <c r="G95" s="36">
        <f>SUMIFS(СВЦЭМ!$D$33:$D$776,СВЦЭМ!$A$33:$A$776,$A95,СВЦЭМ!$B$33:$B$776,G$83)+'СЕТ СН'!$G$14+СВЦЭМ!$D$10+'СЕТ СН'!$G$6-'СЕТ СН'!$G$26</f>
        <v>1796.8602693600001</v>
      </c>
      <c r="H95" s="36">
        <f>SUMIFS(СВЦЭМ!$D$33:$D$776,СВЦЭМ!$A$33:$A$776,$A95,СВЦЭМ!$B$33:$B$776,H$83)+'СЕТ СН'!$G$14+СВЦЭМ!$D$10+'СЕТ СН'!$G$6-'СЕТ СН'!$G$26</f>
        <v>1699.6238496999999</v>
      </c>
      <c r="I95" s="36">
        <f>SUMIFS(СВЦЭМ!$D$33:$D$776,СВЦЭМ!$A$33:$A$776,$A95,СВЦЭМ!$B$33:$B$776,I$83)+'СЕТ СН'!$G$14+СВЦЭМ!$D$10+'СЕТ СН'!$G$6-'СЕТ СН'!$G$26</f>
        <v>1633.8549395300001</v>
      </c>
      <c r="J95" s="36">
        <f>SUMIFS(СВЦЭМ!$D$33:$D$776,СВЦЭМ!$A$33:$A$776,$A95,СВЦЭМ!$B$33:$B$776,J$83)+'СЕТ СН'!$G$14+СВЦЭМ!$D$10+'СЕТ СН'!$G$6-'СЕТ СН'!$G$26</f>
        <v>1500.9592739300001</v>
      </c>
      <c r="K95" s="36">
        <f>SUMIFS(СВЦЭМ!$D$33:$D$776,СВЦЭМ!$A$33:$A$776,$A95,СВЦЭМ!$B$33:$B$776,K$83)+'СЕТ СН'!$G$14+СВЦЭМ!$D$10+'СЕТ СН'!$G$6-'СЕТ СН'!$G$26</f>
        <v>1400.88607998</v>
      </c>
      <c r="L95" s="36">
        <f>SUMIFS(СВЦЭМ!$D$33:$D$776,СВЦЭМ!$A$33:$A$776,$A95,СВЦЭМ!$B$33:$B$776,L$83)+'СЕТ СН'!$G$14+СВЦЭМ!$D$10+'СЕТ СН'!$G$6-'СЕТ СН'!$G$26</f>
        <v>1356.7387069400002</v>
      </c>
      <c r="M95" s="36">
        <f>SUMIFS(СВЦЭМ!$D$33:$D$776,СВЦЭМ!$A$33:$A$776,$A95,СВЦЭМ!$B$33:$B$776,M$83)+'СЕТ СН'!$G$14+СВЦЭМ!$D$10+'СЕТ СН'!$G$6-'СЕТ СН'!$G$26</f>
        <v>1360.2664564500001</v>
      </c>
      <c r="N95" s="36">
        <f>SUMIFS(СВЦЭМ!$D$33:$D$776,СВЦЭМ!$A$33:$A$776,$A95,СВЦЭМ!$B$33:$B$776,N$83)+'СЕТ СН'!$G$14+СВЦЭМ!$D$10+'СЕТ СН'!$G$6-'СЕТ СН'!$G$26</f>
        <v>1339.06662624</v>
      </c>
      <c r="O95" s="36">
        <f>SUMIFS(СВЦЭМ!$D$33:$D$776,СВЦЭМ!$A$33:$A$776,$A95,СВЦЭМ!$B$33:$B$776,O$83)+'СЕТ СН'!$G$14+СВЦЭМ!$D$10+'СЕТ СН'!$G$6-'СЕТ СН'!$G$26</f>
        <v>1349.3630241400001</v>
      </c>
      <c r="P95" s="36">
        <f>SUMIFS(СВЦЭМ!$D$33:$D$776,СВЦЭМ!$A$33:$A$776,$A95,СВЦЭМ!$B$33:$B$776,P$83)+'СЕТ СН'!$G$14+СВЦЭМ!$D$10+'СЕТ СН'!$G$6-'СЕТ СН'!$G$26</f>
        <v>1373.87535211</v>
      </c>
      <c r="Q95" s="36">
        <f>SUMIFS(СВЦЭМ!$D$33:$D$776,СВЦЭМ!$A$33:$A$776,$A95,СВЦЭМ!$B$33:$B$776,Q$83)+'СЕТ СН'!$G$14+СВЦЭМ!$D$10+'СЕТ СН'!$G$6-'СЕТ СН'!$G$26</f>
        <v>1386.40471712</v>
      </c>
      <c r="R95" s="36">
        <f>SUMIFS(СВЦЭМ!$D$33:$D$776,СВЦЭМ!$A$33:$A$776,$A95,СВЦЭМ!$B$33:$B$776,R$83)+'СЕТ СН'!$G$14+СВЦЭМ!$D$10+'СЕТ СН'!$G$6-'СЕТ СН'!$G$26</f>
        <v>1396.2415067100001</v>
      </c>
      <c r="S95" s="36">
        <f>SUMIFS(СВЦЭМ!$D$33:$D$776,СВЦЭМ!$A$33:$A$776,$A95,СВЦЭМ!$B$33:$B$776,S$83)+'СЕТ СН'!$G$14+СВЦЭМ!$D$10+'СЕТ СН'!$G$6-'СЕТ СН'!$G$26</f>
        <v>1380.59848126</v>
      </c>
      <c r="T95" s="36">
        <f>SUMIFS(СВЦЭМ!$D$33:$D$776,СВЦЭМ!$A$33:$A$776,$A95,СВЦЭМ!$B$33:$B$776,T$83)+'СЕТ СН'!$G$14+СВЦЭМ!$D$10+'СЕТ СН'!$G$6-'СЕТ СН'!$G$26</f>
        <v>1363.2679410800001</v>
      </c>
      <c r="U95" s="36">
        <f>SUMIFS(СВЦЭМ!$D$33:$D$776,СВЦЭМ!$A$33:$A$776,$A95,СВЦЭМ!$B$33:$B$776,U$83)+'СЕТ СН'!$G$14+СВЦЭМ!$D$10+'СЕТ СН'!$G$6-'СЕТ СН'!$G$26</f>
        <v>1308.9516325700001</v>
      </c>
      <c r="V95" s="36">
        <f>SUMIFS(СВЦЭМ!$D$33:$D$776,СВЦЭМ!$A$33:$A$776,$A95,СВЦЭМ!$B$33:$B$776,V$83)+'СЕТ СН'!$G$14+СВЦЭМ!$D$10+'СЕТ СН'!$G$6-'СЕТ СН'!$G$26</f>
        <v>1306.91295096</v>
      </c>
      <c r="W95" s="36">
        <f>SUMIFS(СВЦЭМ!$D$33:$D$776,СВЦЭМ!$A$33:$A$776,$A95,СВЦЭМ!$B$33:$B$776,W$83)+'СЕТ СН'!$G$14+СВЦЭМ!$D$10+'СЕТ СН'!$G$6-'СЕТ СН'!$G$26</f>
        <v>1318.66595495</v>
      </c>
      <c r="X95" s="36">
        <f>SUMIFS(СВЦЭМ!$D$33:$D$776,СВЦЭМ!$A$33:$A$776,$A95,СВЦЭМ!$B$33:$B$776,X$83)+'СЕТ СН'!$G$14+СВЦЭМ!$D$10+'СЕТ СН'!$G$6-'СЕТ СН'!$G$26</f>
        <v>1388.62273912</v>
      </c>
      <c r="Y95" s="36">
        <f>SUMIFS(СВЦЭМ!$D$33:$D$776,СВЦЭМ!$A$33:$A$776,$A95,СВЦЭМ!$B$33:$B$776,Y$83)+'СЕТ СН'!$G$14+СВЦЭМ!$D$10+'СЕТ СН'!$G$6-'СЕТ СН'!$G$26</f>
        <v>1519.7775633299998</v>
      </c>
    </row>
    <row r="96" spans="1:27" ht="15.75" x14ac:dyDescent="0.2">
      <c r="A96" s="35">
        <f t="shared" si="2"/>
        <v>43568</v>
      </c>
      <c r="B96" s="36">
        <f>SUMIFS(СВЦЭМ!$D$33:$D$776,СВЦЭМ!$A$33:$A$776,$A96,СВЦЭМ!$B$33:$B$776,B$83)+'СЕТ СН'!$G$14+СВЦЭМ!$D$10+'СЕТ СН'!$G$6-'СЕТ СН'!$G$26</f>
        <v>1616.0961532800002</v>
      </c>
      <c r="C96" s="36">
        <f>SUMIFS(СВЦЭМ!$D$33:$D$776,СВЦЭМ!$A$33:$A$776,$A96,СВЦЭМ!$B$33:$B$776,C$83)+'СЕТ СН'!$G$14+СВЦЭМ!$D$10+'СЕТ СН'!$G$6-'СЕТ СН'!$G$26</f>
        <v>1706.1595535699998</v>
      </c>
      <c r="D96" s="36">
        <f>SUMIFS(СВЦЭМ!$D$33:$D$776,СВЦЭМ!$A$33:$A$776,$A96,СВЦЭМ!$B$33:$B$776,D$83)+'СЕТ СН'!$G$14+СВЦЭМ!$D$10+'СЕТ СН'!$G$6-'СЕТ СН'!$G$26</f>
        <v>1793.68437047</v>
      </c>
      <c r="E96" s="36">
        <f>SUMIFS(СВЦЭМ!$D$33:$D$776,СВЦЭМ!$A$33:$A$776,$A96,СВЦЭМ!$B$33:$B$776,E$83)+'СЕТ СН'!$G$14+СВЦЭМ!$D$10+'СЕТ СН'!$G$6-'СЕТ СН'!$G$26</f>
        <v>1804.0323337899999</v>
      </c>
      <c r="F96" s="36">
        <f>SUMIFS(СВЦЭМ!$D$33:$D$776,СВЦЭМ!$A$33:$A$776,$A96,СВЦЭМ!$B$33:$B$776,F$83)+'СЕТ СН'!$G$14+СВЦЭМ!$D$10+'СЕТ СН'!$G$6-'СЕТ СН'!$G$26</f>
        <v>1801.8037234799999</v>
      </c>
      <c r="G96" s="36">
        <f>SUMIFS(СВЦЭМ!$D$33:$D$776,СВЦЭМ!$A$33:$A$776,$A96,СВЦЭМ!$B$33:$B$776,G$83)+'СЕТ СН'!$G$14+СВЦЭМ!$D$10+'СЕТ СН'!$G$6-'СЕТ СН'!$G$26</f>
        <v>1772.3227690499998</v>
      </c>
      <c r="H96" s="36">
        <f>SUMIFS(СВЦЭМ!$D$33:$D$776,СВЦЭМ!$A$33:$A$776,$A96,СВЦЭМ!$B$33:$B$776,H$83)+'СЕТ СН'!$G$14+СВЦЭМ!$D$10+'СЕТ СН'!$G$6-'СЕТ СН'!$G$26</f>
        <v>1666.8990048300002</v>
      </c>
      <c r="I96" s="36">
        <f>SUMIFS(СВЦЭМ!$D$33:$D$776,СВЦЭМ!$A$33:$A$776,$A96,СВЦЭМ!$B$33:$B$776,I$83)+'СЕТ СН'!$G$14+СВЦЭМ!$D$10+'СЕТ СН'!$G$6-'СЕТ СН'!$G$26</f>
        <v>1604.9481167700001</v>
      </c>
      <c r="J96" s="36">
        <f>SUMIFS(СВЦЭМ!$D$33:$D$776,СВЦЭМ!$A$33:$A$776,$A96,СВЦЭМ!$B$33:$B$776,J$83)+'СЕТ СН'!$G$14+СВЦЭМ!$D$10+'СЕТ СН'!$G$6-'СЕТ СН'!$G$26</f>
        <v>1535.6525230100001</v>
      </c>
      <c r="K96" s="36">
        <f>SUMIFS(СВЦЭМ!$D$33:$D$776,СВЦЭМ!$A$33:$A$776,$A96,СВЦЭМ!$B$33:$B$776,K$83)+'СЕТ СН'!$G$14+СВЦЭМ!$D$10+'СЕТ СН'!$G$6-'СЕТ СН'!$G$26</f>
        <v>1403.0502145300002</v>
      </c>
      <c r="L96" s="36">
        <f>SUMIFS(СВЦЭМ!$D$33:$D$776,СВЦЭМ!$A$33:$A$776,$A96,СВЦЭМ!$B$33:$B$776,L$83)+'СЕТ СН'!$G$14+СВЦЭМ!$D$10+'СЕТ СН'!$G$6-'СЕТ СН'!$G$26</f>
        <v>1361.4271389</v>
      </c>
      <c r="M96" s="36">
        <f>SUMIFS(СВЦЭМ!$D$33:$D$776,СВЦЭМ!$A$33:$A$776,$A96,СВЦЭМ!$B$33:$B$776,M$83)+'СЕТ СН'!$G$14+СВЦЭМ!$D$10+'СЕТ СН'!$G$6-'СЕТ СН'!$G$26</f>
        <v>1352.6795561500001</v>
      </c>
      <c r="N96" s="36">
        <f>SUMIFS(СВЦЭМ!$D$33:$D$776,СВЦЭМ!$A$33:$A$776,$A96,СВЦЭМ!$B$33:$B$776,N$83)+'СЕТ СН'!$G$14+СВЦЭМ!$D$10+'СЕТ СН'!$G$6-'СЕТ СН'!$G$26</f>
        <v>1368.15064925</v>
      </c>
      <c r="O96" s="36">
        <f>SUMIFS(СВЦЭМ!$D$33:$D$776,СВЦЭМ!$A$33:$A$776,$A96,СВЦЭМ!$B$33:$B$776,O$83)+'СЕТ СН'!$G$14+СВЦЭМ!$D$10+'СЕТ СН'!$G$6-'СЕТ СН'!$G$26</f>
        <v>1378.86623452</v>
      </c>
      <c r="P96" s="36">
        <f>SUMIFS(СВЦЭМ!$D$33:$D$776,СВЦЭМ!$A$33:$A$776,$A96,СВЦЭМ!$B$33:$B$776,P$83)+'СЕТ СН'!$G$14+СВЦЭМ!$D$10+'СЕТ СН'!$G$6-'СЕТ СН'!$G$26</f>
        <v>1389.3485261800001</v>
      </c>
      <c r="Q96" s="36">
        <f>SUMIFS(СВЦЭМ!$D$33:$D$776,СВЦЭМ!$A$33:$A$776,$A96,СВЦЭМ!$B$33:$B$776,Q$83)+'СЕТ СН'!$G$14+СВЦЭМ!$D$10+'СЕТ СН'!$G$6-'СЕТ СН'!$G$26</f>
        <v>1399.2524121500001</v>
      </c>
      <c r="R96" s="36">
        <f>SUMIFS(СВЦЭМ!$D$33:$D$776,СВЦЭМ!$A$33:$A$776,$A96,СВЦЭМ!$B$33:$B$776,R$83)+'СЕТ СН'!$G$14+СВЦЭМ!$D$10+'СЕТ СН'!$G$6-'СЕТ СН'!$G$26</f>
        <v>1402.18619519</v>
      </c>
      <c r="S96" s="36">
        <f>SUMIFS(СВЦЭМ!$D$33:$D$776,СВЦЭМ!$A$33:$A$776,$A96,СВЦЭМ!$B$33:$B$776,S$83)+'СЕТ СН'!$G$14+СВЦЭМ!$D$10+'СЕТ СН'!$G$6-'СЕТ СН'!$G$26</f>
        <v>1410.0485469999999</v>
      </c>
      <c r="T96" s="36">
        <f>SUMIFS(СВЦЭМ!$D$33:$D$776,СВЦЭМ!$A$33:$A$776,$A96,СВЦЭМ!$B$33:$B$776,T$83)+'СЕТ СН'!$G$14+СВЦЭМ!$D$10+'СЕТ СН'!$G$6-'СЕТ СН'!$G$26</f>
        <v>1406.9943658299999</v>
      </c>
      <c r="U96" s="36">
        <f>SUMIFS(СВЦЭМ!$D$33:$D$776,СВЦЭМ!$A$33:$A$776,$A96,СВЦЭМ!$B$33:$B$776,U$83)+'СЕТ СН'!$G$14+СВЦЭМ!$D$10+'СЕТ СН'!$G$6-'СЕТ СН'!$G$26</f>
        <v>1385.26335088</v>
      </c>
      <c r="V96" s="36">
        <f>SUMIFS(СВЦЭМ!$D$33:$D$776,СВЦЭМ!$A$33:$A$776,$A96,СВЦЭМ!$B$33:$B$776,V$83)+'СЕТ СН'!$G$14+СВЦЭМ!$D$10+'СЕТ СН'!$G$6-'СЕТ СН'!$G$26</f>
        <v>1357.18358343</v>
      </c>
      <c r="W96" s="36">
        <f>SUMIFS(СВЦЭМ!$D$33:$D$776,СВЦЭМ!$A$33:$A$776,$A96,СВЦЭМ!$B$33:$B$776,W$83)+'СЕТ СН'!$G$14+СВЦЭМ!$D$10+'СЕТ СН'!$G$6-'СЕТ СН'!$G$26</f>
        <v>1354.6255051600001</v>
      </c>
      <c r="X96" s="36">
        <f>SUMIFS(СВЦЭМ!$D$33:$D$776,СВЦЭМ!$A$33:$A$776,$A96,СВЦЭМ!$B$33:$B$776,X$83)+'СЕТ СН'!$G$14+СВЦЭМ!$D$10+'СЕТ СН'!$G$6-'СЕТ СН'!$G$26</f>
        <v>1449.5421345300001</v>
      </c>
      <c r="Y96" s="36">
        <f>SUMIFS(СВЦЭМ!$D$33:$D$776,СВЦЭМ!$A$33:$A$776,$A96,СВЦЭМ!$B$33:$B$776,Y$83)+'СЕТ СН'!$G$14+СВЦЭМ!$D$10+'СЕТ СН'!$G$6-'СЕТ СН'!$G$26</f>
        <v>1569.17322251</v>
      </c>
    </row>
    <row r="97" spans="1:25" ht="15.75" x14ac:dyDescent="0.2">
      <c r="A97" s="35">
        <f t="shared" si="2"/>
        <v>43569</v>
      </c>
      <c r="B97" s="36">
        <f>SUMIFS(СВЦЭМ!$D$33:$D$776,СВЦЭМ!$A$33:$A$776,$A97,СВЦЭМ!$B$33:$B$776,B$83)+'СЕТ СН'!$G$14+СВЦЭМ!$D$10+'СЕТ СН'!$G$6-'СЕТ СН'!$G$26</f>
        <v>1638.7423285099999</v>
      </c>
      <c r="C97" s="36">
        <f>SUMIFS(СВЦЭМ!$D$33:$D$776,СВЦЭМ!$A$33:$A$776,$A97,СВЦЭМ!$B$33:$B$776,C$83)+'СЕТ СН'!$G$14+СВЦЭМ!$D$10+'СЕТ СН'!$G$6-'СЕТ СН'!$G$26</f>
        <v>1763.3455805799999</v>
      </c>
      <c r="D97" s="36">
        <f>SUMIFS(СВЦЭМ!$D$33:$D$776,СВЦЭМ!$A$33:$A$776,$A97,СВЦЭМ!$B$33:$B$776,D$83)+'СЕТ СН'!$G$14+СВЦЭМ!$D$10+'СЕТ СН'!$G$6-'СЕТ СН'!$G$26</f>
        <v>1861.9187028800002</v>
      </c>
      <c r="E97" s="36">
        <f>SUMIFS(СВЦЭМ!$D$33:$D$776,СВЦЭМ!$A$33:$A$776,$A97,СВЦЭМ!$B$33:$B$776,E$83)+'СЕТ СН'!$G$14+СВЦЭМ!$D$10+'СЕТ СН'!$G$6-'СЕТ СН'!$G$26</f>
        <v>1862.2845411500002</v>
      </c>
      <c r="F97" s="36">
        <f>SUMIFS(СВЦЭМ!$D$33:$D$776,СВЦЭМ!$A$33:$A$776,$A97,СВЦЭМ!$B$33:$B$776,F$83)+'СЕТ СН'!$G$14+СВЦЭМ!$D$10+'СЕТ СН'!$G$6-'СЕТ СН'!$G$26</f>
        <v>1851.0650731199999</v>
      </c>
      <c r="G97" s="36">
        <f>SUMIFS(СВЦЭМ!$D$33:$D$776,СВЦЭМ!$A$33:$A$776,$A97,СВЦЭМ!$B$33:$B$776,G$83)+'СЕТ СН'!$G$14+СВЦЭМ!$D$10+'СЕТ СН'!$G$6-'СЕТ СН'!$G$26</f>
        <v>1835.5077382700001</v>
      </c>
      <c r="H97" s="36">
        <f>SUMIFS(СВЦЭМ!$D$33:$D$776,СВЦЭМ!$A$33:$A$776,$A97,СВЦЭМ!$B$33:$B$776,H$83)+'СЕТ СН'!$G$14+СВЦЭМ!$D$10+'СЕТ СН'!$G$6-'СЕТ СН'!$G$26</f>
        <v>1715.6784663100002</v>
      </c>
      <c r="I97" s="36">
        <f>SUMIFS(СВЦЭМ!$D$33:$D$776,СВЦЭМ!$A$33:$A$776,$A97,СВЦЭМ!$B$33:$B$776,I$83)+'СЕТ СН'!$G$14+СВЦЭМ!$D$10+'СЕТ СН'!$G$6-'СЕТ СН'!$G$26</f>
        <v>1634.0129742200002</v>
      </c>
      <c r="J97" s="36">
        <f>SUMIFS(СВЦЭМ!$D$33:$D$776,СВЦЭМ!$A$33:$A$776,$A97,СВЦЭМ!$B$33:$B$776,J$83)+'СЕТ СН'!$G$14+СВЦЭМ!$D$10+'СЕТ СН'!$G$6-'СЕТ СН'!$G$26</f>
        <v>1550.1985815200001</v>
      </c>
      <c r="K97" s="36">
        <f>SUMIFS(СВЦЭМ!$D$33:$D$776,СВЦЭМ!$A$33:$A$776,$A97,СВЦЭМ!$B$33:$B$776,K$83)+'СЕТ СН'!$G$14+СВЦЭМ!$D$10+'СЕТ СН'!$G$6-'СЕТ СН'!$G$26</f>
        <v>1423.31377804</v>
      </c>
      <c r="L97" s="36">
        <f>SUMIFS(СВЦЭМ!$D$33:$D$776,СВЦЭМ!$A$33:$A$776,$A97,СВЦЭМ!$B$33:$B$776,L$83)+'СЕТ СН'!$G$14+СВЦЭМ!$D$10+'СЕТ СН'!$G$6-'СЕТ СН'!$G$26</f>
        <v>1359.1687900299999</v>
      </c>
      <c r="M97" s="36">
        <f>SUMIFS(СВЦЭМ!$D$33:$D$776,СВЦЭМ!$A$33:$A$776,$A97,СВЦЭМ!$B$33:$B$776,M$83)+'СЕТ СН'!$G$14+СВЦЭМ!$D$10+'СЕТ СН'!$G$6-'СЕТ СН'!$G$26</f>
        <v>1351.8734663</v>
      </c>
      <c r="N97" s="36">
        <f>SUMIFS(СВЦЭМ!$D$33:$D$776,СВЦЭМ!$A$33:$A$776,$A97,СВЦЭМ!$B$33:$B$776,N$83)+'СЕТ СН'!$G$14+СВЦЭМ!$D$10+'СЕТ СН'!$G$6-'СЕТ СН'!$G$26</f>
        <v>1358.43904995</v>
      </c>
      <c r="O97" s="36">
        <f>SUMIFS(СВЦЭМ!$D$33:$D$776,СВЦЭМ!$A$33:$A$776,$A97,СВЦЭМ!$B$33:$B$776,O$83)+'СЕТ СН'!$G$14+СВЦЭМ!$D$10+'СЕТ СН'!$G$6-'СЕТ СН'!$G$26</f>
        <v>1365.62994585</v>
      </c>
      <c r="P97" s="36">
        <f>SUMIFS(СВЦЭМ!$D$33:$D$776,СВЦЭМ!$A$33:$A$776,$A97,СВЦЭМ!$B$33:$B$776,P$83)+'СЕТ СН'!$G$14+СВЦЭМ!$D$10+'СЕТ СН'!$G$6-'СЕТ СН'!$G$26</f>
        <v>1382.6531108499998</v>
      </c>
      <c r="Q97" s="36">
        <f>SUMIFS(СВЦЭМ!$D$33:$D$776,СВЦЭМ!$A$33:$A$776,$A97,СВЦЭМ!$B$33:$B$776,Q$83)+'СЕТ СН'!$G$14+СВЦЭМ!$D$10+'СЕТ СН'!$G$6-'СЕТ СН'!$G$26</f>
        <v>1384.84277772</v>
      </c>
      <c r="R97" s="36">
        <f>SUMIFS(СВЦЭМ!$D$33:$D$776,СВЦЭМ!$A$33:$A$776,$A97,СВЦЭМ!$B$33:$B$776,R$83)+'СЕТ СН'!$G$14+СВЦЭМ!$D$10+'СЕТ СН'!$G$6-'СЕТ СН'!$G$26</f>
        <v>1382.8946379200002</v>
      </c>
      <c r="S97" s="36">
        <f>SUMIFS(СВЦЭМ!$D$33:$D$776,СВЦЭМ!$A$33:$A$776,$A97,СВЦЭМ!$B$33:$B$776,S$83)+'СЕТ СН'!$G$14+СВЦЭМ!$D$10+'СЕТ СН'!$G$6-'СЕТ СН'!$G$26</f>
        <v>1397.0927680099999</v>
      </c>
      <c r="T97" s="36">
        <f>SUMIFS(СВЦЭМ!$D$33:$D$776,СВЦЭМ!$A$33:$A$776,$A97,СВЦЭМ!$B$33:$B$776,T$83)+'СЕТ СН'!$G$14+СВЦЭМ!$D$10+'СЕТ СН'!$G$6-'СЕТ СН'!$G$26</f>
        <v>1377.9936819700001</v>
      </c>
      <c r="U97" s="36">
        <f>SUMIFS(СВЦЭМ!$D$33:$D$776,СВЦЭМ!$A$33:$A$776,$A97,СВЦЭМ!$B$33:$B$776,U$83)+'СЕТ СН'!$G$14+СВЦЭМ!$D$10+'СЕТ СН'!$G$6-'СЕТ СН'!$G$26</f>
        <v>1348.6828491000001</v>
      </c>
      <c r="V97" s="36">
        <f>SUMIFS(СВЦЭМ!$D$33:$D$776,СВЦЭМ!$A$33:$A$776,$A97,СВЦЭМ!$B$33:$B$776,V$83)+'СЕТ СН'!$G$14+СВЦЭМ!$D$10+'СЕТ СН'!$G$6-'СЕТ СН'!$G$26</f>
        <v>1334.1752725199999</v>
      </c>
      <c r="W97" s="36">
        <f>SUMIFS(СВЦЭМ!$D$33:$D$776,СВЦЭМ!$A$33:$A$776,$A97,СВЦЭМ!$B$33:$B$776,W$83)+'СЕТ СН'!$G$14+СВЦЭМ!$D$10+'СЕТ СН'!$G$6-'СЕТ СН'!$G$26</f>
        <v>1338.91386195</v>
      </c>
      <c r="X97" s="36">
        <f>SUMIFS(СВЦЭМ!$D$33:$D$776,СВЦЭМ!$A$33:$A$776,$A97,СВЦЭМ!$B$33:$B$776,X$83)+'СЕТ СН'!$G$14+СВЦЭМ!$D$10+'СЕТ СН'!$G$6-'СЕТ СН'!$G$26</f>
        <v>1408.99899134</v>
      </c>
      <c r="Y97" s="36">
        <f>SUMIFS(СВЦЭМ!$D$33:$D$776,СВЦЭМ!$A$33:$A$776,$A97,СВЦЭМ!$B$33:$B$776,Y$83)+'СЕТ СН'!$G$14+СВЦЭМ!$D$10+'СЕТ СН'!$G$6-'СЕТ СН'!$G$26</f>
        <v>1529.5398899500001</v>
      </c>
    </row>
    <row r="98" spans="1:25" ht="15.75" x14ac:dyDescent="0.2">
      <c r="A98" s="35">
        <f t="shared" si="2"/>
        <v>43570</v>
      </c>
      <c r="B98" s="36">
        <f>SUMIFS(СВЦЭМ!$D$33:$D$776,СВЦЭМ!$A$33:$A$776,$A98,СВЦЭМ!$B$33:$B$776,B$83)+'СЕТ СН'!$G$14+СВЦЭМ!$D$10+'СЕТ СН'!$G$6-'СЕТ СН'!$G$26</f>
        <v>1588.8485450100002</v>
      </c>
      <c r="C98" s="36">
        <f>SUMIFS(СВЦЭМ!$D$33:$D$776,СВЦЭМ!$A$33:$A$776,$A98,СВЦЭМ!$B$33:$B$776,C$83)+'СЕТ СН'!$G$14+СВЦЭМ!$D$10+'СЕТ СН'!$G$6-'СЕТ СН'!$G$26</f>
        <v>1702.6350205700001</v>
      </c>
      <c r="D98" s="36">
        <f>SUMIFS(СВЦЭМ!$D$33:$D$776,СВЦЭМ!$A$33:$A$776,$A98,СВЦЭМ!$B$33:$B$776,D$83)+'СЕТ СН'!$G$14+СВЦЭМ!$D$10+'СЕТ СН'!$G$6-'СЕТ СН'!$G$26</f>
        <v>1768.0723327400001</v>
      </c>
      <c r="E98" s="36">
        <f>SUMIFS(СВЦЭМ!$D$33:$D$776,СВЦЭМ!$A$33:$A$776,$A98,СВЦЭМ!$B$33:$B$776,E$83)+'СЕТ СН'!$G$14+СВЦЭМ!$D$10+'СЕТ СН'!$G$6-'СЕТ СН'!$G$26</f>
        <v>1777.8254996999999</v>
      </c>
      <c r="F98" s="36">
        <f>SUMIFS(СВЦЭМ!$D$33:$D$776,СВЦЭМ!$A$33:$A$776,$A98,СВЦЭМ!$B$33:$B$776,F$83)+'СЕТ СН'!$G$14+СВЦЭМ!$D$10+'СЕТ СН'!$G$6-'СЕТ СН'!$G$26</f>
        <v>1772.7927012800001</v>
      </c>
      <c r="G98" s="36">
        <f>SUMIFS(СВЦЭМ!$D$33:$D$776,СВЦЭМ!$A$33:$A$776,$A98,СВЦЭМ!$B$33:$B$776,G$83)+'СЕТ СН'!$G$14+СВЦЭМ!$D$10+'СЕТ СН'!$G$6-'СЕТ СН'!$G$26</f>
        <v>1772.2613141500001</v>
      </c>
      <c r="H98" s="36">
        <f>SUMIFS(СВЦЭМ!$D$33:$D$776,СВЦЭМ!$A$33:$A$776,$A98,СВЦЭМ!$B$33:$B$776,H$83)+'СЕТ СН'!$G$14+СВЦЭМ!$D$10+'СЕТ СН'!$G$6-'СЕТ СН'!$G$26</f>
        <v>1679.4628820500002</v>
      </c>
      <c r="I98" s="36">
        <f>SUMIFS(СВЦЭМ!$D$33:$D$776,СВЦЭМ!$A$33:$A$776,$A98,СВЦЭМ!$B$33:$B$776,I$83)+'СЕТ СН'!$G$14+СВЦЭМ!$D$10+'СЕТ СН'!$G$6-'СЕТ СН'!$G$26</f>
        <v>1624.7631565500001</v>
      </c>
      <c r="J98" s="36">
        <f>SUMIFS(СВЦЭМ!$D$33:$D$776,СВЦЭМ!$A$33:$A$776,$A98,СВЦЭМ!$B$33:$B$776,J$83)+'СЕТ СН'!$G$14+СВЦЭМ!$D$10+'СЕТ СН'!$G$6-'СЕТ СН'!$G$26</f>
        <v>1518.1669802299998</v>
      </c>
      <c r="K98" s="36">
        <f>SUMIFS(СВЦЭМ!$D$33:$D$776,СВЦЭМ!$A$33:$A$776,$A98,СВЦЭМ!$B$33:$B$776,K$83)+'СЕТ СН'!$G$14+СВЦЭМ!$D$10+'СЕТ СН'!$G$6-'СЕТ СН'!$G$26</f>
        <v>1421.8839876100001</v>
      </c>
      <c r="L98" s="36">
        <f>SUMIFS(СВЦЭМ!$D$33:$D$776,СВЦЭМ!$A$33:$A$776,$A98,СВЦЭМ!$B$33:$B$776,L$83)+'СЕТ СН'!$G$14+СВЦЭМ!$D$10+'СЕТ СН'!$G$6-'СЕТ СН'!$G$26</f>
        <v>1387.2408644900001</v>
      </c>
      <c r="M98" s="36">
        <f>SUMIFS(СВЦЭМ!$D$33:$D$776,СВЦЭМ!$A$33:$A$776,$A98,СВЦЭМ!$B$33:$B$776,M$83)+'СЕТ СН'!$G$14+СВЦЭМ!$D$10+'СЕТ СН'!$G$6-'СЕТ СН'!$G$26</f>
        <v>1389.91945523</v>
      </c>
      <c r="N98" s="36">
        <f>SUMIFS(СВЦЭМ!$D$33:$D$776,СВЦЭМ!$A$33:$A$776,$A98,СВЦЭМ!$B$33:$B$776,N$83)+'СЕТ СН'!$G$14+СВЦЭМ!$D$10+'СЕТ СН'!$G$6-'СЕТ СН'!$G$26</f>
        <v>1386.61374226</v>
      </c>
      <c r="O98" s="36">
        <f>SUMIFS(СВЦЭМ!$D$33:$D$776,СВЦЭМ!$A$33:$A$776,$A98,СВЦЭМ!$B$33:$B$776,O$83)+'СЕТ СН'!$G$14+СВЦЭМ!$D$10+'СЕТ СН'!$G$6-'СЕТ СН'!$G$26</f>
        <v>1398.8252396400001</v>
      </c>
      <c r="P98" s="36">
        <f>SUMIFS(СВЦЭМ!$D$33:$D$776,СВЦЭМ!$A$33:$A$776,$A98,СВЦЭМ!$B$33:$B$776,P$83)+'СЕТ СН'!$G$14+СВЦЭМ!$D$10+'СЕТ СН'!$G$6-'СЕТ СН'!$G$26</f>
        <v>1413.00691209</v>
      </c>
      <c r="Q98" s="36">
        <f>SUMIFS(СВЦЭМ!$D$33:$D$776,СВЦЭМ!$A$33:$A$776,$A98,СВЦЭМ!$B$33:$B$776,Q$83)+'СЕТ СН'!$G$14+СВЦЭМ!$D$10+'СЕТ СН'!$G$6-'СЕТ СН'!$G$26</f>
        <v>1419.7149304499999</v>
      </c>
      <c r="R98" s="36">
        <f>SUMIFS(СВЦЭМ!$D$33:$D$776,СВЦЭМ!$A$33:$A$776,$A98,СВЦЭМ!$B$33:$B$776,R$83)+'СЕТ СН'!$G$14+СВЦЭМ!$D$10+'СЕТ СН'!$G$6-'СЕТ СН'!$G$26</f>
        <v>1419.51141061</v>
      </c>
      <c r="S98" s="36">
        <f>SUMIFS(СВЦЭМ!$D$33:$D$776,СВЦЭМ!$A$33:$A$776,$A98,СВЦЭМ!$B$33:$B$776,S$83)+'СЕТ СН'!$G$14+СВЦЭМ!$D$10+'СЕТ СН'!$G$6-'СЕТ СН'!$G$26</f>
        <v>1424.1073457800001</v>
      </c>
      <c r="T98" s="36">
        <f>SUMIFS(СВЦЭМ!$D$33:$D$776,СВЦЭМ!$A$33:$A$776,$A98,СВЦЭМ!$B$33:$B$776,T$83)+'СЕТ СН'!$G$14+СВЦЭМ!$D$10+'СЕТ СН'!$G$6-'СЕТ СН'!$G$26</f>
        <v>1404.7540030499999</v>
      </c>
      <c r="U98" s="36">
        <f>SUMIFS(СВЦЭМ!$D$33:$D$776,СВЦЭМ!$A$33:$A$776,$A98,СВЦЭМ!$B$33:$B$776,U$83)+'СЕТ СН'!$G$14+СВЦЭМ!$D$10+'СЕТ СН'!$G$6-'СЕТ СН'!$G$26</f>
        <v>1375.4770523</v>
      </c>
      <c r="V98" s="36">
        <f>SUMIFS(СВЦЭМ!$D$33:$D$776,СВЦЭМ!$A$33:$A$776,$A98,СВЦЭМ!$B$33:$B$776,V$83)+'СЕТ СН'!$G$14+СВЦЭМ!$D$10+'СЕТ СН'!$G$6-'СЕТ СН'!$G$26</f>
        <v>1379.2451902100001</v>
      </c>
      <c r="W98" s="36">
        <f>SUMIFS(СВЦЭМ!$D$33:$D$776,СВЦЭМ!$A$33:$A$776,$A98,СВЦЭМ!$B$33:$B$776,W$83)+'СЕТ СН'!$G$14+СВЦЭМ!$D$10+'СЕТ СН'!$G$6-'СЕТ СН'!$G$26</f>
        <v>1380.70207338</v>
      </c>
      <c r="X98" s="36">
        <f>SUMIFS(СВЦЭМ!$D$33:$D$776,СВЦЭМ!$A$33:$A$776,$A98,СВЦЭМ!$B$33:$B$776,X$83)+'СЕТ СН'!$G$14+СВЦЭМ!$D$10+'СЕТ СН'!$G$6-'СЕТ СН'!$G$26</f>
        <v>1429.76998452</v>
      </c>
      <c r="Y98" s="36">
        <f>SUMIFS(СВЦЭМ!$D$33:$D$776,СВЦЭМ!$A$33:$A$776,$A98,СВЦЭМ!$B$33:$B$776,Y$83)+'СЕТ СН'!$G$14+СВЦЭМ!$D$10+'СЕТ СН'!$G$6-'СЕТ СН'!$G$26</f>
        <v>1527.58123789</v>
      </c>
    </row>
    <row r="99" spans="1:25" ht="15.75" x14ac:dyDescent="0.2">
      <c r="A99" s="35">
        <f t="shared" si="2"/>
        <v>43571</v>
      </c>
      <c r="B99" s="36">
        <f>SUMIFS(СВЦЭМ!$D$33:$D$776,СВЦЭМ!$A$33:$A$776,$A99,СВЦЭМ!$B$33:$B$776,B$83)+'СЕТ СН'!$G$14+СВЦЭМ!$D$10+'СЕТ СН'!$G$6-'СЕТ СН'!$G$26</f>
        <v>1595.01189325</v>
      </c>
      <c r="C99" s="36">
        <f>SUMIFS(СВЦЭМ!$D$33:$D$776,СВЦЭМ!$A$33:$A$776,$A99,СВЦЭМ!$B$33:$B$776,C$83)+'СЕТ СН'!$G$14+СВЦЭМ!$D$10+'СЕТ СН'!$G$6-'СЕТ СН'!$G$26</f>
        <v>1680.9272102599998</v>
      </c>
      <c r="D99" s="36">
        <f>SUMIFS(СВЦЭМ!$D$33:$D$776,СВЦЭМ!$A$33:$A$776,$A99,СВЦЭМ!$B$33:$B$776,D$83)+'СЕТ СН'!$G$14+СВЦЭМ!$D$10+'СЕТ СН'!$G$6-'СЕТ СН'!$G$26</f>
        <v>1774.0735945199999</v>
      </c>
      <c r="E99" s="36">
        <f>SUMIFS(СВЦЭМ!$D$33:$D$776,СВЦЭМ!$A$33:$A$776,$A99,СВЦЭМ!$B$33:$B$776,E$83)+'СЕТ СН'!$G$14+СВЦЭМ!$D$10+'СЕТ СН'!$G$6-'СЕТ СН'!$G$26</f>
        <v>1785.8317784599999</v>
      </c>
      <c r="F99" s="36">
        <f>SUMIFS(СВЦЭМ!$D$33:$D$776,СВЦЭМ!$A$33:$A$776,$A99,СВЦЭМ!$B$33:$B$776,F$83)+'СЕТ СН'!$G$14+СВЦЭМ!$D$10+'СЕТ СН'!$G$6-'СЕТ СН'!$G$26</f>
        <v>1786.62492453</v>
      </c>
      <c r="G99" s="36">
        <f>SUMIFS(СВЦЭМ!$D$33:$D$776,СВЦЭМ!$A$33:$A$776,$A99,СВЦЭМ!$B$33:$B$776,G$83)+'СЕТ СН'!$G$14+СВЦЭМ!$D$10+'СЕТ СН'!$G$6-'СЕТ СН'!$G$26</f>
        <v>1782.9441876599999</v>
      </c>
      <c r="H99" s="36">
        <f>SUMIFS(СВЦЭМ!$D$33:$D$776,СВЦЭМ!$A$33:$A$776,$A99,СВЦЭМ!$B$33:$B$776,H$83)+'СЕТ СН'!$G$14+СВЦЭМ!$D$10+'СЕТ СН'!$G$6-'СЕТ СН'!$G$26</f>
        <v>1713.9559685300001</v>
      </c>
      <c r="I99" s="36">
        <f>SUMIFS(СВЦЭМ!$D$33:$D$776,СВЦЭМ!$A$33:$A$776,$A99,СВЦЭМ!$B$33:$B$776,I$83)+'СЕТ СН'!$G$14+СВЦЭМ!$D$10+'СЕТ СН'!$G$6-'СЕТ СН'!$G$26</f>
        <v>1645.5788447899999</v>
      </c>
      <c r="J99" s="36">
        <f>SUMIFS(СВЦЭМ!$D$33:$D$776,СВЦЭМ!$A$33:$A$776,$A99,СВЦЭМ!$B$33:$B$776,J$83)+'СЕТ СН'!$G$14+СВЦЭМ!$D$10+'СЕТ СН'!$G$6-'СЕТ СН'!$G$26</f>
        <v>1532.37032417</v>
      </c>
      <c r="K99" s="36">
        <f>SUMIFS(СВЦЭМ!$D$33:$D$776,СВЦЭМ!$A$33:$A$776,$A99,СВЦЭМ!$B$33:$B$776,K$83)+'СЕТ СН'!$G$14+СВЦЭМ!$D$10+'СЕТ СН'!$G$6-'СЕТ СН'!$G$26</f>
        <v>1454.37821702</v>
      </c>
      <c r="L99" s="36">
        <f>SUMIFS(СВЦЭМ!$D$33:$D$776,СВЦЭМ!$A$33:$A$776,$A99,СВЦЭМ!$B$33:$B$776,L$83)+'СЕТ СН'!$G$14+СВЦЭМ!$D$10+'СЕТ СН'!$G$6-'СЕТ СН'!$G$26</f>
        <v>1422.9485383800002</v>
      </c>
      <c r="M99" s="36">
        <f>SUMIFS(СВЦЭМ!$D$33:$D$776,СВЦЭМ!$A$33:$A$776,$A99,СВЦЭМ!$B$33:$B$776,M$83)+'СЕТ СН'!$G$14+СВЦЭМ!$D$10+'СЕТ СН'!$G$6-'СЕТ СН'!$G$26</f>
        <v>1396.98135645</v>
      </c>
      <c r="N99" s="36">
        <f>SUMIFS(СВЦЭМ!$D$33:$D$776,СВЦЭМ!$A$33:$A$776,$A99,СВЦЭМ!$B$33:$B$776,N$83)+'СЕТ СН'!$G$14+СВЦЭМ!$D$10+'СЕТ СН'!$G$6-'СЕТ СН'!$G$26</f>
        <v>1411.6874465999999</v>
      </c>
      <c r="O99" s="36">
        <f>SUMIFS(СВЦЭМ!$D$33:$D$776,СВЦЭМ!$A$33:$A$776,$A99,СВЦЭМ!$B$33:$B$776,O$83)+'СЕТ СН'!$G$14+СВЦЭМ!$D$10+'СЕТ СН'!$G$6-'СЕТ СН'!$G$26</f>
        <v>1425.21276898</v>
      </c>
      <c r="P99" s="36">
        <f>SUMIFS(СВЦЭМ!$D$33:$D$776,СВЦЭМ!$A$33:$A$776,$A99,СВЦЭМ!$B$33:$B$776,P$83)+'СЕТ СН'!$G$14+СВЦЭМ!$D$10+'СЕТ СН'!$G$6-'СЕТ СН'!$G$26</f>
        <v>1428.2389842500002</v>
      </c>
      <c r="Q99" s="36">
        <f>SUMIFS(СВЦЭМ!$D$33:$D$776,СВЦЭМ!$A$33:$A$776,$A99,СВЦЭМ!$B$33:$B$776,Q$83)+'СЕТ СН'!$G$14+СВЦЭМ!$D$10+'СЕТ СН'!$G$6-'СЕТ СН'!$G$26</f>
        <v>1427.1672587600001</v>
      </c>
      <c r="R99" s="36">
        <f>SUMIFS(СВЦЭМ!$D$33:$D$776,СВЦЭМ!$A$33:$A$776,$A99,СВЦЭМ!$B$33:$B$776,R$83)+'СЕТ СН'!$G$14+СВЦЭМ!$D$10+'СЕТ СН'!$G$6-'СЕТ СН'!$G$26</f>
        <v>1416.65794033</v>
      </c>
      <c r="S99" s="36">
        <f>SUMIFS(СВЦЭМ!$D$33:$D$776,СВЦЭМ!$A$33:$A$776,$A99,СВЦЭМ!$B$33:$B$776,S$83)+'СЕТ СН'!$G$14+СВЦЭМ!$D$10+'СЕТ СН'!$G$6-'СЕТ СН'!$G$26</f>
        <v>1415.0685889700001</v>
      </c>
      <c r="T99" s="36">
        <f>SUMIFS(СВЦЭМ!$D$33:$D$776,СВЦЭМ!$A$33:$A$776,$A99,СВЦЭМ!$B$33:$B$776,T$83)+'СЕТ СН'!$G$14+СВЦЭМ!$D$10+'СЕТ СН'!$G$6-'СЕТ СН'!$G$26</f>
        <v>1428.6791374499999</v>
      </c>
      <c r="U99" s="36">
        <f>SUMIFS(СВЦЭМ!$D$33:$D$776,СВЦЭМ!$A$33:$A$776,$A99,СВЦЭМ!$B$33:$B$776,U$83)+'СЕТ СН'!$G$14+СВЦЭМ!$D$10+'СЕТ СН'!$G$6-'СЕТ СН'!$G$26</f>
        <v>1384.7956110600001</v>
      </c>
      <c r="V99" s="36">
        <f>SUMIFS(СВЦЭМ!$D$33:$D$776,СВЦЭМ!$A$33:$A$776,$A99,СВЦЭМ!$B$33:$B$776,V$83)+'СЕТ СН'!$G$14+СВЦЭМ!$D$10+'СЕТ СН'!$G$6-'СЕТ СН'!$G$26</f>
        <v>1401.4968745900001</v>
      </c>
      <c r="W99" s="36">
        <f>SUMIFS(СВЦЭМ!$D$33:$D$776,СВЦЭМ!$A$33:$A$776,$A99,СВЦЭМ!$B$33:$B$776,W$83)+'СЕТ СН'!$G$14+СВЦЭМ!$D$10+'СЕТ СН'!$G$6-'СЕТ СН'!$G$26</f>
        <v>1392.8998735600001</v>
      </c>
      <c r="X99" s="36">
        <f>SUMIFS(СВЦЭМ!$D$33:$D$776,СВЦЭМ!$A$33:$A$776,$A99,СВЦЭМ!$B$33:$B$776,X$83)+'СЕТ СН'!$G$14+СВЦЭМ!$D$10+'СЕТ СН'!$G$6-'СЕТ СН'!$G$26</f>
        <v>1487.5125479600001</v>
      </c>
      <c r="Y99" s="36">
        <f>SUMIFS(СВЦЭМ!$D$33:$D$776,СВЦЭМ!$A$33:$A$776,$A99,СВЦЭМ!$B$33:$B$776,Y$83)+'СЕТ СН'!$G$14+СВЦЭМ!$D$10+'СЕТ СН'!$G$6-'СЕТ СН'!$G$26</f>
        <v>1575.0147380200001</v>
      </c>
    </row>
    <row r="100" spans="1:25" ht="15.75" x14ac:dyDescent="0.2">
      <c r="A100" s="35">
        <f t="shared" si="2"/>
        <v>43572</v>
      </c>
      <c r="B100" s="36">
        <f>SUMIFS(СВЦЭМ!$D$33:$D$776,СВЦЭМ!$A$33:$A$776,$A100,СВЦЭМ!$B$33:$B$776,B$83)+'СЕТ СН'!$G$14+СВЦЭМ!$D$10+'СЕТ СН'!$G$6-'СЕТ СН'!$G$26</f>
        <v>1612.6252555400001</v>
      </c>
      <c r="C100" s="36">
        <f>SUMIFS(СВЦЭМ!$D$33:$D$776,СВЦЭМ!$A$33:$A$776,$A100,СВЦЭМ!$B$33:$B$776,C$83)+'СЕТ СН'!$G$14+СВЦЭМ!$D$10+'СЕТ СН'!$G$6-'СЕТ СН'!$G$26</f>
        <v>1688.1179040799998</v>
      </c>
      <c r="D100" s="36">
        <f>SUMIFS(СВЦЭМ!$D$33:$D$776,СВЦЭМ!$A$33:$A$776,$A100,СВЦЭМ!$B$33:$B$776,D$83)+'СЕТ СН'!$G$14+СВЦЭМ!$D$10+'СЕТ СН'!$G$6-'СЕТ СН'!$G$26</f>
        <v>1746.2070439600002</v>
      </c>
      <c r="E100" s="36">
        <f>SUMIFS(СВЦЭМ!$D$33:$D$776,СВЦЭМ!$A$33:$A$776,$A100,СВЦЭМ!$B$33:$B$776,E$83)+'СЕТ СН'!$G$14+СВЦЭМ!$D$10+'СЕТ СН'!$G$6-'СЕТ СН'!$G$26</f>
        <v>1756.3103114</v>
      </c>
      <c r="F100" s="36">
        <f>SUMIFS(СВЦЭМ!$D$33:$D$776,СВЦЭМ!$A$33:$A$776,$A100,СВЦЭМ!$B$33:$B$776,F$83)+'СЕТ СН'!$G$14+СВЦЭМ!$D$10+'СЕТ СН'!$G$6-'СЕТ СН'!$G$26</f>
        <v>1757.7401784499998</v>
      </c>
      <c r="G100" s="36">
        <f>SUMIFS(СВЦЭМ!$D$33:$D$776,СВЦЭМ!$A$33:$A$776,$A100,СВЦЭМ!$B$33:$B$776,G$83)+'СЕТ СН'!$G$14+СВЦЭМ!$D$10+'СЕТ СН'!$G$6-'СЕТ СН'!$G$26</f>
        <v>1757.1109199399998</v>
      </c>
      <c r="H100" s="36">
        <f>SUMIFS(СВЦЭМ!$D$33:$D$776,СВЦЭМ!$A$33:$A$776,$A100,СВЦЭМ!$B$33:$B$776,H$83)+'СЕТ СН'!$G$14+СВЦЭМ!$D$10+'СЕТ СН'!$G$6-'СЕТ СН'!$G$26</f>
        <v>1684.2089479199999</v>
      </c>
      <c r="I100" s="36">
        <f>SUMIFS(СВЦЭМ!$D$33:$D$776,СВЦЭМ!$A$33:$A$776,$A100,СВЦЭМ!$B$33:$B$776,I$83)+'СЕТ СН'!$G$14+СВЦЭМ!$D$10+'СЕТ СН'!$G$6-'СЕТ СН'!$G$26</f>
        <v>1619.44158436</v>
      </c>
      <c r="J100" s="36">
        <f>SUMIFS(СВЦЭМ!$D$33:$D$776,СВЦЭМ!$A$33:$A$776,$A100,СВЦЭМ!$B$33:$B$776,J$83)+'СЕТ СН'!$G$14+СВЦЭМ!$D$10+'СЕТ СН'!$G$6-'СЕТ СН'!$G$26</f>
        <v>1512.4520480699998</v>
      </c>
      <c r="K100" s="36">
        <f>SUMIFS(СВЦЭМ!$D$33:$D$776,СВЦЭМ!$A$33:$A$776,$A100,СВЦЭМ!$B$33:$B$776,K$83)+'СЕТ СН'!$G$14+СВЦЭМ!$D$10+'СЕТ СН'!$G$6-'СЕТ СН'!$G$26</f>
        <v>1437.2920091999999</v>
      </c>
      <c r="L100" s="36">
        <f>SUMIFS(СВЦЭМ!$D$33:$D$776,СВЦЭМ!$A$33:$A$776,$A100,СВЦЭМ!$B$33:$B$776,L$83)+'СЕТ СН'!$G$14+СВЦЭМ!$D$10+'СЕТ СН'!$G$6-'СЕТ СН'!$G$26</f>
        <v>1402.0199435899999</v>
      </c>
      <c r="M100" s="36">
        <f>SUMIFS(СВЦЭМ!$D$33:$D$776,СВЦЭМ!$A$33:$A$776,$A100,СВЦЭМ!$B$33:$B$776,M$83)+'СЕТ СН'!$G$14+СВЦЭМ!$D$10+'СЕТ СН'!$G$6-'СЕТ СН'!$G$26</f>
        <v>1409.5527649000001</v>
      </c>
      <c r="N100" s="36">
        <f>SUMIFS(СВЦЭМ!$D$33:$D$776,СВЦЭМ!$A$33:$A$776,$A100,СВЦЭМ!$B$33:$B$776,N$83)+'СЕТ СН'!$G$14+СВЦЭМ!$D$10+'СЕТ СН'!$G$6-'СЕТ СН'!$G$26</f>
        <v>1396.1960426999999</v>
      </c>
      <c r="O100" s="36">
        <f>SUMIFS(СВЦЭМ!$D$33:$D$776,СВЦЭМ!$A$33:$A$776,$A100,СВЦЭМ!$B$33:$B$776,O$83)+'СЕТ СН'!$G$14+СВЦЭМ!$D$10+'СЕТ СН'!$G$6-'СЕТ СН'!$G$26</f>
        <v>1399.95104442</v>
      </c>
      <c r="P100" s="36">
        <f>SUMIFS(СВЦЭМ!$D$33:$D$776,СВЦЭМ!$A$33:$A$776,$A100,СВЦЭМ!$B$33:$B$776,P$83)+'СЕТ СН'!$G$14+СВЦЭМ!$D$10+'СЕТ СН'!$G$6-'СЕТ СН'!$G$26</f>
        <v>1412.72321313</v>
      </c>
      <c r="Q100" s="36">
        <f>SUMIFS(СВЦЭМ!$D$33:$D$776,СВЦЭМ!$A$33:$A$776,$A100,СВЦЭМ!$B$33:$B$776,Q$83)+'СЕТ СН'!$G$14+СВЦЭМ!$D$10+'СЕТ СН'!$G$6-'СЕТ СН'!$G$26</f>
        <v>1435.96988235</v>
      </c>
      <c r="R100" s="36">
        <f>SUMIFS(СВЦЭМ!$D$33:$D$776,СВЦЭМ!$A$33:$A$776,$A100,СВЦЭМ!$B$33:$B$776,R$83)+'СЕТ СН'!$G$14+СВЦЭМ!$D$10+'СЕТ СН'!$G$6-'СЕТ СН'!$G$26</f>
        <v>1433.2177606499999</v>
      </c>
      <c r="S100" s="36">
        <f>SUMIFS(СВЦЭМ!$D$33:$D$776,СВЦЭМ!$A$33:$A$776,$A100,СВЦЭМ!$B$33:$B$776,S$83)+'СЕТ СН'!$G$14+СВЦЭМ!$D$10+'СЕТ СН'!$G$6-'СЕТ СН'!$G$26</f>
        <v>1416.7351518999999</v>
      </c>
      <c r="T100" s="36">
        <f>SUMIFS(СВЦЭМ!$D$33:$D$776,СВЦЭМ!$A$33:$A$776,$A100,СВЦЭМ!$B$33:$B$776,T$83)+'СЕТ СН'!$G$14+СВЦЭМ!$D$10+'СЕТ СН'!$G$6-'СЕТ СН'!$G$26</f>
        <v>1424.8601307399999</v>
      </c>
      <c r="U100" s="36">
        <f>SUMIFS(СВЦЭМ!$D$33:$D$776,СВЦЭМ!$A$33:$A$776,$A100,СВЦЭМ!$B$33:$B$776,U$83)+'СЕТ СН'!$G$14+СВЦЭМ!$D$10+'СЕТ СН'!$G$6-'СЕТ СН'!$G$26</f>
        <v>1428.1432865300001</v>
      </c>
      <c r="V100" s="36">
        <f>SUMIFS(СВЦЭМ!$D$33:$D$776,СВЦЭМ!$A$33:$A$776,$A100,СВЦЭМ!$B$33:$B$776,V$83)+'СЕТ СН'!$G$14+СВЦЭМ!$D$10+'СЕТ СН'!$G$6-'СЕТ СН'!$G$26</f>
        <v>1419.0229138</v>
      </c>
      <c r="W100" s="36">
        <f>SUMIFS(СВЦЭМ!$D$33:$D$776,СВЦЭМ!$A$33:$A$776,$A100,СВЦЭМ!$B$33:$B$776,W$83)+'СЕТ СН'!$G$14+СВЦЭМ!$D$10+'СЕТ СН'!$G$6-'СЕТ СН'!$G$26</f>
        <v>1430.0612623500001</v>
      </c>
      <c r="X100" s="36">
        <f>SUMIFS(СВЦЭМ!$D$33:$D$776,СВЦЭМ!$A$33:$A$776,$A100,СВЦЭМ!$B$33:$B$776,X$83)+'СЕТ СН'!$G$14+СВЦЭМ!$D$10+'СЕТ СН'!$G$6-'СЕТ СН'!$G$26</f>
        <v>1466.7827304699999</v>
      </c>
      <c r="Y100" s="36">
        <f>SUMIFS(СВЦЭМ!$D$33:$D$776,СВЦЭМ!$A$33:$A$776,$A100,СВЦЭМ!$B$33:$B$776,Y$83)+'СЕТ СН'!$G$14+СВЦЭМ!$D$10+'СЕТ СН'!$G$6-'СЕТ СН'!$G$26</f>
        <v>1550.9623117400001</v>
      </c>
    </row>
    <row r="101" spans="1:25" ht="15.75" x14ac:dyDescent="0.2">
      <c r="A101" s="35">
        <f t="shared" si="2"/>
        <v>43573</v>
      </c>
      <c r="B101" s="36">
        <f>SUMIFS(СВЦЭМ!$D$33:$D$776,СВЦЭМ!$A$33:$A$776,$A101,СВЦЭМ!$B$33:$B$776,B$83)+'СЕТ СН'!$G$14+СВЦЭМ!$D$10+'СЕТ СН'!$G$6-'СЕТ СН'!$G$26</f>
        <v>1590.0108751100001</v>
      </c>
      <c r="C101" s="36">
        <f>SUMIFS(СВЦЭМ!$D$33:$D$776,СВЦЭМ!$A$33:$A$776,$A101,СВЦЭМ!$B$33:$B$776,C$83)+'СЕТ СН'!$G$14+СВЦЭМ!$D$10+'СЕТ СН'!$G$6-'СЕТ СН'!$G$26</f>
        <v>1669.7196556499998</v>
      </c>
      <c r="D101" s="36">
        <f>SUMIFS(СВЦЭМ!$D$33:$D$776,СВЦЭМ!$A$33:$A$776,$A101,СВЦЭМ!$B$33:$B$776,D$83)+'СЕТ СН'!$G$14+СВЦЭМ!$D$10+'СЕТ СН'!$G$6-'СЕТ СН'!$G$26</f>
        <v>1738.03471898</v>
      </c>
      <c r="E101" s="36">
        <f>SUMIFS(СВЦЭМ!$D$33:$D$776,СВЦЭМ!$A$33:$A$776,$A101,СВЦЭМ!$B$33:$B$776,E$83)+'СЕТ СН'!$G$14+СВЦЭМ!$D$10+'СЕТ СН'!$G$6-'СЕТ СН'!$G$26</f>
        <v>1733.8830234900001</v>
      </c>
      <c r="F101" s="36">
        <f>SUMIFS(СВЦЭМ!$D$33:$D$776,СВЦЭМ!$A$33:$A$776,$A101,СВЦЭМ!$B$33:$B$776,F$83)+'СЕТ СН'!$G$14+СВЦЭМ!$D$10+'СЕТ СН'!$G$6-'СЕТ СН'!$G$26</f>
        <v>1739.8643457799999</v>
      </c>
      <c r="G101" s="36">
        <f>SUMIFS(СВЦЭМ!$D$33:$D$776,СВЦЭМ!$A$33:$A$776,$A101,СВЦЭМ!$B$33:$B$776,G$83)+'СЕТ СН'!$G$14+СВЦЭМ!$D$10+'СЕТ СН'!$G$6-'СЕТ СН'!$G$26</f>
        <v>1738.5294083700001</v>
      </c>
      <c r="H101" s="36">
        <f>SUMIFS(СВЦЭМ!$D$33:$D$776,СВЦЭМ!$A$33:$A$776,$A101,СВЦЭМ!$B$33:$B$776,H$83)+'СЕТ СН'!$G$14+СВЦЭМ!$D$10+'СЕТ СН'!$G$6-'СЕТ СН'!$G$26</f>
        <v>1671.1954968999999</v>
      </c>
      <c r="I101" s="36">
        <f>SUMIFS(СВЦЭМ!$D$33:$D$776,СВЦЭМ!$A$33:$A$776,$A101,СВЦЭМ!$B$33:$B$776,I$83)+'СЕТ СН'!$G$14+СВЦЭМ!$D$10+'СЕТ СН'!$G$6-'СЕТ СН'!$G$26</f>
        <v>1604.6815212000001</v>
      </c>
      <c r="J101" s="36">
        <f>SUMIFS(СВЦЭМ!$D$33:$D$776,СВЦЭМ!$A$33:$A$776,$A101,СВЦЭМ!$B$33:$B$776,J$83)+'СЕТ СН'!$G$14+СВЦЭМ!$D$10+'СЕТ СН'!$G$6-'СЕТ СН'!$G$26</f>
        <v>1515.2247615000001</v>
      </c>
      <c r="K101" s="36">
        <f>SUMIFS(СВЦЭМ!$D$33:$D$776,СВЦЭМ!$A$33:$A$776,$A101,СВЦЭМ!$B$33:$B$776,K$83)+'СЕТ СН'!$G$14+СВЦЭМ!$D$10+'СЕТ СН'!$G$6-'СЕТ СН'!$G$26</f>
        <v>1421.31313748</v>
      </c>
      <c r="L101" s="36">
        <f>SUMIFS(СВЦЭМ!$D$33:$D$776,СВЦЭМ!$A$33:$A$776,$A101,СВЦЭМ!$B$33:$B$776,L$83)+'СЕТ СН'!$G$14+СВЦЭМ!$D$10+'СЕТ СН'!$G$6-'СЕТ СН'!$G$26</f>
        <v>1383.24602749</v>
      </c>
      <c r="M101" s="36">
        <f>SUMIFS(СВЦЭМ!$D$33:$D$776,СВЦЭМ!$A$33:$A$776,$A101,СВЦЭМ!$B$33:$B$776,M$83)+'СЕТ СН'!$G$14+СВЦЭМ!$D$10+'СЕТ СН'!$G$6-'СЕТ СН'!$G$26</f>
        <v>1403.0009810900001</v>
      </c>
      <c r="N101" s="36">
        <f>SUMIFS(СВЦЭМ!$D$33:$D$776,СВЦЭМ!$A$33:$A$776,$A101,СВЦЭМ!$B$33:$B$776,N$83)+'СЕТ СН'!$G$14+СВЦЭМ!$D$10+'СЕТ СН'!$G$6-'СЕТ СН'!$G$26</f>
        <v>1384.16332715</v>
      </c>
      <c r="O101" s="36">
        <f>SUMIFS(СВЦЭМ!$D$33:$D$776,СВЦЭМ!$A$33:$A$776,$A101,СВЦЭМ!$B$33:$B$776,O$83)+'СЕТ СН'!$G$14+СВЦЭМ!$D$10+'СЕТ СН'!$G$6-'СЕТ СН'!$G$26</f>
        <v>1389.0312190700001</v>
      </c>
      <c r="P101" s="36">
        <f>SUMIFS(СВЦЭМ!$D$33:$D$776,СВЦЭМ!$A$33:$A$776,$A101,СВЦЭМ!$B$33:$B$776,P$83)+'СЕТ СН'!$G$14+СВЦЭМ!$D$10+'СЕТ СН'!$G$6-'СЕТ СН'!$G$26</f>
        <v>1385.3785343300001</v>
      </c>
      <c r="Q101" s="36">
        <f>SUMIFS(СВЦЭМ!$D$33:$D$776,СВЦЭМ!$A$33:$A$776,$A101,СВЦЭМ!$B$33:$B$776,Q$83)+'СЕТ СН'!$G$14+СВЦЭМ!$D$10+'СЕТ СН'!$G$6-'СЕТ СН'!$G$26</f>
        <v>1386.0369077</v>
      </c>
      <c r="R101" s="36">
        <f>SUMIFS(СВЦЭМ!$D$33:$D$776,СВЦЭМ!$A$33:$A$776,$A101,СВЦЭМ!$B$33:$B$776,R$83)+'СЕТ СН'!$G$14+СВЦЭМ!$D$10+'СЕТ СН'!$G$6-'СЕТ СН'!$G$26</f>
        <v>1386.24283386</v>
      </c>
      <c r="S101" s="36">
        <f>SUMIFS(СВЦЭМ!$D$33:$D$776,СВЦЭМ!$A$33:$A$776,$A101,СВЦЭМ!$B$33:$B$776,S$83)+'СЕТ СН'!$G$14+СВЦЭМ!$D$10+'СЕТ СН'!$G$6-'СЕТ СН'!$G$26</f>
        <v>1388.9666918400001</v>
      </c>
      <c r="T101" s="36">
        <f>SUMIFS(СВЦЭМ!$D$33:$D$776,СВЦЭМ!$A$33:$A$776,$A101,СВЦЭМ!$B$33:$B$776,T$83)+'СЕТ СН'!$G$14+СВЦЭМ!$D$10+'СЕТ СН'!$G$6-'СЕТ СН'!$G$26</f>
        <v>1392.6388760499999</v>
      </c>
      <c r="U101" s="36">
        <f>SUMIFS(СВЦЭМ!$D$33:$D$776,СВЦЭМ!$A$33:$A$776,$A101,СВЦЭМ!$B$33:$B$776,U$83)+'СЕТ СН'!$G$14+СВЦЭМ!$D$10+'СЕТ СН'!$G$6-'СЕТ СН'!$G$26</f>
        <v>1394.36333386</v>
      </c>
      <c r="V101" s="36">
        <f>SUMIFS(СВЦЭМ!$D$33:$D$776,СВЦЭМ!$A$33:$A$776,$A101,СВЦЭМ!$B$33:$B$776,V$83)+'СЕТ СН'!$G$14+СВЦЭМ!$D$10+'СЕТ СН'!$G$6-'СЕТ СН'!$G$26</f>
        <v>1394.84862423</v>
      </c>
      <c r="W101" s="36">
        <f>SUMIFS(СВЦЭМ!$D$33:$D$776,СВЦЭМ!$A$33:$A$776,$A101,СВЦЭМ!$B$33:$B$776,W$83)+'СЕТ СН'!$G$14+СВЦЭМ!$D$10+'СЕТ СН'!$G$6-'СЕТ СН'!$G$26</f>
        <v>1376.59119089</v>
      </c>
      <c r="X101" s="36">
        <f>SUMIFS(СВЦЭМ!$D$33:$D$776,СВЦЭМ!$A$33:$A$776,$A101,СВЦЭМ!$B$33:$B$776,X$83)+'СЕТ СН'!$G$14+СВЦЭМ!$D$10+'СЕТ СН'!$G$6-'СЕТ СН'!$G$26</f>
        <v>1417.0893226799999</v>
      </c>
      <c r="Y101" s="36">
        <f>SUMIFS(СВЦЭМ!$D$33:$D$776,СВЦЭМ!$A$33:$A$776,$A101,СВЦЭМ!$B$33:$B$776,Y$83)+'СЕТ СН'!$G$14+СВЦЭМ!$D$10+'СЕТ СН'!$G$6-'СЕТ СН'!$G$26</f>
        <v>1498.1036170799998</v>
      </c>
    </row>
    <row r="102" spans="1:25" ht="15.75" x14ac:dyDescent="0.2">
      <c r="A102" s="35">
        <f t="shared" si="2"/>
        <v>43574</v>
      </c>
      <c r="B102" s="36">
        <f>SUMIFS(СВЦЭМ!$D$33:$D$776,СВЦЭМ!$A$33:$A$776,$A102,СВЦЭМ!$B$33:$B$776,B$83)+'СЕТ СН'!$G$14+СВЦЭМ!$D$10+'СЕТ СН'!$G$6-'СЕТ СН'!$G$26</f>
        <v>1592.97325645</v>
      </c>
      <c r="C102" s="36">
        <f>SUMIFS(СВЦЭМ!$D$33:$D$776,СВЦЭМ!$A$33:$A$776,$A102,СВЦЭМ!$B$33:$B$776,C$83)+'СЕТ СН'!$G$14+СВЦЭМ!$D$10+'СЕТ СН'!$G$6-'СЕТ СН'!$G$26</f>
        <v>1671.4256446899999</v>
      </c>
      <c r="D102" s="36">
        <f>SUMIFS(СВЦЭМ!$D$33:$D$776,СВЦЭМ!$A$33:$A$776,$A102,СВЦЭМ!$B$33:$B$776,D$83)+'СЕТ СН'!$G$14+СВЦЭМ!$D$10+'СЕТ СН'!$G$6-'СЕТ СН'!$G$26</f>
        <v>1736.3100017500001</v>
      </c>
      <c r="E102" s="36">
        <f>SUMIFS(СВЦЭМ!$D$33:$D$776,СВЦЭМ!$A$33:$A$776,$A102,СВЦЭМ!$B$33:$B$776,E$83)+'СЕТ СН'!$G$14+СВЦЭМ!$D$10+'СЕТ СН'!$G$6-'СЕТ СН'!$G$26</f>
        <v>1741.3981841</v>
      </c>
      <c r="F102" s="36">
        <f>SUMIFS(СВЦЭМ!$D$33:$D$776,СВЦЭМ!$A$33:$A$776,$A102,СВЦЭМ!$B$33:$B$776,F$83)+'СЕТ СН'!$G$14+СВЦЭМ!$D$10+'СЕТ СН'!$G$6-'СЕТ СН'!$G$26</f>
        <v>1742.0260807300001</v>
      </c>
      <c r="G102" s="36">
        <f>SUMIFS(СВЦЭМ!$D$33:$D$776,СВЦЭМ!$A$33:$A$776,$A102,СВЦЭМ!$B$33:$B$776,G$83)+'СЕТ СН'!$G$14+СВЦЭМ!$D$10+'СЕТ СН'!$G$6-'СЕТ СН'!$G$26</f>
        <v>1741.5590899200001</v>
      </c>
      <c r="H102" s="36">
        <f>SUMIFS(СВЦЭМ!$D$33:$D$776,СВЦЭМ!$A$33:$A$776,$A102,СВЦЭМ!$B$33:$B$776,H$83)+'СЕТ СН'!$G$14+СВЦЭМ!$D$10+'СЕТ СН'!$G$6-'СЕТ СН'!$G$26</f>
        <v>1680.4592549600002</v>
      </c>
      <c r="I102" s="36">
        <f>SUMIFS(СВЦЭМ!$D$33:$D$776,СВЦЭМ!$A$33:$A$776,$A102,СВЦЭМ!$B$33:$B$776,I$83)+'СЕТ СН'!$G$14+СВЦЭМ!$D$10+'СЕТ СН'!$G$6-'СЕТ СН'!$G$26</f>
        <v>1604.8465919099999</v>
      </c>
      <c r="J102" s="36">
        <f>SUMIFS(СВЦЭМ!$D$33:$D$776,СВЦЭМ!$A$33:$A$776,$A102,СВЦЭМ!$B$33:$B$776,J$83)+'СЕТ СН'!$G$14+СВЦЭМ!$D$10+'СЕТ СН'!$G$6-'СЕТ СН'!$G$26</f>
        <v>1509.1879582000001</v>
      </c>
      <c r="K102" s="36">
        <f>SUMIFS(СВЦЭМ!$D$33:$D$776,СВЦЭМ!$A$33:$A$776,$A102,СВЦЭМ!$B$33:$B$776,K$83)+'СЕТ СН'!$G$14+СВЦЭМ!$D$10+'СЕТ СН'!$G$6-'СЕТ СН'!$G$26</f>
        <v>1429.1451032099999</v>
      </c>
      <c r="L102" s="36">
        <f>SUMIFS(СВЦЭМ!$D$33:$D$776,СВЦЭМ!$A$33:$A$776,$A102,СВЦЭМ!$B$33:$B$776,L$83)+'СЕТ СН'!$G$14+СВЦЭМ!$D$10+'СЕТ СН'!$G$6-'СЕТ СН'!$G$26</f>
        <v>1389.5565753400001</v>
      </c>
      <c r="M102" s="36">
        <f>SUMIFS(СВЦЭМ!$D$33:$D$776,СВЦЭМ!$A$33:$A$776,$A102,СВЦЭМ!$B$33:$B$776,M$83)+'СЕТ СН'!$G$14+СВЦЭМ!$D$10+'СЕТ СН'!$G$6-'СЕТ СН'!$G$26</f>
        <v>1388.52152103</v>
      </c>
      <c r="N102" s="36">
        <f>SUMIFS(СВЦЭМ!$D$33:$D$776,СВЦЭМ!$A$33:$A$776,$A102,СВЦЭМ!$B$33:$B$776,N$83)+'СЕТ СН'!$G$14+СВЦЭМ!$D$10+'СЕТ СН'!$G$6-'СЕТ СН'!$G$26</f>
        <v>1375.5551960400001</v>
      </c>
      <c r="O102" s="36">
        <f>SUMIFS(СВЦЭМ!$D$33:$D$776,СВЦЭМ!$A$33:$A$776,$A102,СВЦЭМ!$B$33:$B$776,O$83)+'СЕТ СН'!$G$14+СВЦЭМ!$D$10+'СЕТ СН'!$G$6-'СЕТ СН'!$G$26</f>
        <v>1374.11933228</v>
      </c>
      <c r="P102" s="36">
        <f>SUMIFS(СВЦЭМ!$D$33:$D$776,СВЦЭМ!$A$33:$A$776,$A102,СВЦЭМ!$B$33:$B$776,P$83)+'СЕТ СН'!$G$14+СВЦЭМ!$D$10+'СЕТ СН'!$G$6-'СЕТ СН'!$G$26</f>
        <v>1378.4125841099999</v>
      </c>
      <c r="Q102" s="36">
        <f>SUMIFS(СВЦЭМ!$D$33:$D$776,СВЦЭМ!$A$33:$A$776,$A102,СВЦЭМ!$B$33:$B$776,Q$83)+'СЕТ СН'!$G$14+СВЦЭМ!$D$10+'СЕТ СН'!$G$6-'СЕТ СН'!$G$26</f>
        <v>1377.60191055</v>
      </c>
      <c r="R102" s="36">
        <f>SUMIFS(СВЦЭМ!$D$33:$D$776,СВЦЭМ!$A$33:$A$776,$A102,СВЦЭМ!$B$33:$B$776,R$83)+'СЕТ СН'!$G$14+СВЦЭМ!$D$10+'СЕТ СН'!$G$6-'СЕТ СН'!$G$26</f>
        <v>1376.4723457</v>
      </c>
      <c r="S102" s="36">
        <f>SUMIFS(СВЦЭМ!$D$33:$D$776,СВЦЭМ!$A$33:$A$776,$A102,СВЦЭМ!$B$33:$B$776,S$83)+'СЕТ СН'!$G$14+СВЦЭМ!$D$10+'СЕТ СН'!$G$6-'СЕТ СН'!$G$26</f>
        <v>1366.9432733900001</v>
      </c>
      <c r="T102" s="36">
        <f>SUMIFS(СВЦЭМ!$D$33:$D$776,СВЦЭМ!$A$33:$A$776,$A102,СВЦЭМ!$B$33:$B$776,T$83)+'СЕТ СН'!$G$14+СВЦЭМ!$D$10+'СЕТ СН'!$G$6-'СЕТ СН'!$G$26</f>
        <v>1372.05994134</v>
      </c>
      <c r="U102" s="36">
        <f>SUMIFS(СВЦЭМ!$D$33:$D$776,СВЦЭМ!$A$33:$A$776,$A102,СВЦЭМ!$B$33:$B$776,U$83)+'СЕТ СН'!$G$14+СВЦЭМ!$D$10+'СЕТ СН'!$G$6-'СЕТ СН'!$G$26</f>
        <v>1373.68392019</v>
      </c>
      <c r="V102" s="36">
        <f>SUMIFS(СВЦЭМ!$D$33:$D$776,СВЦЭМ!$A$33:$A$776,$A102,СВЦЭМ!$B$33:$B$776,V$83)+'СЕТ СН'!$G$14+СВЦЭМ!$D$10+'СЕТ СН'!$G$6-'СЕТ СН'!$G$26</f>
        <v>1383.4453169399999</v>
      </c>
      <c r="W102" s="36">
        <f>SUMIFS(СВЦЭМ!$D$33:$D$776,СВЦЭМ!$A$33:$A$776,$A102,СВЦЭМ!$B$33:$B$776,W$83)+'СЕТ СН'!$G$14+СВЦЭМ!$D$10+'СЕТ СН'!$G$6-'СЕТ СН'!$G$26</f>
        <v>1378.4452696600001</v>
      </c>
      <c r="X102" s="36">
        <f>SUMIFS(СВЦЭМ!$D$33:$D$776,СВЦЭМ!$A$33:$A$776,$A102,СВЦЭМ!$B$33:$B$776,X$83)+'СЕТ СН'!$G$14+СВЦЭМ!$D$10+'СЕТ СН'!$G$6-'СЕТ СН'!$G$26</f>
        <v>1402.51896392</v>
      </c>
      <c r="Y102" s="36">
        <f>SUMIFS(СВЦЭМ!$D$33:$D$776,СВЦЭМ!$A$33:$A$776,$A102,СВЦЭМ!$B$33:$B$776,Y$83)+'СЕТ СН'!$G$14+СВЦЭМ!$D$10+'СЕТ СН'!$G$6-'СЕТ СН'!$G$26</f>
        <v>1490.1735610199999</v>
      </c>
    </row>
    <row r="103" spans="1:25" ht="15.75" x14ac:dyDescent="0.2">
      <c r="A103" s="35">
        <f t="shared" si="2"/>
        <v>43575</v>
      </c>
      <c r="B103" s="36">
        <f>SUMIFS(СВЦЭМ!$D$33:$D$776,СВЦЭМ!$A$33:$A$776,$A103,СВЦЭМ!$B$33:$B$776,B$83)+'СЕТ СН'!$G$14+СВЦЭМ!$D$10+'СЕТ СН'!$G$6-'СЕТ СН'!$G$26</f>
        <v>1596.4489867299999</v>
      </c>
      <c r="C103" s="36">
        <f>SUMIFS(СВЦЭМ!$D$33:$D$776,СВЦЭМ!$A$33:$A$776,$A103,СВЦЭМ!$B$33:$B$776,C$83)+'СЕТ СН'!$G$14+СВЦЭМ!$D$10+'СЕТ СН'!$G$6-'СЕТ СН'!$G$26</f>
        <v>1676.6825148299999</v>
      </c>
      <c r="D103" s="36">
        <f>SUMIFS(СВЦЭМ!$D$33:$D$776,СВЦЭМ!$A$33:$A$776,$A103,СВЦЭМ!$B$33:$B$776,D$83)+'СЕТ СН'!$G$14+СВЦЭМ!$D$10+'СЕТ СН'!$G$6-'СЕТ СН'!$G$26</f>
        <v>1746.5550739599998</v>
      </c>
      <c r="E103" s="36">
        <f>SUMIFS(СВЦЭМ!$D$33:$D$776,СВЦЭМ!$A$33:$A$776,$A103,СВЦЭМ!$B$33:$B$776,E$83)+'СЕТ СН'!$G$14+СВЦЭМ!$D$10+'СЕТ СН'!$G$6-'СЕТ СН'!$G$26</f>
        <v>1751.1381990099999</v>
      </c>
      <c r="F103" s="36">
        <f>SUMIFS(СВЦЭМ!$D$33:$D$776,СВЦЭМ!$A$33:$A$776,$A103,СВЦЭМ!$B$33:$B$776,F$83)+'СЕТ СН'!$G$14+СВЦЭМ!$D$10+'СЕТ СН'!$G$6-'СЕТ СН'!$G$26</f>
        <v>1755.4834536200001</v>
      </c>
      <c r="G103" s="36">
        <f>SUMIFS(СВЦЭМ!$D$33:$D$776,СВЦЭМ!$A$33:$A$776,$A103,СВЦЭМ!$B$33:$B$776,G$83)+'СЕТ СН'!$G$14+СВЦЭМ!$D$10+'СЕТ СН'!$G$6-'СЕТ СН'!$G$26</f>
        <v>1746.7315351299999</v>
      </c>
      <c r="H103" s="36">
        <f>SUMIFS(СВЦЭМ!$D$33:$D$776,СВЦЭМ!$A$33:$A$776,$A103,СВЦЭМ!$B$33:$B$776,H$83)+'СЕТ СН'!$G$14+СВЦЭМ!$D$10+'СЕТ СН'!$G$6-'СЕТ СН'!$G$26</f>
        <v>1677.3112924400002</v>
      </c>
      <c r="I103" s="36">
        <f>SUMIFS(СВЦЭМ!$D$33:$D$776,СВЦЭМ!$A$33:$A$776,$A103,СВЦЭМ!$B$33:$B$776,I$83)+'СЕТ СН'!$G$14+СВЦЭМ!$D$10+'СЕТ СН'!$G$6-'СЕТ СН'!$G$26</f>
        <v>1639.1633044700002</v>
      </c>
      <c r="J103" s="36">
        <f>SUMIFS(СВЦЭМ!$D$33:$D$776,СВЦЭМ!$A$33:$A$776,$A103,СВЦЭМ!$B$33:$B$776,J$83)+'СЕТ СН'!$G$14+СВЦЭМ!$D$10+'СЕТ СН'!$G$6-'СЕТ СН'!$G$26</f>
        <v>1547.0346728600002</v>
      </c>
      <c r="K103" s="36">
        <f>SUMIFS(СВЦЭМ!$D$33:$D$776,СВЦЭМ!$A$33:$A$776,$A103,СВЦЭМ!$B$33:$B$776,K$83)+'СЕТ СН'!$G$14+СВЦЭМ!$D$10+'СЕТ СН'!$G$6-'СЕТ СН'!$G$26</f>
        <v>1404.5927876000001</v>
      </c>
      <c r="L103" s="36">
        <f>SUMIFS(СВЦЭМ!$D$33:$D$776,СВЦЭМ!$A$33:$A$776,$A103,СВЦЭМ!$B$33:$B$776,L$83)+'СЕТ СН'!$G$14+СВЦЭМ!$D$10+'СЕТ СН'!$G$6-'СЕТ СН'!$G$26</f>
        <v>1351.6593145699999</v>
      </c>
      <c r="M103" s="36">
        <f>SUMIFS(СВЦЭМ!$D$33:$D$776,СВЦЭМ!$A$33:$A$776,$A103,СВЦЭМ!$B$33:$B$776,M$83)+'СЕТ СН'!$G$14+СВЦЭМ!$D$10+'СЕТ СН'!$G$6-'СЕТ СН'!$G$26</f>
        <v>1357.3819276300001</v>
      </c>
      <c r="N103" s="36">
        <f>SUMIFS(СВЦЭМ!$D$33:$D$776,СВЦЭМ!$A$33:$A$776,$A103,СВЦЭМ!$B$33:$B$776,N$83)+'СЕТ СН'!$G$14+СВЦЭМ!$D$10+'СЕТ СН'!$G$6-'СЕТ СН'!$G$26</f>
        <v>1365.29239813</v>
      </c>
      <c r="O103" s="36">
        <f>SUMIFS(СВЦЭМ!$D$33:$D$776,СВЦЭМ!$A$33:$A$776,$A103,СВЦЭМ!$B$33:$B$776,O$83)+'СЕТ СН'!$G$14+СВЦЭМ!$D$10+'СЕТ СН'!$G$6-'СЕТ СН'!$G$26</f>
        <v>1373.9227246400001</v>
      </c>
      <c r="P103" s="36">
        <f>SUMIFS(СВЦЭМ!$D$33:$D$776,СВЦЭМ!$A$33:$A$776,$A103,СВЦЭМ!$B$33:$B$776,P$83)+'СЕТ СН'!$G$14+СВЦЭМ!$D$10+'СЕТ СН'!$G$6-'СЕТ СН'!$G$26</f>
        <v>1380.50853927</v>
      </c>
      <c r="Q103" s="36">
        <f>SUMIFS(СВЦЭМ!$D$33:$D$776,СВЦЭМ!$A$33:$A$776,$A103,СВЦЭМ!$B$33:$B$776,Q$83)+'СЕТ СН'!$G$14+СВЦЭМ!$D$10+'СЕТ СН'!$G$6-'СЕТ СН'!$G$26</f>
        <v>1391.3741761900001</v>
      </c>
      <c r="R103" s="36">
        <f>SUMIFS(СВЦЭМ!$D$33:$D$776,СВЦЭМ!$A$33:$A$776,$A103,СВЦЭМ!$B$33:$B$776,R$83)+'СЕТ СН'!$G$14+СВЦЭМ!$D$10+'СЕТ СН'!$G$6-'СЕТ СН'!$G$26</f>
        <v>1390.7247715799999</v>
      </c>
      <c r="S103" s="36">
        <f>SUMIFS(СВЦЭМ!$D$33:$D$776,СВЦЭМ!$A$33:$A$776,$A103,СВЦЭМ!$B$33:$B$776,S$83)+'СЕТ СН'!$G$14+СВЦЭМ!$D$10+'СЕТ СН'!$G$6-'СЕТ СН'!$G$26</f>
        <v>1399.56904573</v>
      </c>
      <c r="T103" s="36">
        <f>SUMIFS(СВЦЭМ!$D$33:$D$776,СВЦЭМ!$A$33:$A$776,$A103,СВЦЭМ!$B$33:$B$776,T$83)+'СЕТ СН'!$G$14+СВЦЭМ!$D$10+'СЕТ СН'!$G$6-'СЕТ СН'!$G$26</f>
        <v>1390.9734859999999</v>
      </c>
      <c r="U103" s="36">
        <f>SUMIFS(СВЦЭМ!$D$33:$D$776,СВЦЭМ!$A$33:$A$776,$A103,СВЦЭМ!$B$33:$B$776,U$83)+'СЕТ СН'!$G$14+СВЦЭМ!$D$10+'СЕТ СН'!$G$6-'СЕТ СН'!$G$26</f>
        <v>1345.2210548100002</v>
      </c>
      <c r="V103" s="36">
        <f>SUMIFS(СВЦЭМ!$D$33:$D$776,СВЦЭМ!$A$33:$A$776,$A103,СВЦЭМ!$B$33:$B$776,V$83)+'СЕТ СН'!$G$14+СВЦЭМ!$D$10+'СЕТ СН'!$G$6-'СЕТ СН'!$G$26</f>
        <v>1347.0879776500001</v>
      </c>
      <c r="W103" s="36">
        <f>SUMIFS(СВЦЭМ!$D$33:$D$776,СВЦЭМ!$A$33:$A$776,$A103,СВЦЭМ!$B$33:$B$776,W$83)+'СЕТ СН'!$G$14+СВЦЭМ!$D$10+'СЕТ СН'!$G$6-'СЕТ СН'!$G$26</f>
        <v>1460.80095175</v>
      </c>
      <c r="X103" s="36">
        <f>SUMIFS(СВЦЭМ!$D$33:$D$776,СВЦЭМ!$A$33:$A$776,$A103,СВЦЭМ!$B$33:$B$776,X$83)+'СЕТ СН'!$G$14+СВЦЭМ!$D$10+'СЕТ СН'!$G$6-'СЕТ СН'!$G$26</f>
        <v>1591.1058106</v>
      </c>
      <c r="Y103" s="36">
        <f>SUMIFS(СВЦЭМ!$D$33:$D$776,СВЦЭМ!$A$33:$A$776,$A103,СВЦЭМ!$B$33:$B$776,Y$83)+'СЕТ СН'!$G$14+СВЦЭМ!$D$10+'СЕТ СН'!$G$6-'СЕТ СН'!$G$26</f>
        <v>1641.7096723600002</v>
      </c>
    </row>
    <row r="104" spans="1:25" ht="15.75" x14ac:dyDescent="0.2">
      <c r="A104" s="35">
        <f t="shared" si="2"/>
        <v>43576</v>
      </c>
      <c r="B104" s="36">
        <f>SUMIFS(СВЦЭМ!$D$33:$D$776,СВЦЭМ!$A$33:$A$776,$A104,СВЦЭМ!$B$33:$B$776,B$83)+'СЕТ СН'!$G$14+СВЦЭМ!$D$10+'СЕТ СН'!$G$6-'СЕТ СН'!$G$26</f>
        <v>1526.7860558799998</v>
      </c>
      <c r="C104" s="36">
        <f>SUMIFS(СВЦЭМ!$D$33:$D$776,СВЦЭМ!$A$33:$A$776,$A104,СВЦЭМ!$B$33:$B$776,C$83)+'СЕТ СН'!$G$14+СВЦЭМ!$D$10+'СЕТ СН'!$G$6-'СЕТ СН'!$G$26</f>
        <v>1555.9570497499999</v>
      </c>
      <c r="D104" s="36">
        <f>SUMIFS(СВЦЭМ!$D$33:$D$776,СВЦЭМ!$A$33:$A$776,$A104,СВЦЭМ!$B$33:$B$776,D$83)+'СЕТ СН'!$G$14+СВЦЭМ!$D$10+'СЕТ СН'!$G$6-'СЕТ СН'!$G$26</f>
        <v>1589.84883029</v>
      </c>
      <c r="E104" s="36">
        <f>SUMIFS(СВЦЭМ!$D$33:$D$776,СВЦЭМ!$A$33:$A$776,$A104,СВЦЭМ!$B$33:$B$776,E$83)+'СЕТ СН'!$G$14+СВЦЭМ!$D$10+'СЕТ СН'!$G$6-'СЕТ СН'!$G$26</f>
        <v>1597.5715551500002</v>
      </c>
      <c r="F104" s="36">
        <f>SUMIFS(СВЦЭМ!$D$33:$D$776,СВЦЭМ!$A$33:$A$776,$A104,СВЦЭМ!$B$33:$B$776,F$83)+'СЕТ СН'!$G$14+СВЦЭМ!$D$10+'СЕТ СН'!$G$6-'СЕТ СН'!$G$26</f>
        <v>1602.1233275099999</v>
      </c>
      <c r="G104" s="36">
        <f>SUMIFS(СВЦЭМ!$D$33:$D$776,СВЦЭМ!$A$33:$A$776,$A104,СВЦЭМ!$B$33:$B$776,G$83)+'СЕТ СН'!$G$14+СВЦЭМ!$D$10+'СЕТ СН'!$G$6-'СЕТ СН'!$G$26</f>
        <v>1590.65054246</v>
      </c>
      <c r="H104" s="36">
        <f>SUMIFS(СВЦЭМ!$D$33:$D$776,СВЦЭМ!$A$33:$A$776,$A104,СВЦЭМ!$B$33:$B$776,H$83)+'СЕТ СН'!$G$14+СВЦЭМ!$D$10+'СЕТ СН'!$G$6-'СЕТ СН'!$G$26</f>
        <v>1573.8919687600001</v>
      </c>
      <c r="I104" s="36">
        <f>SUMIFS(СВЦЭМ!$D$33:$D$776,СВЦЭМ!$A$33:$A$776,$A104,СВЦЭМ!$B$33:$B$776,I$83)+'СЕТ СН'!$G$14+СВЦЭМ!$D$10+'СЕТ СН'!$G$6-'СЕТ СН'!$G$26</f>
        <v>1560.86120544</v>
      </c>
      <c r="J104" s="36">
        <f>SUMIFS(СВЦЭМ!$D$33:$D$776,СВЦЭМ!$A$33:$A$776,$A104,СВЦЭМ!$B$33:$B$776,J$83)+'СЕТ СН'!$G$14+СВЦЭМ!$D$10+'СЕТ СН'!$G$6-'СЕТ СН'!$G$26</f>
        <v>1512.7473057799998</v>
      </c>
      <c r="K104" s="36">
        <f>SUMIFS(СВЦЭМ!$D$33:$D$776,СВЦЭМ!$A$33:$A$776,$A104,СВЦЭМ!$B$33:$B$776,K$83)+'СЕТ СН'!$G$14+СВЦЭМ!$D$10+'СЕТ СН'!$G$6-'СЕТ СН'!$G$26</f>
        <v>1467.5025771299997</v>
      </c>
      <c r="L104" s="36">
        <f>SUMIFS(СВЦЭМ!$D$33:$D$776,СВЦЭМ!$A$33:$A$776,$A104,СВЦЭМ!$B$33:$B$776,L$83)+'СЕТ СН'!$G$14+СВЦЭМ!$D$10+'СЕТ СН'!$G$6-'СЕТ СН'!$G$26</f>
        <v>1446.5970267299999</v>
      </c>
      <c r="M104" s="36">
        <f>SUMIFS(СВЦЭМ!$D$33:$D$776,СВЦЭМ!$A$33:$A$776,$A104,СВЦЭМ!$B$33:$B$776,M$83)+'СЕТ СН'!$G$14+СВЦЭМ!$D$10+'СЕТ СН'!$G$6-'СЕТ СН'!$G$26</f>
        <v>1458.8951901599999</v>
      </c>
      <c r="N104" s="36">
        <f>SUMIFS(СВЦЭМ!$D$33:$D$776,СВЦЭМ!$A$33:$A$776,$A104,СВЦЭМ!$B$33:$B$776,N$83)+'СЕТ СН'!$G$14+СВЦЭМ!$D$10+'СЕТ СН'!$G$6-'СЕТ СН'!$G$26</f>
        <v>1475.2384801399999</v>
      </c>
      <c r="O104" s="36">
        <f>SUMIFS(СВЦЭМ!$D$33:$D$776,СВЦЭМ!$A$33:$A$776,$A104,СВЦЭМ!$B$33:$B$776,O$83)+'СЕТ СН'!$G$14+СВЦЭМ!$D$10+'СЕТ СН'!$G$6-'СЕТ СН'!$G$26</f>
        <v>1489.6027329099998</v>
      </c>
      <c r="P104" s="36">
        <f>SUMIFS(СВЦЭМ!$D$33:$D$776,СВЦЭМ!$A$33:$A$776,$A104,СВЦЭМ!$B$33:$B$776,P$83)+'СЕТ СН'!$G$14+СВЦЭМ!$D$10+'СЕТ СН'!$G$6-'СЕТ СН'!$G$26</f>
        <v>1496.6081660300001</v>
      </c>
      <c r="Q104" s="36">
        <f>SUMIFS(СВЦЭМ!$D$33:$D$776,СВЦЭМ!$A$33:$A$776,$A104,СВЦЭМ!$B$33:$B$776,Q$83)+'СЕТ СН'!$G$14+СВЦЭМ!$D$10+'СЕТ СН'!$G$6-'СЕТ СН'!$G$26</f>
        <v>1518.4515311300001</v>
      </c>
      <c r="R104" s="36">
        <f>SUMIFS(СВЦЭМ!$D$33:$D$776,СВЦЭМ!$A$33:$A$776,$A104,СВЦЭМ!$B$33:$B$776,R$83)+'СЕТ СН'!$G$14+СВЦЭМ!$D$10+'СЕТ СН'!$G$6-'СЕТ СН'!$G$26</f>
        <v>1540.5336289699999</v>
      </c>
      <c r="S104" s="36">
        <f>SUMIFS(СВЦЭМ!$D$33:$D$776,СВЦЭМ!$A$33:$A$776,$A104,СВЦЭМ!$B$33:$B$776,S$83)+'СЕТ СН'!$G$14+СВЦЭМ!$D$10+'СЕТ СН'!$G$6-'СЕТ СН'!$G$26</f>
        <v>1521.3030300599999</v>
      </c>
      <c r="T104" s="36">
        <f>SUMIFS(СВЦЭМ!$D$33:$D$776,СВЦЭМ!$A$33:$A$776,$A104,СВЦЭМ!$B$33:$B$776,T$83)+'СЕТ СН'!$G$14+СВЦЭМ!$D$10+'СЕТ СН'!$G$6-'СЕТ СН'!$G$26</f>
        <v>1483.0671087699998</v>
      </c>
      <c r="U104" s="36">
        <f>SUMIFS(СВЦЭМ!$D$33:$D$776,СВЦЭМ!$A$33:$A$776,$A104,СВЦЭМ!$B$33:$B$776,U$83)+'СЕТ СН'!$G$14+СВЦЭМ!$D$10+'СЕТ СН'!$G$6-'СЕТ СН'!$G$26</f>
        <v>1456.2885286999999</v>
      </c>
      <c r="V104" s="36">
        <f>SUMIFS(СВЦЭМ!$D$33:$D$776,СВЦЭМ!$A$33:$A$776,$A104,СВЦЭМ!$B$33:$B$776,V$83)+'СЕТ СН'!$G$14+СВЦЭМ!$D$10+'СЕТ СН'!$G$6-'СЕТ СН'!$G$26</f>
        <v>1420.4353929399999</v>
      </c>
      <c r="W104" s="36">
        <f>SUMIFS(СВЦЭМ!$D$33:$D$776,СВЦЭМ!$A$33:$A$776,$A104,СВЦЭМ!$B$33:$B$776,W$83)+'СЕТ СН'!$G$14+СВЦЭМ!$D$10+'СЕТ СН'!$G$6-'СЕТ СН'!$G$26</f>
        <v>1419.9357912200001</v>
      </c>
      <c r="X104" s="36">
        <f>SUMIFS(СВЦЭМ!$D$33:$D$776,СВЦЭМ!$A$33:$A$776,$A104,СВЦЭМ!$B$33:$B$776,X$83)+'СЕТ СН'!$G$14+СВЦЭМ!$D$10+'СЕТ СН'!$G$6-'СЕТ СН'!$G$26</f>
        <v>1422.6886407900001</v>
      </c>
      <c r="Y104" s="36">
        <f>SUMIFS(СВЦЭМ!$D$33:$D$776,СВЦЭМ!$A$33:$A$776,$A104,СВЦЭМ!$B$33:$B$776,Y$83)+'СЕТ СН'!$G$14+СВЦЭМ!$D$10+'СЕТ СН'!$G$6-'СЕТ СН'!$G$26</f>
        <v>1476.0408112</v>
      </c>
    </row>
    <row r="105" spans="1:25" ht="15.75" x14ac:dyDescent="0.2">
      <c r="A105" s="35">
        <f t="shared" si="2"/>
        <v>43577</v>
      </c>
      <c r="B105" s="36">
        <f>SUMIFS(СВЦЭМ!$D$33:$D$776,СВЦЭМ!$A$33:$A$776,$A105,СВЦЭМ!$B$33:$B$776,B$83)+'СЕТ СН'!$G$14+СВЦЭМ!$D$10+'СЕТ СН'!$G$6-'СЕТ СН'!$G$26</f>
        <v>1482.92117345</v>
      </c>
      <c r="C105" s="36">
        <f>SUMIFS(СВЦЭМ!$D$33:$D$776,СВЦЭМ!$A$33:$A$776,$A105,СВЦЭМ!$B$33:$B$776,C$83)+'СЕТ СН'!$G$14+СВЦЭМ!$D$10+'СЕТ СН'!$G$6-'СЕТ СН'!$G$26</f>
        <v>1505.32127021</v>
      </c>
      <c r="D105" s="36">
        <f>SUMIFS(СВЦЭМ!$D$33:$D$776,СВЦЭМ!$A$33:$A$776,$A105,СВЦЭМ!$B$33:$B$776,D$83)+'СЕТ СН'!$G$14+СВЦЭМ!$D$10+'СЕТ СН'!$G$6-'СЕТ СН'!$G$26</f>
        <v>1554.3246455500002</v>
      </c>
      <c r="E105" s="36">
        <f>SUMIFS(СВЦЭМ!$D$33:$D$776,СВЦЭМ!$A$33:$A$776,$A105,СВЦЭМ!$B$33:$B$776,E$83)+'СЕТ СН'!$G$14+СВЦЭМ!$D$10+'СЕТ СН'!$G$6-'СЕТ СН'!$G$26</f>
        <v>1593.1417140499998</v>
      </c>
      <c r="F105" s="36">
        <f>SUMIFS(СВЦЭМ!$D$33:$D$776,СВЦЭМ!$A$33:$A$776,$A105,СВЦЭМ!$B$33:$B$776,F$83)+'СЕТ СН'!$G$14+СВЦЭМ!$D$10+'СЕТ СН'!$G$6-'СЕТ СН'!$G$26</f>
        <v>1607.6336401200001</v>
      </c>
      <c r="G105" s="36">
        <f>SUMIFS(СВЦЭМ!$D$33:$D$776,СВЦЭМ!$A$33:$A$776,$A105,СВЦЭМ!$B$33:$B$776,G$83)+'СЕТ СН'!$G$14+СВЦЭМ!$D$10+'СЕТ СН'!$G$6-'СЕТ СН'!$G$26</f>
        <v>1558.0623471399999</v>
      </c>
      <c r="H105" s="36">
        <f>SUMIFS(СВЦЭМ!$D$33:$D$776,СВЦЭМ!$A$33:$A$776,$A105,СВЦЭМ!$B$33:$B$776,H$83)+'СЕТ СН'!$G$14+СВЦЭМ!$D$10+'СЕТ СН'!$G$6-'СЕТ СН'!$G$26</f>
        <v>1536.0792603999998</v>
      </c>
      <c r="I105" s="36">
        <f>SUMIFS(СВЦЭМ!$D$33:$D$776,СВЦЭМ!$A$33:$A$776,$A105,СВЦЭМ!$B$33:$B$776,I$83)+'СЕТ СН'!$G$14+СВЦЭМ!$D$10+'СЕТ СН'!$G$6-'СЕТ СН'!$G$26</f>
        <v>1529.6413067600001</v>
      </c>
      <c r="J105" s="36">
        <f>SUMIFS(СВЦЭМ!$D$33:$D$776,СВЦЭМ!$A$33:$A$776,$A105,СВЦЭМ!$B$33:$B$776,J$83)+'СЕТ СН'!$G$14+СВЦЭМ!$D$10+'СЕТ СН'!$G$6-'СЕТ СН'!$G$26</f>
        <v>1520.71049472</v>
      </c>
      <c r="K105" s="36">
        <f>SUMIFS(СВЦЭМ!$D$33:$D$776,СВЦЭМ!$A$33:$A$776,$A105,СВЦЭМ!$B$33:$B$776,K$83)+'СЕТ СН'!$G$14+СВЦЭМ!$D$10+'СЕТ СН'!$G$6-'СЕТ СН'!$G$26</f>
        <v>1526.06658715</v>
      </c>
      <c r="L105" s="36">
        <f>SUMIFS(СВЦЭМ!$D$33:$D$776,СВЦЭМ!$A$33:$A$776,$A105,СВЦЭМ!$B$33:$B$776,L$83)+'СЕТ СН'!$G$14+СВЦЭМ!$D$10+'СЕТ СН'!$G$6-'СЕТ СН'!$G$26</f>
        <v>1518.6785247500002</v>
      </c>
      <c r="M105" s="36">
        <f>SUMIFS(СВЦЭМ!$D$33:$D$776,СВЦЭМ!$A$33:$A$776,$A105,СВЦЭМ!$B$33:$B$776,M$83)+'СЕТ СН'!$G$14+СВЦЭМ!$D$10+'СЕТ СН'!$G$6-'СЕТ СН'!$G$26</f>
        <v>1516.51618646</v>
      </c>
      <c r="N105" s="36">
        <f>SUMIFS(СВЦЭМ!$D$33:$D$776,СВЦЭМ!$A$33:$A$776,$A105,СВЦЭМ!$B$33:$B$776,N$83)+'СЕТ СН'!$G$14+СВЦЭМ!$D$10+'СЕТ СН'!$G$6-'СЕТ СН'!$G$26</f>
        <v>1514.7051182099999</v>
      </c>
      <c r="O105" s="36">
        <f>SUMIFS(СВЦЭМ!$D$33:$D$776,СВЦЭМ!$A$33:$A$776,$A105,СВЦЭМ!$B$33:$B$776,O$83)+'СЕТ СН'!$G$14+СВЦЭМ!$D$10+'СЕТ СН'!$G$6-'СЕТ СН'!$G$26</f>
        <v>1522.3316060400002</v>
      </c>
      <c r="P105" s="36">
        <f>SUMIFS(СВЦЭМ!$D$33:$D$776,СВЦЭМ!$A$33:$A$776,$A105,СВЦЭМ!$B$33:$B$776,P$83)+'СЕТ СН'!$G$14+СВЦЭМ!$D$10+'СЕТ СН'!$G$6-'СЕТ СН'!$G$26</f>
        <v>1528.5211620499999</v>
      </c>
      <c r="Q105" s="36">
        <f>SUMIFS(СВЦЭМ!$D$33:$D$776,СВЦЭМ!$A$33:$A$776,$A105,СВЦЭМ!$B$33:$B$776,Q$83)+'СЕТ СН'!$G$14+СВЦЭМ!$D$10+'СЕТ СН'!$G$6-'СЕТ СН'!$G$26</f>
        <v>1539.4066142400002</v>
      </c>
      <c r="R105" s="36">
        <f>SUMIFS(СВЦЭМ!$D$33:$D$776,СВЦЭМ!$A$33:$A$776,$A105,СВЦЭМ!$B$33:$B$776,R$83)+'СЕТ СН'!$G$14+СВЦЭМ!$D$10+'СЕТ СН'!$G$6-'СЕТ СН'!$G$26</f>
        <v>1537.1976159400001</v>
      </c>
      <c r="S105" s="36">
        <f>SUMIFS(СВЦЭМ!$D$33:$D$776,СВЦЭМ!$A$33:$A$776,$A105,СВЦЭМ!$B$33:$B$776,S$83)+'СЕТ СН'!$G$14+СВЦЭМ!$D$10+'СЕТ СН'!$G$6-'СЕТ СН'!$G$26</f>
        <v>1513.57311329</v>
      </c>
      <c r="T105" s="36">
        <f>SUMIFS(СВЦЭМ!$D$33:$D$776,СВЦЭМ!$A$33:$A$776,$A105,СВЦЭМ!$B$33:$B$776,T$83)+'СЕТ СН'!$G$14+СВЦЭМ!$D$10+'СЕТ СН'!$G$6-'СЕТ СН'!$G$26</f>
        <v>1510.9159608999998</v>
      </c>
      <c r="U105" s="36">
        <f>SUMIFS(СВЦЭМ!$D$33:$D$776,СВЦЭМ!$A$33:$A$776,$A105,СВЦЭМ!$B$33:$B$776,U$83)+'СЕТ СН'!$G$14+СВЦЭМ!$D$10+'СЕТ СН'!$G$6-'СЕТ СН'!$G$26</f>
        <v>1495.1457444799998</v>
      </c>
      <c r="V105" s="36">
        <f>SUMIFS(СВЦЭМ!$D$33:$D$776,СВЦЭМ!$A$33:$A$776,$A105,СВЦЭМ!$B$33:$B$776,V$83)+'СЕТ СН'!$G$14+СВЦЭМ!$D$10+'СЕТ СН'!$G$6-'СЕТ СН'!$G$26</f>
        <v>1481.27781095</v>
      </c>
      <c r="W105" s="36">
        <f>SUMIFS(СВЦЭМ!$D$33:$D$776,СВЦЭМ!$A$33:$A$776,$A105,СВЦЭМ!$B$33:$B$776,W$83)+'СЕТ СН'!$G$14+СВЦЭМ!$D$10+'СЕТ СН'!$G$6-'СЕТ СН'!$G$26</f>
        <v>1485.6709639000001</v>
      </c>
      <c r="X105" s="36">
        <f>SUMIFS(СВЦЭМ!$D$33:$D$776,СВЦЭМ!$A$33:$A$776,$A105,СВЦЭМ!$B$33:$B$776,X$83)+'СЕТ СН'!$G$14+СВЦЭМ!$D$10+'СЕТ СН'!$G$6-'СЕТ СН'!$G$26</f>
        <v>1517.08014314</v>
      </c>
      <c r="Y105" s="36">
        <f>SUMIFS(СВЦЭМ!$D$33:$D$776,СВЦЭМ!$A$33:$A$776,$A105,СВЦЭМ!$B$33:$B$776,Y$83)+'СЕТ СН'!$G$14+СВЦЭМ!$D$10+'СЕТ СН'!$G$6-'СЕТ СН'!$G$26</f>
        <v>1532.8028848399999</v>
      </c>
    </row>
    <row r="106" spans="1:25" ht="15.75" x14ac:dyDescent="0.2">
      <c r="A106" s="35">
        <f t="shared" si="2"/>
        <v>43578</v>
      </c>
      <c r="B106" s="36">
        <f>SUMIFS(СВЦЭМ!$D$33:$D$776,СВЦЭМ!$A$33:$A$776,$A106,СВЦЭМ!$B$33:$B$776,B$83)+'СЕТ СН'!$G$14+СВЦЭМ!$D$10+'СЕТ СН'!$G$6-'СЕТ СН'!$G$26</f>
        <v>1496.5989658499998</v>
      </c>
      <c r="C106" s="36">
        <f>SUMIFS(СВЦЭМ!$D$33:$D$776,СВЦЭМ!$A$33:$A$776,$A106,СВЦЭМ!$B$33:$B$776,C$83)+'СЕТ СН'!$G$14+СВЦЭМ!$D$10+'СЕТ СН'!$G$6-'СЕТ СН'!$G$26</f>
        <v>1548.7823239200002</v>
      </c>
      <c r="D106" s="36">
        <f>SUMIFS(СВЦЭМ!$D$33:$D$776,СВЦЭМ!$A$33:$A$776,$A106,СВЦЭМ!$B$33:$B$776,D$83)+'СЕТ СН'!$G$14+СВЦЭМ!$D$10+'СЕТ СН'!$G$6-'СЕТ СН'!$G$26</f>
        <v>1584.5592209800002</v>
      </c>
      <c r="E106" s="36">
        <f>SUMIFS(СВЦЭМ!$D$33:$D$776,СВЦЭМ!$A$33:$A$776,$A106,СВЦЭМ!$B$33:$B$776,E$83)+'СЕТ СН'!$G$14+СВЦЭМ!$D$10+'СЕТ СН'!$G$6-'СЕТ СН'!$G$26</f>
        <v>1596.9120022900001</v>
      </c>
      <c r="F106" s="36">
        <f>SUMIFS(СВЦЭМ!$D$33:$D$776,СВЦЭМ!$A$33:$A$776,$A106,СВЦЭМ!$B$33:$B$776,F$83)+'СЕТ СН'!$G$14+СВЦЭМ!$D$10+'СЕТ СН'!$G$6-'СЕТ СН'!$G$26</f>
        <v>1601.8973592799998</v>
      </c>
      <c r="G106" s="36">
        <f>SUMIFS(СВЦЭМ!$D$33:$D$776,СВЦЭМ!$A$33:$A$776,$A106,СВЦЭМ!$B$33:$B$776,G$83)+'СЕТ СН'!$G$14+СВЦЭМ!$D$10+'СЕТ СН'!$G$6-'СЕТ СН'!$G$26</f>
        <v>1569.79391768</v>
      </c>
      <c r="H106" s="36">
        <f>SUMIFS(СВЦЭМ!$D$33:$D$776,СВЦЭМ!$A$33:$A$776,$A106,СВЦЭМ!$B$33:$B$776,H$83)+'СЕТ СН'!$G$14+СВЦЭМ!$D$10+'СЕТ СН'!$G$6-'СЕТ СН'!$G$26</f>
        <v>1548.0769461899999</v>
      </c>
      <c r="I106" s="36">
        <f>SUMIFS(СВЦЭМ!$D$33:$D$776,СВЦЭМ!$A$33:$A$776,$A106,СВЦЭМ!$B$33:$B$776,I$83)+'СЕТ СН'!$G$14+СВЦЭМ!$D$10+'СЕТ СН'!$G$6-'СЕТ СН'!$G$26</f>
        <v>1562.7710068400002</v>
      </c>
      <c r="J106" s="36">
        <f>SUMIFS(СВЦЭМ!$D$33:$D$776,СВЦЭМ!$A$33:$A$776,$A106,СВЦЭМ!$B$33:$B$776,J$83)+'СЕТ СН'!$G$14+СВЦЭМ!$D$10+'СЕТ СН'!$G$6-'СЕТ СН'!$G$26</f>
        <v>1527.8947698100001</v>
      </c>
      <c r="K106" s="36">
        <f>SUMIFS(СВЦЭМ!$D$33:$D$776,СВЦЭМ!$A$33:$A$776,$A106,СВЦЭМ!$B$33:$B$776,K$83)+'СЕТ СН'!$G$14+СВЦЭМ!$D$10+'СЕТ СН'!$G$6-'СЕТ СН'!$G$26</f>
        <v>1531.7592602</v>
      </c>
      <c r="L106" s="36">
        <f>SUMIFS(СВЦЭМ!$D$33:$D$776,СВЦЭМ!$A$33:$A$776,$A106,СВЦЭМ!$B$33:$B$776,L$83)+'СЕТ СН'!$G$14+СВЦЭМ!$D$10+'СЕТ СН'!$G$6-'СЕТ СН'!$G$26</f>
        <v>1515.6418544600001</v>
      </c>
      <c r="M106" s="36">
        <f>SUMIFS(СВЦЭМ!$D$33:$D$776,СВЦЭМ!$A$33:$A$776,$A106,СВЦЭМ!$B$33:$B$776,M$83)+'СЕТ СН'!$G$14+СВЦЭМ!$D$10+'СЕТ СН'!$G$6-'СЕТ СН'!$G$26</f>
        <v>1527.88945775</v>
      </c>
      <c r="N106" s="36">
        <f>SUMIFS(СВЦЭМ!$D$33:$D$776,СВЦЭМ!$A$33:$A$776,$A106,СВЦЭМ!$B$33:$B$776,N$83)+'СЕТ СН'!$G$14+СВЦЭМ!$D$10+'СЕТ СН'!$G$6-'СЕТ СН'!$G$26</f>
        <v>1516.92960197</v>
      </c>
      <c r="O106" s="36">
        <f>SUMIFS(СВЦЭМ!$D$33:$D$776,СВЦЭМ!$A$33:$A$776,$A106,СВЦЭМ!$B$33:$B$776,O$83)+'СЕТ СН'!$G$14+СВЦЭМ!$D$10+'СЕТ СН'!$G$6-'СЕТ СН'!$G$26</f>
        <v>1524.3360564200002</v>
      </c>
      <c r="P106" s="36">
        <f>SUMIFS(СВЦЭМ!$D$33:$D$776,СВЦЭМ!$A$33:$A$776,$A106,СВЦЭМ!$B$33:$B$776,P$83)+'СЕТ СН'!$G$14+СВЦЭМ!$D$10+'СЕТ СН'!$G$6-'СЕТ СН'!$G$26</f>
        <v>1545.1107737500001</v>
      </c>
      <c r="Q106" s="36">
        <f>SUMIFS(СВЦЭМ!$D$33:$D$776,СВЦЭМ!$A$33:$A$776,$A106,СВЦЭМ!$B$33:$B$776,Q$83)+'СЕТ СН'!$G$14+СВЦЭМ!$D$10+'СЕТ СН'!$G$6-'СЕТ СН'!$G$26</f>
        <v>1556.8504842000002</v>
      </c>
      <c r="R106" s="36">
        <f>SUMIFS(СВЦЭМ!$D$33:$D$776,СВЦЭМ!$A$33:$A$776,$A106,СВЦЭМ!$B$33:$B$776,R$83)+'СЕТ СН'!$G$14+СВЦЭМ!$D$10+'СЕТ СН'!$G$6-'СЕТ СН'!$G$26</f>
        <v>1553.6479820999998</v>
      </c>
      <c r="S106" s="36">
        <f>SUMIFS(СВЦЭМ!$D$33:$D$776,СВЦЭМ!$A$33:$A$776,$A106,СВЦЭМ!$B$33:$B$776,S$83)+'СЕТ СН'!$G$14+СВЦЭМ!$D$10+'СЕТ СН'!$G$6-'СЕТ СН'!$G$26</f>
        <v>1563.1108864900002</v>
      </c>
      <c r="T106" s="36">
        <f>SUMIFS(СВЦЭМ!$D$33:$D$776,СВЦЭМ!$A$33:$A$776,$A106,СВЦЭМ!$B$33:$B$776,T$83)+'СЕТ СН'!$G$14+СВЦЭМ!$D$10+'СЕТ СН'!$G$6-'СЕТ СН'!$G$26</f>
        <v>1546.00310403</v>
      </c>
      <c r="U106" s="36">
        <f>SUMIFS(СВЦЭМ!$D$33:$D$776,СВЦЭМ!$A$33:$A$776,$A106,СВЦЭМ!$B$33:$B$776,U$83)+'СЕТ СН'!$G$14+СВЦЭМ!$D$10+'СЕТ СН'!$G$6-'СЕТ СН'!$G$26</f>
        <v>1517.5529822399999</v>
      </c>
      <c r="V106" s="36">
        <f>SUMIFS(СВЦЭМ!$D$33:$D$776,СВЦЭМ!$A$33:$A$776,$A106,СВЦЭМ!$B$33:$B$776,V$83)+'СЕТ СН'!$G$14+СВЦЭМ!$D$10+'СЕТ СН'!$G$6-'СЕТ СН'!$G$26</f>
        <v>1500.2564957499999</v>
      </c>
      <c r="W106" s="36">
        <f>SUMIFS(СВЦЭМ!$D$33:$D$776,СВЦЭМ!$A$33:$A$776,$A106,СВЦЭМ!$B$33:$B$776,W$83)+'СЕТ СН'!$G$14+СВЦЭМ!$D$10+'СЕТ СН'!$G$6-'СЕТ СН'!$G$26</f>
        <v>1496.81444827</v>
      </c>
      <c r="X106" s="36">
        <f>SUMIFS(СВЦЭМ!$D$33:$D$776,СВЦЭМ!$A$33:$A$776,$A106,СВЦЭМ!$B$33:$B$776,X$83)+'СЕТ СН'!$G$14+СВЦЭМ!$D$10+'СЕТ СН'!$G$6-'СЕТ СН'!$G$26</f>
        <v>1535.3614053599999</v>
      </c>
      <c r="Y106" s="36">
        <f>SUMIFS(СВЦЭМ!$D$33:$D$776,СВЦЭМ!$A$33:$A$776,$A106,СВЦЭМ!$B$33:$B$776,Y$83)+'СЕТ СН'!$G$14+СВЦЭМ!$D$10+'СЕТ СН'!$G$6-'СЕТ СН'!$G$26</f>
        <v>1574.1518715699999</v>
      </c>
    </row>
    <row r="107" spans="1:25" ht="15.75" x14ac:dyDescent="0.2">
      <c r="A107" s="35">
        <f t="shared" si="2"/>
        <v>43579</v>
      </c>
      <c r="B107" s="36">
        <f>SUMIFS(СВЦЭМ!$D$33:$D$776,СВЦЭМ!$A$33:$A$776,$A107,СВЦЭМ!$B$33:$B$776,B$83)+'СЕТ СН'!$G$14+СВЦЭМ!$D$10+'СЕТ СН'!$G$6-'СЕТ СН'!$G$26</f>
        <v>1448.9709115000001</v>
      </c>
      <c r="C107" s="36">
        <f>SUMIFS(СВЦЭМ!$D$33:$D$776,СВЦЭМ!$A$33:$A$776,$A107,СВЦЭМ!$B$33:$B$776,C$83)+'СЕТ СН'!$G$14+СВЦЭМ!$D$10+'СЕТ СН'!$G$6-'СЕТ СН'!$G$26</f>
        <v>1496.8977312900001</v>
      </c>
      <c r="D107" s="36">
        <f>SUMIFS(СВЦЭМ!$D$33:$D$776,СВЦЭМ!$A$33:$A$776,$A107,СВЦЭМ!$B$33:$B$776,D$83)+'СЕТ СН'!$G$14+СВЦЭМ!$D$10+'СЕТ СН'!$G$6-'СЕТ СН'!$G$26</f>
        <v>1536.2717575400002</v>
      </c>
      <c r="E107" s="36">
        <f>SUMIFS(СВЦЭМ!$D$33:$D$776,СВЦЭМ!$A$33:$A$776,$A107,СВЦЭМ!$B$33:$B$776,E$83)+'СЕТ СН'!$G$14+СВЦЭМ!$D$10+'СЕТ СН'!$G$6-'СЕТ СН'!$G$26</f>
        <v>1545.92081237</v>
      </c>
      <c r="F107" s="36">
        <f>SUMIFS(СВЦЭМ!$D$33:$D$776,СВЦЭМ!$A$33:$A$776,$A107,СВЦЭМ!$B$33:$B$776,F$83)+'СЕТ СН'!$G$14+СВЦЭМ!$D$10+'СЕТ СН'!$G$6-'СЕТ СН'!$G$26</f>
        <v>1571.7953907400001</v>
      </c>
      <c r="G107" s="36">
        <f>SUMIFS(СВЦЭМ!$D$33:$D$776,СВЦЭМ!$A$33:$A$776,$A107,СВЦЭМ!$B$33:$B$776,G$83)+'СЕТ СН'!$G$14+СВЦЭМ!$D$10+'СЕТ СН'!$G$6-'СЕТ СН'!$G$26</f>
        <v>1565.0677452700002</v>
      </c>
      <c r="H107" s="36">
        <f>SUMIFS(СВЦЭМ!$D$33:$D$776,СВЦЭМ!$A$33:$A$776,$A107,СВЦЭМ!$B$33:$B$776,H$83)+'СЕТ СН'!$G$14+СВЦЭМ!$D$10+'СЕТ СН'!$G$6-'СЕТ СН'!$G$26</f>
        <v>1542.1975745</v>
      </c>
      <c r="I107" s="36">
        <f>SUMIFS(СВЦЭМ!$D$33:$D$776,СВЦЭМ!$A$33:$A$776,$A107,СВЦЭМ!$B$33:$B$776,I$83)+'СЕТ СН'!$G$14+СВЦЭМ!$D$10+'СЕТ СН'!$G$6-'СЕТ СН'!$G$26</f>
        <v>1502.0988062299998</v>
      </c>
      <c r="J107" s="36">
        <f>SUMIFS(СВЦЭМ!$D$33:$D$776,СВЦЭМ!$A$33:$A$776,$A107,СВЦЭМ!$B$33:$B$776,J$83)+'СЕТ СН'!$G$14+СВЦЭМ!$D$10+'СЕТ СН'!$G$6-'СЕТ СН'!$G$26</f>
        <v>1460.3274542200002</v>
      </c>
      <c r="K107" s="36">
        <f>SUMIFS(СВЦЭМ!$D$33:$D$776,СВЦЭМ!$A$33:$A$776,$A107,СВЦЭМ!$B$33:$B$776,K$83)+'СЕТ СН'!$G$14+СВЦЭМ!$D$10+'СЕТ СН'!$G$6-'СЕТ СН'!$G$26</f>
        <v>1478.5919488099998</v>
      </c>
      <c r="L107" s="36">
        <f>SUMIFS(СВЦЭМ!$D$33:$D$776,СВЦЭМ!$A$33:$A$776,$A107,СВЦЭМ!$B$33:$B$776,L$83)+'СЕТ СН'!$G$14+СВЦЭМ!$D$10+'СЕТ СН'!$G$6-'СЕТ СН'!$G$26</f>
        <v>1515.7803625400002</v>
      </c>
      <c r="M107" s="36">
        <f>SUMIFS(СВЦЭМ!$D$33:$D$776,СВЦЭМ!$A$33:$A$776,$A107,СВЦЭМ!$B$33:$B$776,M$83)+'СЕТ СН'!$G$14+СВЦЭМ!$D$10+'СЕТ СН'!$G$6-'СЕТ СН'!$G$26</f>
        <v>1536.4725537600002</v>
      </c>
      <c r="N107" s="36">
        <f>SUMIFS(СВЦЭМ!$D$33:$D$776,СВЦЭМ!$A$33:$A$776,$A107,СВЦЭМ!$B$33:$B$776,N$83)+'СЕТ СН'!$G$14+СВЦЭМ!$D$10+'СЕТ СН'!$G$6-'СЕТ СН'!$G$26</f>
        <v>1523.6211415500002</v>
      </c>
      <c r="O107" s="36">
        <f>SUMIFS(СВЦЭМ!$D$33:$D$776,СВЦЭМ!$A$33:$A$776,$A107,СВЦЭМ!$B$33:$B$776,O$83)+'СЕТ СН'!$G$14+СВЦЭМ!$D$10+'СЕТ СН'!$G$6-'СЕТ СН'!$G$26</f>
        <v>1532.4571783800002</v>
      </c>
      <c r="P107" s="36">
        <f>SUMIFS(СВЦЭМ!$D$33:$D$776,СВЦЭМ!$A$33:$A$776,$A107,СВЦЭМ!$B$33:$B$776,P$83)+'СЕТ СН'!$G$14+СВЦЭМ!$D$10+'СЕТ СН'!$G$6-'СЕТ СН'!$G$26</f>
        <v>1541.8465473800002</v>
      </c>
      <c r="Q107" s="36">
        <f>SUMIFS(СВЦЭМ!$D$33:$D$776,СВЦЭМ!$A$33:$A$776,$A107,СВЦЭМ!$B$33:$B$776,Q$83)+'СЕТ СН'!$G$14+СВЦЭМ!$D$10+'СЕТ СН'!$G$6-'СЕТ СН'!$G$26</f>
        <v>1547.0992162299999</v>
      </c>
      <c r="R107" s="36">
        <f>SUMIFS(СВЦЭМ!$D$33:$D$776,СВЦЭМ!$A$33:$A$776,$A107,СВЦЭМ!$B$33:$B$776,R$83)+'СЕТ СН'!$G$14+СВЦЭМ!$D$10+'СЕТ СН'!$G$6-'СЕТ СН'!$G$26</f>
        <v>1550.0554999699998</v>
      </c>
      <c r="S107" s="36">
        <f>SUMIFS(СВЦЭМ!$D$33:$D$776,СВЦЭМ!$A$33:$A$776,$A107,СВЦЭМ!$B$33:$B$776,S$83)+'СЕТ СН'!$G$14+СВЦЭМ!$D$10+'СЕТ СН'!$G$6-'СЕТ СН'!$G$26</f>
        <v>1551.4005604899999</v>
      </c>
      <c r="T107" s="36">
        <f>SUMIFS(СВЦЭМ!$D$33:$D$776,СВЦЭМ!$A$33:$A$776,$A107,СВЦЭМ!$B$33:$B$776,T$83)+'СЕТ СН'!$G$14+СВЦЭМ!$D$10+'СЕТ СН'!$G$6-'СЕТ СН'!$G$26</f>
        <v>1536.9484750400002</v>
      </c>
      <c r="U107" s="36">
        <f>SUMIFS(СВЦЭМ!$D$33:$D$776,СВЦЭМ!$A$33:$A$776,$A107,СВЦЭМ!$B$33:$B$776,U$83)+'СЕТ СН'!$G$14+СВЦЭМ!$D$10+'СЕТ СН'!$G$6-'СЕТ СН'!$G$26</f>
        <v>1530.1917496000001</v>
      </c>
      <c r="V107" s="36">
        <f>SUMIFS(СВЦЭМ!$D$33:$D$776,СВЦЭМ!$A$33:$A$776,$A107,СВЦЭМ!$B$33:$B$776,V$83)+'СЕТ СН'!$G$14+СВЦЭМ!$D$10+'СЕТ СН'!$G$6-'СЕТ СН'!$G$26</f>
        <v>1503.61285137</v>
      </c>
      <c r="W107" s="36">
        <f>SUMIFS(СВЦЭМ!$D$33:$D$776,СВЦЭМ!$A$33:$A$776,$A107,СВЦЭМ!$B$33:$B$776,W$83)+'СЕТ СН'!$G$14+СВЦЭМ!$D$10+'СЕТ СН'!$G$6-'СЕТ СН'!$G$26</f>
        <v>1490.3784048399998</v>
      </c>
      <c r="X107" s="36">
        <f>SUMIFS(СВЦЭМ!$D$33:$D$776,СВЦЭМ!$A$33:$A$776,$A107,СВЦЭМ!$B$33:$B$776,X$83)+'СЕТ СН'!$G$14+СВЦЭМ!$D$10+'СЕТ СН'!$G$6-'СЕТ СН'!$G$26</f>
        <v>1502.4899920299999</v>
      </c>
      <c r="Y107" s="36">
        <f>SUMIFS(СВЦЭМ!$D$33:$D$776,СВЦЭМ!$A$33:$A$776,$A107,СВЦЭМ!$B$33:$B$776,Y$83)+'СЕТ СН'!$G$14+СВЦЭМ!$D$10+'СЕТ СН'!$G$6-'СЕТ СН'!$G$26</f>
        <v>1545.7729542299999</v>
      </c>
    </row>
    <row r="108" spans="1:25" ht="15.75" x14ac:dyDescent="0.2">
      <c r="A108" s="35">
        <f t="shared" si="2"/>
        <v>43580</v>
      </c>
      <c r="B108" s="36">
        <f>SUMIFS(СВЦЭМ!$D$33:$D$776,СВЦЭМ!$A$33:$A$776,$A108,СВЦЭМ!$B$33:$B$776,B$83)+'СЕТ СН'!$G$14+СВЦЭМ!$D$10+'СЕТ СН'!$G$6-'СЕТ СН'!$G$26</f>
        <v>1529.1747546400002</v>
      </c>
      <c r="C108" s="36">
        <f>SUMIFS(СВЦЭМ!$D$33:$D$776,СВЦЭМ!$A$33:$A$776,$A108,СВЦЭМ!$B$33:$B$776,C$83)+'СЕТ СН'!$G$14+СВЦЭМ!$D$10+'СЕТ СН'!$G$6-'СЕТ СН'!$G$26</f>
        <v>1570.96237092</v>
      </c>
      <c r="D108" s="36">
        <f>SUMIFS(СВЦЭМ!$D$33:$D$776,СВЦЭМ!$A$33:$A$776,$A108,СВЦЭМ!$B$33:$B$776,D$83)+'СЕТ СН'!$G$14+СВЦЭМ!$D$10+'СЕТ СН'!$G$6-'СЕТ СН'!$G$26</f>
        <v>1606.8895554300002</v>
      </c>
      <c r="E108" s="36">
        <f>SUMIFS(СВЦЭМ!$D$33:$D$776,СВЦЭМ!$A$33:$A$776,$A108,СВЦЭМ!$B$33:$B$776,E$83)+'СЕТ СН'!$G$14+СВЦЭМ!$D$10+'СЕТ СН'!$G$6-'СЕТ СН'!$G$26</f>
        <v>1623.2437231399999</v>
      </c>
      <c r="F108" s="36">
        <f>SUMIFS(СВЦЭМ!$D$33:$D$776,СВЦЭМ!$A$33:$A$776,$A108,СВЦЭМ!$B$33:$B$776,F$83)+'СЕТ СН'!$G$14+СВЦЭМ!$D$10+'СЕТ СН'!$G$6-'СЕТ СН'!$G$26</f>
        <v>1627.6183022199998</v>
      </c>
      <c r="G108" s="36">
        <f>SUMIFS(СВЦЭМ!$D$33:$D$776,СВЦЭМ!$A$33:$A$776,$A108,СВЦЭМ!$B$33:$B$776,G$83)+'СЕТ СН'!$G$14+СВЦЭМ!$D$10+'СЕТ СН'!$G$6-'СЕТ СН'!$G$26</f>
        <v>1609.1472151600001</v>
      </c>
      <c r="H108" s="36">
        <f>SUMIFS(СВЦЭМ!$D$33:$D$776,СВЦЭМ!$A$33:$A$776,$A108,СВЦЭМ!$B$33:$B$776,H$83)+'СЕТ СН'!$G$14+СВЦЭМ!$D$10+'СЕТ СН'!$G$6-'СЕТ СН'!$G$26</f>
        <v>1566.09399798</v>
      </c>
      <c r="I108" s="36">
        <f>SUMIFS(СВЦЭМ!$D$33:$D$776,СВЦЭМ!$A$33:$A$776,$A108,СВЦЭМ!$B$33:$B$776,I$83)+'СЕТ СН'!$G$14+СВЦЭМ!$D$10+'СЕТ СН'!$G$6-'СЕТ СН'!$G$26</f>
        <v>1517.8894513099999</v>
      </c>
      <c r="J108" s="36">
        <f>SUMIFS(СВЦЭМ!$D$33:$D$776,СВЦЭМ!$A$33:$A$776,$A108,СВЦЭМ!$B$33:$B$776,J$83)+'СЕТ СН'!$G$14+СВЦЭМ!$D$10+'СЕТ СН'!$G$6-'СЕТ СН'!$G$26</f>
        <v>1474.46066286</v>
      </c>
      <c r="K108" s="36">
        <f>SUMIFS(СВЦЭМ!$D$33:$D$776,СВЦЭМ!$A$33:$A$776,$A108,СВЦЭМ!$B$33:$B$776,K$83)+'СЕТ СН'!$G$14+СВЦЭМ!$D$10+'СЕТ СН'!$G$6-'СЕТ СН'!$G$26</f>
        <v>1469.7869340100001</v>
      </c>
      <c r="L108" s="36">
        <f>SUMIFS(СВЦЭМ!$D$33:$D$776,СВЦЭМ!$A$33:$A$776,$A108,СВЦЭМ!$B$33:$B$776,L$83)+'СЕТ СН'!$G$14+СВЦЭМ!$D$10+'СЕТ СН'!$G$6-'СЕТ СН'!$G$26</f>
        <v>1462.1577766199998</v>
      </c>
      <c r="M108" s="36">
        <f>SUMIFS(СВЦЭМ!$D$33:$D$776,СВЦЭМ!$A$33:$A$776,$A108,СВЦЭМ!$B$33:$B$776,M$83)+'СЕТ СН'!$G$14+СВЦЭМ!$D$10+'СЕТ СН'!$G$6-'СЕТ СН'!$G$26</f>
        <v>1480.8824078299999</v>
      </c>
      <c r="N108" s="36">
        <f>SUMIFS(СВЦЭМ!$D$33:$D$776,СВЦЭМ!$A$33:$A$776,$A108,СВЦЭМ!$B$33:$B$776,N$83)+'СЕТ СН'!$G$14+СВЦЭМ!$D$10+'СЕТ СН'!$G$6-'СЕТ СН'!$G$26</f>
        <v>1471.3847615599998</v>
      </c>
      <c r="O108" s="36">
        <f>SUMIFS(СВЦЭМ!$D$33:$D$776,СВЦЭМ!$A$33:$A$776,$A108,СВЦЭМ!$B$33:$B$776,O$83)+'СЕТ СН'!$G$14+СВЦЭМ!$D$10+'СЕТ СН'!$G$6-'СЕТ СН'!$G$26</f>
        <v>1471.79733738</v>
      </c>
      <c r="P108" s="36">
        <f>SUMIFS(СВЦЭМ!$D$33:$D$776,СВЦЭМ!$A$33:$A$776,$A108,СВЦЭМ!$B$33:$B$776,P$83)+'СЕТ СН'!$G$14+СВЦЭМ!$D$10+'СЕТ СН'!$G$6-'СЕТ СН'!$G$26</f>
        <v>1483.1482991100002</v>
      </c>
      <c r="Q108" s="36">
        <f>SUMIFS(СВЦЭМ!$D$33:$D$776,СВЦЭМ!$A$33:$A$776,$A108,СВЦЭМ!$B$33:$B$776,Q$83)+'СЕТ СН'!$G$14+СВЦЭМ!$D$10+'СЕТ СН'!$G$6-'СЕТ СН'!$G$26</f>
        <v>1504.1792724299999</v>
      </c>
      <c r="R108" s="36">
        <f>SUMIFS(СВЦЭМ!$D$33:$D$776,СВЦЭМ!$A$33:$A$776,$A108,СВЦЭМ!$B$33:$B$776,R$83)+'СЕТ СН'!$G$14+СВЦЭМ!$D$10+'СЕТ СН'!$G$6-'СЕТ СН'!$G$26</f>
        <v>1516.5153411000001</v>
      </c>
      <c r="S108" s="36">
        <f>SUMIFS(СВЦЭМ!$D$33:$D$776,СВЦЭМ!$A$33:$A$776,$A108,СВЦЭМ!$B$33:$B$776,S$83)+'СЕТ СН'!$G$14+СВЦЭМ!$D$10+'СЕТ СН'!$G$6-'СЕТ СН'!$G$26</f>
        <v>1515.4311866600001</v>
      </c>
      <c r="T108" s="36">
        <f>SUMIFS(СВЦЭМ!$D$33:$D$776,СВЦЭМ!$A$33:$A$776,$A108,СВЦЭМ!$B$33:$B$776,T$83)+'СЕТ СН'!$G$14+СВЦЭМ!$D$10+'СЕТ СН'!$G$6-'СЕТ СН'!$G$26</f>
        <v>1498.958286</v>
      </c>
      <c r="U108" s="36">
        <f>SUMIFS(СВЦЭМ!$D$33:$D$776,СВЦЭМ!$A$33:$A$776,$A108,СВЦЭМ!$B$33:$B$776,U$83)+'СЕТ СН'!$G$14+СВЦЭМ!$D$10+'СЕТ СН'!$G$6-'СЕТ СН'!$G$26</f>
        <v>1478.00527586</v>
      </c>
      <c r="V108" s="36">
        <f>SUMIFS(СВЦЭМ!$D$33:$D$776,СВЦЭМ!$A$33:$A$776,$A108,СВЦЭМ!$B$33:$B$776,V$83)+'СЕТ СН'!$G$14+СВЦЭМ!$D$10+'СЕТ СН'!$G$6-'СЕТ СН'!$G$26</f>
        <v>1460.63561046</v>
      </c>
      <c r="W108" s="36">
        <f>SUMIFS(СВЦЭМ!$D$33:$D$776,СВЦЭМ!$A$33:$A$776,$A108,СВЦЭМ!$B$33:$B$776,W$83)+'СЕТ СН'!$G$14+СВЦЭМ!$D$10+'СЕТ СН'!$G$6-'СЕТ СН'!$G$26</f>
        <v>1460.2754203099998</v>
      </c>
      <c r="X108" s="36">
        <f>SUMIFS(СВЦЭМ!$D$33:$D$776,СВЦЭМ!$A$33:$A$776,$A108,СВЦЭМ!$B$33:$B$776,X$83)+'СЕТ СН'!$G$14+СВЦЭМ!$D$10+'СЕТ СН'!$G$6-'СЕТ СН'!$G$26</f>
        <v>1442.5965406400001</v>
      </c>
      <c r="Y108" s="36">
        <f>SUMIFS(СВЦЭМ!$D$33:$D$776,СВЦЭМ!$A$33:$A$776,$A108,СВЦЭМ!$B$33:$B$776,Y$83)+'СЕТ СН'!$G$14+СВЦЭМ!$D$10+'СЕТ СН'!$G$6-'СЕТ СН'!$G$26</f>
        <v>1511.5272625699999</v>
      </c>
    </row>
    <row r="109" spans="1:25" ht="15.75" x14ac:dyDescent="0.2">
      <c r="A109" s="35">
        <f t="shared" si="2"/>
        <v>43581</v>
      </c>
      <c r="B109" s="36">
        <f>SUMIFS(СВЦЭМ!$D$33:$D$776,СВЦЭМ!$A$33:$A$776,$A109,СВЦЭМ!$B$33:$B$776,B$83)+'СЕТ СН'!$G$14+СВЦЭМ!$D$10+'СЕТ СН'!$G$6-'СЕТ СН'!$G$26</f>
        <v>1550.0394377699999</v>
      </c>
      <c r="C109" s="36">
        <f>SUMIFS(СВЦЭМ!$D$33:$D$776,СВЦЭМ!$A$33:$A$776,$A109,СВЦЭМ!$B$33:$B$776,C$83)+'СЕТ СН'!$G$14+СВЦЭМ!$D$10+'СЕТ СН'!$G$6-'СЕТ СН'!$G$26</f>
        <v>1590.44494351</v>
      </c>
      <c r="D109" s="36">
        <f>SUMIFS(СВЦЭМ!$D$33:$D$776,СВЦЭМ!$A$33:$A$776,$A109,СВЦЭМ!$B$33:$B$776,D$83)+'СЕТ СН'!$G$14+СВЦЭМ!$D$10+'СЕТ СН'!$G$6-'СЕТ СН'!$G$26</f>
        <v>1608.3280916399999</v>
      </c>
      <c r="E109" s="36">
        <f>SUMIFS(СВЦЭМ!$D$33:$D$776,СВЦЭМ!$A$33:$A$776,$A109,СВЦЭМ!$B$33:$B$776,E$83)+'СЕТ СН'!$G$14+СВЦЭМ!$D$10+'СЕТ СН'!$G$6-'СЕТ СН'!$G$26</f>
        <v>1616.5044257700001</v>
      </c>
      <c r="F109" s="36">
        <f>SUMIFS(СВЦЭМ!$D$33:$D$776,СВЦЭМ!$A$33:$A$776,$A109,СВЦЭМ!$B$33:$B$776,F$83)+'СЕТ СН'!$G$14+СВЦЭМ!$D$10+'СЕТ СН'!$G$6-'СЕТ СН'!$G$26</f>
        <v>1623.3856674499998</v>
      </c>
      <c r="G109" s="36">
        <f>SUMIFS(СВЦЭМ!$D$33:$D$776,СВЦЭМ!$A$33:$A$776,$A109,СВЦЭМ!$B$33:$B$776,G$83)+'СЕТ СН'!$G$14+СВЦЭМ!$D$10+'СЕТ СН'!$G$6-'СЕТ СН'!$G$26</f>
        <v>1609.1318449999999</v>
      </c>
      <c r="H109" s="36">
        <f>SUMIFS(СВЦЭМ!$D$33:$D$776,СВЦЭМ!$A$33:$A$776,$A109,СВЦЭМ!$B$33:$B$776,H$83)+'СЕТ СН'!$G$14+СВЦЭМ!$D$10+'СЕТ СН'!$G$6-'СЕТ СН'!$G$26</f>
        <v>1569.38568407</v>
      </c>
      <c r="I109" s="36">
        <f>SUMIFS(СВЦЭМ!$D$33:$D$776,СВЦЭМ!$A$33:$A$776,$A109,СВЦЭМ!$B$33:$B$776,I$83)+'СЕТ СН'!$G$14+СВЦЭМ!$D$10+'СЕТ СН'!$G$6-'СЕТ СН'!$G$26</f>
        <v>1523.9964085299998</v>
      </c>
      <c r="J109" s="36">
        <f>SUMIFS(СВЦЭМ!$D$33:$D$776,СВЦЭМ!$A$33:$A$776,$A109,СВЦЭМ!$B$33:$B$776,J$83)+'СЕТ СН'!$G$14+СВЦЭМ!$D$10+'СЕТ СН'!$G$6-'СЕТ СН'!$G$26</f>
        <v>1487.41200325</v>
      </c>
      <c r="K109" s="36">
        <f>SUMIFS(СВЦЭМ!$D$33:$D$776,СВЦЭМ!$A$33:$A$776,$A109,СВЦЭМ!$B$33:$B$776,K$83)+'СЕТ СН'!$G$14+СВЦЭМ!$D$10+'СЕТ СН'!$G$6-'СЕТ СН'!$G$26</f>
        <v>1476.0092167100001</v>
      </c>
      <c r="L109" s="36">
        <f>SUMIFS(СВЦЭМ!$D$33:$D$776,СВЦЭМ!$A$33:$A$776,$A109,СВЦЭМ!$B$33:$B$776,L$83)+'СЕТ СН'!$G$14+СВЦЭМ!$D$10+'СЕТ СН'!$G$6-'СЕТ СН'!$G$26</f>
        <v>1478.4643492499999</v>
      </c>
      <c r="M109" s="36">
        <f>SUMIFS(СВЦЭМ!$D$33:$D$776,СВЦЭМ!$A$33:$A$776,$A109,СВЦЭМ!$B$33:$B$776,M$83)+'СЕТ СН'!$G$14+СВЦЭМ!$D$10+'СЕТ СН'!$G$6-'СЕТ СН'!$G$26</f>
        <v>1487.3664637699999</v>
      </c>
      <c r="N109" s="36">
        <f>SUMIFS(СВЦЭМ!$D$33:$D$776,СВЦЭМ!$A$33:$A$776,$A109,СВЦЭМ!$B$33:$B$776,N$83)+'СЕТ СН'!$G$14+СВЦЭМ!$D$10+'СЕТ СН'!$G$6-'СЕТ СН'!$G$26</f>
        <v>1491.5826081300002</v>
      </c>
      <c r="O109" s="36">
        <f>SUMIFS(СВЦЭМ!$D$33:$D$776,СВЦЭМ!$A$33:$A$776,$A109,СВЦЭМ!$B$33:$B$776,O$83)+'СЕТ СН'!$G$14+СВЦЭМ!$D$10+'СЕТ СН'!$G$6-'СЕТ СН'!$G$26</f>
        <v>1494.5094038900002</v>
      </c>
      <c r="P109" s="36">
        <f>SUMIFS(СВЦЭМ!$D$33:$D$776,СВЦЭМ!$A$33:$A$776,$A109,СВЦЭМ!$B$33:$B$776,P$83)+'СЕТ СН'!$G$14+СВЦЭМ!$D$10+'СЕТ СН'!$G$6-'СЕТ СН'!$G$26</f>
        <v>1502.8304586300001</v>
      </c>
      <c r="Q109" s="36">
        <f>SUMIFS(СВЦЭМ!$D$33:$D$776,СВЦЭМ!$A$33:$A$776,$A109,СВЦЭМ!$B$33:$B$776,Q$83)+'СЕТ СН'!$G$14+СВЦЭМ!$D$10+'СЕТ СН'!$G$6-'СЕТ СН'!$G$26</f>
        <v>1512.7411870400001</v>
      </c>
      <c r="R109" s="36">
        <f>SUMIFS(СВЦЭМ!$D$33:$D$776,СВЦЭМ!$A$33:$A$776,$A109,СВЦЭМ!$B$33:$B$776,R$83)+'СЕТ СН'!$G$14+СВЦЭМ!$D$10+'СЕТ СН'!$G$6-'СЕТ СН'!$G$26</f>
        <v>1517.9050178000002</v>
      </c>
      <c r="S109" s="36">
        <f>SUMIFS(СВЦЭМ!$D$33:$D$776,СВЦЭМ!$A$33:$A$776,$A109,СВЦЭМ!$B$33:$B$776,S$83)+'СЕТ СН'!$G$14+СВЦЭМ!$D$10+'СЕТ СН'!$G$6-'СЕТ СН'!$G$26</f>
        <v>1501.4487337400001</v>
      </c>
      <c r="T109" s="36">
        <f>SUMIFS(СВЦЭМ!$D$33:$D$776,СВЦЭМ!$A$33:$A$776,$A109,СВЦЭМ!$B$33:$B$776,T$83)+'СЕТ СН'!$G$14+СВЦЭМ!$D$10+'СЕТ СН'!$G$6-'СЕТ СН'!$G$26</f>
        <v>1478.6315355399997</v>
      </c>
      <c r="U109" s="36">
        <f>SUMIFS(СВЦЭМ!$D$33:$D$776,СВЦЭМ!$A$33:$A$776,$A109,СВЦЭМ!$B$33:$B$776,U$83)+'СЕТ СН'!$G$14+СВЦЭМ!$D$10+'СЕТ СН'!$G$6-'СЕТ СН'!$G$26</f>
        <v>1441.6156645900001</v>
      </c>
      <c r="V109" s="36">
        <f>SUMIFS(СВЦЭМ!$D$33:$D$776,СВЦЭМ!$A$33:$A$776,$A109,СВЦЭМ!$B$33:$B$776,V$83)+'СЕТ СН'!$G$14+СВЦЭМ!$D$10+'СЕТ СН'!$G$6-'СЕТ СН'!$G$26</f>
        <v>1433.33837808</v>
      </c>
      <c r="W109" s="36">
        <f>SUMIFS(СВЦЭМ!$D$33:$D$776,СВЦЭМ!$A$33:$A$776,$A109,СВЦЭМ!$B$33:$B$776,W$83)+'СЕТ СН'!$G$14+СВЦЭМ!$D$10+'СЕТ СН'!$G$6-'СЕТ СН'!$G$26</f>
        <v>1452.8491634699999</v>
      </c>
      <c r="X109" s="36">
        <f>SUMIFS(СВЦЭМ!$D$33:$D$776,СВЦЭМ!$A$33:$A$776,$A109,СВЦЭМ!$B$33:$B$776,X$83)+'СЕТ СН'!$G$14+СВЦЭМ!$D$10+'СЕТ СН'!$G$6-'СЕТ СН'!$G$26</f>
        <v>1491.3467828500002</v>
      </c>
      <c r="Y109" s="36">
        <f>SUMIFS(СВЦЭМ!$D$33:$D$776,СВЦЭМ!$A$33:$A$776,$A109,СВЦЭМ!$B$33:$B$776,Y$83)+'СЕТ СН'!$G$14+СВЦЭМ!$D$10+'СЕТ СН'!$G$6-'СЕТ СН'!$G$26</f>
        <v>1530.5162230199999</v>
      </c>
    </row>
    <row r="110" spans="1:25" ht="15.75" x14ac:dyDescent="0.2">
      <c r="A110" s="35">
        <f t="shared" si="2"/>
        <v>43582</v>
      </c>
      <c r="B110" s="36">
        <f>SUMIFS(СВЦЭМ!$D$33:$D$776,СВЦЭМ!$A$33:$A$776,$A110,СВЦЭМ!$B$33:$B$776,B$83)+'СЕТ СН'!$G$14+СВЦЭМ!$D$10+'СЕТ СН'!$G$6-'СЕТ СН'!$G$26</f>
        <v>1532.2071829800002</v>
      </c>
      <c r="C110" s="36">
        <f>SUMIFS(СВЦЭМ!$D$33:$D$776,СВЦЭМ!$A$33:$A$776,$A110,СВЦЭМ!$B$33:$B$776,C$83)+'СЕТ СН'!$G$14+СВЦЭМ!$D$10+'СЕТ СН'!$G$6-'СЕТ СН'!$G$26</f>
        <v>1521.9633715700002</v>
      </c>
      <c r="D110" s="36">
        <f>SUMIFS(СВЦЭМ!$D$33:$D$776,СВЦЭМ!$A$33:$A$776,$A110,СВЦЭМ!$B$33:$B$776,D$83)+'СЕТ СН'!$G$14+СВЦЭМ!$D$10+'СЕТ СН'!$G$6-'СЕТ СН'!$G$26</f>
        <v>1532.61830715</v>
      </c>
      <c r="E110" s="36">
        <f>SUMIFS(СВЦЭМ!$D$33:$D$776,СВЦЭМ!$A$33:$A$776,$A110,СВЦЭМ!$B$33:$B$776,E$83)+'СЕТ СН'!$G$14+СВЦЭМ!$D$10+'СЕТ СН'!$G$6-'СЕТ СН'!$G$26</f>
        <v>1542.5209287100001</v>
      </c>
      <c r="F110" s="36">
        <f>SUMIFS(СВЦЭМ!$D$33:$D$776,СВЦЭМ!$A$33:$A$776,$A110,СВЦЭМ!$B$33:$B$776,F$83)+'СЕТ СН'!$G$14+СВЦЭМ!$D$10+'СЕТ СН'!$G$6-'СЕТ СН'!$G$26</f>
        <v>1572.2501028500001</v>
      </c>
      <c r="G110" s="36">
        <f>SUMIFS(СВЦЭМ!$D$33:$D$776,СВЦЭМ!$A$33:$A$776,$A110,СВЦЭМ!$B$33:$B$776,G$83)+'СЕТ СН'!$G$14+СВЦЭМ!$D$10+'СЕТ СН'!$G$6-'СЕТ СН'!$G$26</f>
        <v>1550.0104155600002</v>
      </c>
      <c r="H110" s="36">
        <f>SUMIFS(СВЦЭМ!$D$33:$D$776,СВЦЭМ!$A$33:$A$776,$A110,СВЦЭМ!$B$33:$B$776,H$83)+'СЕТ СН'!$G$14+СВЦЭМ!$D$10+'СЕТ СН'!$G$6-'СЕТ СН'!$G$26</f>
        <v>1547.3911976300001</v>
      </c>
      <c r="I110" s="36">
        <f>SUMIFS(СВЦЭМ!$D$33:$D$776,СВЦЭМ!$A$33:$A$776,$A110,СВЦЭМ!$B$33:$B$776,I$83)+'СЕТ СН'!$G$14+СВЦЭМ!$D$10+'СЕТ СН'!$G$6-'СЕТ СН'!$G$26</f>
        <v>1521.2118174100001</v>
      </c>
      <c r="J110" s="36">
        <f>SUMIFS(СВЦЭМ!$D$33:$D$776,СВЦЭМ!$A$33:$A$776,$A110,СВЦЭМ!$B$33:$B$776,J$83)+'СЕТ СН'!$G$14+СВЦЭМ!$D$10+'СЕТ СН'!$G$6-'СЕТ СН'!$G$26</f>
        <v>485.56344387000001</v>
      </c>
      <c r="K110" s="36">
        <f>SUMIFS(СВЦЭМ!$D$33:$D$776,СВЦЭМ!$A$33:$A$776,$A110,СВЦЭМ!$B$33:$B$776,K$83)+'СЕТ СН'!$G$14+СВЦЭМ!$D$10+'СЕТ СН'!$G$6-'СЕТ СН'!$G$26</f>
        <v>485.56344387000001</v>
      </c>
      <c r="L110" s="36">
        <f>SUMIFS(СВЦЭМ!$D$33:$D$776,СВЦЭМ!$A$33:$A$776,$A110,СВЦЭМ!$B$33:$B$776,L$83)+'СЕТ СН'!$G$14+СВЦЭМ!$D$10+'СЕТ СН'!$G$6-'СЕТ СН'!$G$26</f>
        <v>485.56344387000001</v>
      </c>
      <c r="M110" s="36">
        <f>SUMIFS(СВЦЭМ!$D$33:$D$776,СВЦЭМ!$A$33:$A$776,$A110,СВЦЭМ!$B$33:$B$776,M$83)+'СЕТ СН'!$G$14+СВЦЭМ!$D$10+'СЕТ СН'!$G$6-'СЕТ СН'!$G$26</f>
        <v>485.56344387000001</v>
      </c>
      <c r="N110" s="36">
        <f>SUMIFS(СВЦЭМ!$D$33:$D$776,СВЦЭМ!$A$33:$A$776,$A110,СВЦЭМ!$B$33:$B$776,N$83)+'СЕТ СН'!$G$14+СВЦЭМ!$D$10+'СЕТ СН'!$G$6-'СЕТ СН'!$G$26</f>
        <v>485.56344387000001</v>
      </c>
      <c r="O110" s="36">
        <f>SUMIFS(СВЦЭМ!$D$33:$D$776,СВЦЭМ!$A$33:$A$776,$A110,СВЦЭМ!$B$33:$B$776,O$83)+'СЕТ СН'!$G$14+СВЦЭМ!$D$10+'СЕТ СН'!$G$6-'СЕТ СН'!$G$26</f>
        <v>485.56344387000001</v>
      </c>
      <c r="P110" s="36">
        <f>SUMIFS(СВЦЭМ!$D$33:$D$776,СВЦЭМ!$A$33:$A$776,$A110,СВЦЭМ!$B$33:$B$776,P$83)+'СЕТ СН'!$G$14+СВЦЭМ!$D$10+'СЕТ СН'!$G$6-'СЕТ СН'!$G$26</f>
        <v>485.56344387000001</v>
      </c>
      <c r="Q110" s="36">
        <f>SUMIFS(СВЦЭМ!$D$33:$D$776,СВЦЭМ!$A$33:$A$776,$A110,СВЦЭМ!$B$33:$B$776,Q$83)+'СЕТ СН'!$G$14+СВЦЭМ!$D$10+'СЕТ СН'!$G$6-'СЕТ СН'!$G$26</f>
        <v>485.56344387000001</v>
      </c>
      <c r="R110" s="36">
        <f>SUMIFS(СВЦЭМ!$D$33:$D$776,СВЦЭМ!$A$33:$A$776,$A110,СВЦЭМ!$B$33:$B$776,R$83)+'СЕТ СН'!$G$14+СВЦЭМ!$D$10+'СЕТ СН'!$G$6-'СЕТ СН'!$G$26</f>
        <v>485.56344387000001</v>
      </c>
      <c r="S110" s="36">
        <f>SUMIFS(СВЦЭМ!$D$33:$D$776,СВЦЭМ!$A$33:$A$776,$A110,СВЦЭМ!$B$33:$B$776,S$83)+'СЕТ СН'!$G$14+СВЦЭМ!$D$10+'СЕТ СН'!$G$6-'СЕТ СН'!$G$26</f>
        <v>485.56344387000001</v>
      </c>
      <c r="T110" s="36">
        <f>SUMIFS(СВЦЭМ!$D$33:$D$776,СВЦЭМ!$A$33:$A$776,$A110,СВЦЭМ!$B$33:$B$776,T$83)+'СЕТ СН'!$G$14+СВЦЭМ!$D$10+'СЕТ СН'!$G$6-'СЕТ СН'!$G$26</f>
        <v>485.56344387000001</v>
      </c>
      <c r="U110" s="36">
        <f>SUMIFS(СВЦЭМ!$D$33:$D$776,СВЦЭМ!$A$33:$A$776,$A110,СВЦЭМ!$B$33:$B$776,U$83)+'СЕТ СН'!$G$14+СВЦЭМ!$D$10+'СЕТ СН'!$G$6-'СЕТ СН'!$G$26</f>
        <v>485.56344387000001</v>
      </c>
      <c r="V110" s="36">
        <f>SUMIFS(СВЦЭМ!$D$33:$D$776,СВЦЭМ!$A$33:$A$776,$A110,СВЦЭМ!$B$33:$B$776,V$83)+'СЕТ СН'!$G$14+СВЦЭМ!$D$10+'СЕТ СН'!$G$6-'СЕТ СН'!$G$26</f>
        <v>1466.1635129000001</v>
      </c>
      <c r="W110" s="36">
        <f>SUMIFS(СВЦЭМ!$D$33:$D$776,СВЦЭМ!$A$33:$A$776,$A110,СВЦЭМ!$B$33:$B$776,W$83)+'СЕТ СН'!$G$14+СВЦЭМ!$D$10+'СЕТ СН'!$G$6-'СЕТ СН'!$G$26</f>
        <v>1454.1960421200001</v>
      </c>
      <c r="X110" s="36">
        <f>SUMIFS(СВЦЭМ!$D$33:$D$776,СВЦЭМ!$A$33:$A$776,$A110,СВЦЭМ!$B$33:$B$776,X$83)+'СЕТ СН'!$G$14+СВЦЭМ!$D$10+'СЕТ СН'!$G$6-'СЕТ СН'!$G$26</f>
        <v>1474.1792602599999</v>
      </c>
      <c r="Y110" s="36">
        <f>SUMIFS(СВЦЭМ!$D$33:$D$776,СВЦЭМ!$A$33:$A$776,$A110,СВЦЭМ!$B$33:$B$776,Y$83)+'СЕТ СН'!$G$14+СВЦЭМ!$D$10+'СЕТ СН'!$G$6-'СЕТ СН'!$G$26</f>
        <v>1491.2617994100001</v>
      </c>
    </row>
    <row r="111" spans="1:25" ht="15.75" x14ac:dyDescent="0.2">
      <c r="A111" s="35">
        <f t="shared" si="2"/>
        <v>43583</v>
      </c>
      <c r="B111" s="36">
        <f>SUMIFS(СВЦЭМ!$D$33:$D$776,СВЦЭМ!$A$33:$A$776,$A111,СВЦЭМ!$B$33:$B$776,B$83)+'СЕТ СН'!$G$14+СВЦЭМ!$D$10+'СЕТ СН'!$G$6-'СЕТ СН'!$G$26</f>
        <v>1446.49064178</v>
      </c>
      <c r="C111" s="36">
        <f>SUMIFS(СВЦЭМ!$D$33:$D$776,СВЦЭМ!$A$33:$A$776,$A111,СВЦЭМ!$B$33:$B$776,C$83)+'СЕТ СН'!$G$14+СВЦЭМ!$D$10+'СЕТ СН'!$G$6-'СЕТ СН'!$G$26</f>
        <v>1528.8165363100002</v>
      </c>
      <c r="D111" s="36">
        <f>SUMIFS(СВЦЭМ!$D$33:$D$776,СВЦЭМ!$A$33:$A$776,$A111,СВЦЭМ!$B$33:$B$776,D$83)+'СЕТ СН'!$G$14+СВЦЭМ!$D$10+'СЕТ СН'!$G$6-'СЕТ СН'!$G$26</f>
        <v>1568.4798705799999</v>
      </c>
      <c r="E111" s="36">
        <f>SUMIFS(СВЦЭМ!$D$33:$D$776,СВЦЭМ!$A$33:$A$776,$A111,СВЦЭМ!$B$33:$B$776,E$83)+'СЕТ СН'!$G$14+СВЦЭМ!$D$10+'СЕТ СН'!$G$6-'СЕТ СН'!$G$26</f>
        <v>1594.0549961199999</v>
      </c>
      <c r="F111" s="36">
        <f>SUMIFS(СВЦЭМ!$D$33:$D$776,СВЦЭМ!$A$33:$A$776,$A111,СВЦЭМ!$B$33:$B$776,F$83)+'СЕТ СН'!$G$14+СВЦЭМ!$D$10+'СЕТ СН'!$G$6-'СЕТ СН'!$G$26</f>
        <v>1597.6386446800002</v>
      </c>
      <c r="G111" s="36">
        <f>SUMIFS(СВЦЭМ!$D$33:$D$776,СВЦЭМ!$A$33:$A$776,$A111,СВЦЭМ!$B$33:$B$776,G$83)+'СЕТ СН'!$G$14+СВЦЭМ!$D$10+'СЕТ СН'!$G$6-'СЕТ СН'!$G$26</f>
        <v>1585.3323396000001</v>
      </c>
      <c r="H111" s="36">
        <f>SUMIFS(СВЦЭМ!$D$33:$D$776,СВЦЭМ!$A$33:$A$776,$A111,СВЦЭМ!$B$33:$B$776,H$83)+'СЕТ СН'!$G$14+СВЦЭМ!$D$10+'СЕТ СН'!$G$6-'СЕТ СН'!$G$26</f>
        <v>1596.2250051999999</v>
      </c>
      <c r="I111" s="36">
        <f>SUMIFS(СВЦЭМ!$D$33:$D$776,СВЦЭМ!$A$33:$A$776,$A111,СВЦЭМ!$B$33:$B$776,I$83)+'СЕТ СН'!$G$14+СВЦЭМ!$D$10+'СЕТ СН'!$G$6-'СЕТ СН'!$G$26</f>
        <v>1546.0367506799998</v>
      </c>
      <c r="J111" s="36">
        <f>SUMIFS(СВЦЭМ!$D$33:$D$776,СВЦЭМ!$A$33:$A$776,$A111,СВЦЭМ!$B$33:$B$776,J$83)+'СЕТ СН'!$G$14+СВЦЭМ!$D$10+'СЕТ СН'!$G$6-'СЕТ СН'!$G$26</f>
        <v>1499.8985895000001</v>
      </c>
      <c r="K111" s="36">
        <f>SUMIFS(СВЦЭМ!$D$33:$D$776,СВЦЭМ!$A$33:$A$776,$A111,СВЦЭМ!$B$33:$B$776,K$83)+'СЕТ СН'!$G$14+СВЦЭМ!$D$10+'СЕТ СН'!$G$6-'СЕТ СН'!$G$26</f>
        <v>1452.05991956</v>
      </c>
      <c r="L111" s="36">
        <f>SUMIFS(СВЦЭМ!$D$33:$D$776,СВЦЭМ!$A$33:$A$776,$A111,СВЦЭМ!$B$33:$B$776,L$83)+'СЕТ СН'!$G$14+СВЦЭМ!$D$10+'СЕТ СН'!$G$6-'СЕТ СН'!$G$26</f>
        <v>1438.2864887400001</v>
      </c>
      <c r="M111" s="36">
        <f>SUMIFS(СВЦЭМ!$D$33:$D$776,СВЦЭМ!$A$33:$A$776,$A111,СВЦЭМ!$B$33:$B$776,M$83)+'СЕТ СН'!$G$14+СВЦЭМ!$D$10+'СЕТ СН'!$G$6-'СЕТ СН'!$G$26</f>
        <v>1439.2449827200001</v>
      </c>
      <c r="N111" s="36">
        <f>SUMIFS(СВЦЭМ!$D$33:$D$776,СВЦЭМ!$A$33:$A$776,$A111,СВЦЭМ!$B$33:$B$776,N$83)+'СЕТ СН'!$G$14+СВЦЭМ!$D$10+'СЕТ СН'!$G$6-'СЕТ СН'!$G$26</f>
        <v>1470.1162812399998</v>
      </c>
      <c r="O111" s="36">
        <f>SUMIFS(СВЦЭМ!$D$33:$D$776,СВЦЭМ!$A$33:$A$776,$A111,СВЦЭМ!$B$33:$B$776,O$83)+'СЕТ СН'!$G$14+СВЦЭМ!$D$10+'СЕТ СН'!$G$6-'СЕТ СН'!$G$26</f>
        <v>1490.9071261399999</v>
      </c>
      <c r="P111" s="36">
        <f>SUMIFS(СВЦЭМ!$D$33:$D$776,СВЦЭМ!$A$33:$A$776,$A111,СВЦЭМ!$B$33:$B$776,P$83)+'СЕТ СН'!$G$14+СВЦЭМ!$D$10+'СЕТ СН'!$G$6-'СЕТ СН'!$G$26</f>
        <v>1517.86083022</v>
      </c>
      <c r="Q111" s="36">
        <f>SUMIFS(СВЦЭМ!$D$33:$D$776,СВЦЭМ!$A$33:$A$776,$A111,СВЦЭМ!$B$33:$B$776,Q$83)+'СЕТ СН'!$G$14+СВЦЭМ!$D$10+'СЕТ СН'!$G$6-'СЕТ СН'!$G$26</f>
        <v>1530.2097945400001</v>
      </c>
      <c r="R111" s="36">
        <f>SUMIFS(СВЦЭМ!$D$33:$D$776,СВЦЭМ!$A$33:$A$776,$A111,СВЦЭМ!$B$33:$B$776,R$83)+'СЕТ СН'!$G$14+СВЦЭМ!$D$10+'СЕТ СН'!$G$6-'СЕТ СН'!$G$26</f>
        <v>1507.9688343799999</v>
      </c>
      <c r="S111" s="36">
        <f>SUMIFS(СВЦЭМ!$D$33:$D$776,СВЦЭМ!$A$33:$A$776,$A111,СВЦЭМ!$B$33:$B$776,S$83)+'СЕТ СН'!$G$14+СВЦЭМ!$D$10+'СЕТ СН'!$G$6-'СЕТ СН'!$G$26</f>
        <v>1475.3798378299998</v>
      </c>
      <c r="T111" s="36">
        <f>SUMIFS(СВЦЭМ!$D$33:$D$776,СВЦЭМ!$A$33:$A$776,$A111,СВЦЭМ!$B$33:$B$776,T$83)+'СЕТ СН'!$G$14+СВЦЭМ!$D$10+'СЕТ СН'!$G$6-'СЕТ СН'!$G$26</f>
        <v>1434.91985385</v>
      </c>
      <c r="U111" s="36">
        <f>SUMIFS(СВЦЭМ!$D$33:$D$776,СВЦЭМ!$A$33:$A$776,$A111,СВЦЭМ!$B$33:$B$776,U$83)+'СЕТ СН'!$G$14+СВЦЭМ!$D$10+'СЕТ СН'!$G$6-'СЕТ СН'!$G$26</f>
        <v>1381.71692622</v>
      </c>
      <c r="V111" s="36">
        <f>SUMIFS(СВЦЭМ!$D$33:$D$776,СВЦЭМ!$A$33:$A$776,$A111,СВЦЭМ!$B$33:$B$776,V$83)+'СЕТ СН'!$G$14+СВЦЭМ!$D$10+'СЕТ СН'!$G$6-'СЕТ СН'!$G$26</f>
        <v>1355.5037282200001</v>
      </c>
      <c r="W111" s="36">
        <f>SUMIFS(СВЦЭМ!$D$33:$D$776,СВЦЭМ!$A$33:$A$776,$A111,СВЦЭМ!$B$33:$B$776,W$83)+'СЕТ СН'!$G$14+СВЦЭМ!$D$10+'СЕТ СН'!$G$6-'СЕТ СН'!$G$26</f>
        <v>1365.4336068800001</v>
      </c>
      <c r="X111" s="36">
        <f>SUMIFS(СВЦЭМ!$D$33:$D$776,СВЦЭМ!$A$33:$A$776,$A111,СВЦЭМ!$B$33:$B$776,X$83)+'СЕТ СН'!$G$14+СВЦЭМ!$D$10+'СЕТ СН'!$G$6-'СЕТ СН'!$G$26</f>
        <v>1378.04182726</v>
      </c>
      <c r="Y111" s="36">
        <f>SUMIFS(СВЦЭМ!$D$33:$D$776,СВЦЭМ!$A$33:$A$776,$A111,СВЦЭМ!$B$33:$B$776,Y$83)+'СЕТ СН'!$G$14+СВЦЭМ!$D$10+'СЕТ СН'!$G$6-'СЕТ СН'!$G$26</f>
        <v>1422.3636028199999</v>
      </c>
    </row>
    <row r="112" spans="1:25" ht="15.75" x14ac:dyDescent="0.2">
      <c r="A112" s="35">
        <f t="shared" si="2"/>
        <v>43584</v>
      </c>
      <c r="B112" s="36">
        <f>SUMIFS(СВЦЭМ!$D$33:$D$776,СВЦЭМ!$A$33:$A$776,$A112,СВЦЭМ!$B$33:$B$776,B$83)+'СЕТ СН'!$G$14+СВЦЭМ!$D$10+'СЕТ СН'!$G$6-'СЕТ СН'!$G$26</f>
        <v>1520.3444923799998</v>
      </c>
      <c r="C112" s="36">
        <f>SUMIFS(СВЦЭМ!$D$33:$D$776,СВЦЭМ!$A$33:$A$776,$A112,СВЦЭМ!$B$33:$B$776,C$83)+'СЕТ СН'!$G$14+СВЦЭМ!$D$10+'СЕТ СН'!$G$6-'СЕТ СН'!$G$26</f>
        <v>1555.7716546199999</v>
      </c>
      <c r="D112" s="36">
        <f>SUMIFS(СВЦЭМ!$D$33:$D$776,СВЦЭМ!$A$33:$A$776,$A112,СВЦЭМ!$B$33:$B$776,D$83)+'СЕТ СН'!$G$14+СВЦЭМ!$D$10+'СЕТ СН'!$G$6-'СЕТ СН'!$G$26</f>
        <v>1579.4518166799999</v>
      </c>
      <c r="E112" s="36">
        <f>SUMIFS(СВЦЭМ!$D$33:$D$776,СВЦЭМ!$A$33:$A$776,$A112,СВЦЭМ!$B$33:$B$776,E$83)+'СЕТ СН'!$G$14+СВЦЭМ!$D$10+'СЕТ СН'!$G$6-'СЕТ СН'!$G$26</f>
        <v>1585.9365571100002</v>
      </c>
      <c r="F112" s="36">
        <f>SUMIFS(СВЦЭМ!$D$33:$D$776,СВЦЭМ!$A$33:$A$776,$A112,СВЦЭМ!$B$33:$B$776,F$83)+'СЕТ СН'!$G$14+СВЦЭМ!$D$10+'СЕТ СН'!$G$6-'СЕТ СН'!$G$26</f>
        <v>1595.5706593800001</v>
      </c>
      <c r="G112" s="36">
        <f>SUMIFS(СВЦЭМ!$D$33:$D$776,СВЦЭМ!$A$33:$A$776,$A112,СВЦЭМ!$B$33:$B$776,G$83)+'СЕТ СН'!$G$14+СВЦЭМ!$D$10+'СЕТ СН'!$G$6-'СЕТ СН'!$G$26</f>
        <v>1581.2840706900001</v>
      </c>
      <c r="H112" s="36">
        <f>SUMIFS(СВЦЭМ!$D$33:$D$776,СВЦЭМ!$A$33:$A$776,$A112,СВЦЭМ!$B$33:$B$776,H$83)+'СЕТ СН'!$G$14+СВЦЭМ!$D$10+'СЕТ СН'!$G$6-'СЕТ СН'!$G$26</f>
        <v>1567.3547358000001</v>
      </c>
      <c r="I112" s="36">
        <f>SUMIFS(СВЦЭМ!$D$33:$D$776,СВЦЭМ!$A$33:$A$776,$A112,СВЦЭМ!$B$33:$B$776,I$83)+'СЕТ СН'!$G$14+СВЦЭМ!$D$10+'СЕТ СН'!$G$6-'СЕТ СН'!$G$26</f>
        <v>1518.4011295</v>
      </c>
      <c r="J112" s="36">
        <f>SUMIFS(СВЦЭМ!$D$33:$D$776,СВЦЭМ!$A$33:$A$776,$A112,СВЦЭМ!$B$33:$B$776,J$83)+'СЕТ СН'!$G$14+СВЦЭМ!$D$10+'СЕТ СН'!$G$6-'СЕТ СН'!$G$26</f>
        <v>1470.7149956799999</v>
      </c>
      <c r="K112" s="36">
        <f>SUMIFS(СВЦЭМ!$D$33:$D$776,СВЦЭМ!$A$33:$A$776,$A112,СВЦЭМ!$B$33:$B$776,K$83)+'СЕТ СН'!$G$14+СВЦЭМ!$D$10+'СЕТ СН'!$G$6-'СЕТ СН'!$G$26</f>
        <v>1457.4116674299999</v>
      </c>
      <c r="L112" s="36">
        <f>SUMIFS(СВЦЭМ!$D$33:$D$776,СВЦЭМ!$A$33:$A$776,$A112,СВЦЭМ!$B$33:$B$776,L$83)+'СЕТ СН'!$G$14+СВЦЭМ!$D$10+'СЕТ СН'!$G$6-'СЕТ СН'!$G$26</f>
        <v>1433.6891941600002</v>
      </c>
      <c r="M112" s="36">
        <f>SUMIFS(СВЦЭМ!$D$33:$D$776,СВЦЭМ!$A$33:$A$776,$A112,СВЦЭМ!$B$33:$B$776,M$83)+'СЕТ СН'!$G$14+СВЦЭМ!$D$10+'СЕТ СН'!$G$6-'СЕТ СН'!$G$26</f>
        <v>1454.23531078</v>
      </c>
      <c r="N112" s="36">
        <f>SUMIFS(СВЦЭМ!$D$33:$D$776,СВЦЭМ!$A$33:$A$776,$A112,СВЦЭМ!$B$33:$B$776,N$83)+'СЕТ СН'!$G$14+СВЦЭМ!$D$10+'СЕТ СН'!$G$6-'СЕТ СН'!$G$26</f>
        <v>1454.40405375</v>
      </c>
      <c r="O112" s="36">
        <f>SUMIFS(СВЦЭМ!$D$33:$D$776,СВЦЭМ!$A$33:$A$776,$A112,СВЦЭМ!$B$33:$B$776,O$83)+'СЕТ СН'!$G$14+СВЦЭМ!$D$10+'СЕТ СН'!$G$6-'СЕТ СН'!$G$26</f>
        <v>1456.17139825</v>
      </c>
      <c r="P112" s="36">
        <f>SUMIFS(СВЦЭМ!$D$33:$D$776,СВЦЭМ!$A$33:$A$776,$A112,СВЦЭМ!$B$33:$B$776,P$83)+'СЕТ СН'!$G$14+СВЦЭМ!$D$10+'СЕТ СН'!$G$6-'СЕТ СН'!$G$26</f>
        <v>1464.5640482499998</v>
      </c>
      <c r="Q112" s="36">
        <f>SUMIFS(СВЦЭМ!$D$33:$D$776,СВЦЭМ!$A$33:$A$776,$A112,СВЦЭМ!$B$33:$B$776,Q$83)+'СЕТ СН'!$G$14+СВЦЭМ!$D$10+'СЕТ СН'!$G$6-'СЕТ СН'!$G$26</f>
        <v>1475.1675275600001</v>
      </c>
      <c r="R112" s="36">
        <f>SUMIFS(СВЦЭМ!$D$33:$D$776,СВЦЭМ!$A$33:$A$776,$A112,СВЦЭМ!$B$33:$B$776,R$83)+'СЕТ СН'!$G$14+СВЦЭМ!$D$10+'СЕТ СН'!$G$6-'СЕТ СН'!$G$26</f>
        <v>1474.2086817300001</v>
      </c>
      <c r="S112" s="36">
        <f>SUMIFS(СВЦЭМ!$D$33:$D$776,СВЦЭМ!$A$33:$A$776,$A112,СВЦЭМ!$B$33:$B$776,S$83)+'СЕТ СН'!$G$14+СВЦЭМ!$D$10+'СЕТ СН'!$G$6-'СЕТ СН'!$G$26</f>
        <v>1475.1425839200001</v>
      </c>
      <c r="T112" s="36">
        <f>SUMIFS(СВЦЭМ!$D$33:$D$776,СВЦЭМ!$A$33:$A$776,$A112,СВЦЭМ!$B$33:$B$776,T$83)+'СЕТ СН'!$G$14+СВЦЭМ!$D$10+'СЕТ СН'!$G$6-'СЕТ СН'!$G$26</f>
        <v>1457.6382635</v>
      </c>
      <c r="U112" s="36">
        <f>SUMIFS(СВЦЭМ!$D$33:$D$776,СВЦЭМ!$A$33:$A$776,$A112,СВЦЭМ!$B$33:$B$776,U$83)+'СЕТ СН'!$G$14+СВЦЭМ!$D$10+'СЕТ СН'!$G$6-'СЕТ СН'!$G$26</f>
        <v>1443.5486238799999</v>
      </c>
      <c r="V112" s="36">
        <f>SUMIFS(СВЦЭМ!$D$33:$D$776,СВЦЭМ!$A$33:$A$776,$A112,СВЦЭМ!$B$33:$B$776,V$83)+'СЕТ СН'!$G$14+СВЦЭМ!$D$10+'СЕТ СН'!$G$6-'СЕТ СН'!$G$26</f>
        <v>1407.7985670399999</v>
      </c>
      <c r="W112" s="36">
        <f>SUMIFS(СВЦЭМ!$D$33:$D$776,СВЦЭМ!$A$33:$A$776,$A112,СВЦЭМ!$B$33:$B$776,W$83)+'СЕТ СН'!$G$14+СВЦЭМ!$D$10+'СЕТ СН'!$G$6-'СЕТ СН'!$G$26</f>
        <v>1385.73805085</v>
      </c>
      <c r="X112" s="36">
        <f>SUMIFS(СВЦЭМ!$D$33:$D$776,СВЦЭМ!$A$33:$A$776,$A112,СВЦЭМ!$B$33:$B$776,X$83)+'СЕТ СН'!$G$14+СВЦЭМ!$D$10+'СЕТ СН'!$G$6-'СЕТ СН'!$G$26</f>
        <v>1418.3584590800001</v>
      </c>
      <c r="Y112" s="36">
        <f>SUMIFS(СВЦЭМ!$D$33:$D$776,СВЦЭМ!$A$33:$A$776,$A112,СВЦЭМ!$B$33:$B$776,Y$83)+'СЕТ СН'!$G$14+СВЦЭМ!$D$10+'СЕТ СН'!$G$6-'СЕТ СН'!$G$26</f>
        <v>1454.708427</v>
      </c>
    </row>
    <row r="113" spans="1:27" ht="15.75" x14ac:dyDescent="0.2">
      <c r="A113" s="35">
        <f t="shared" si="2"/>
        <v>43585</v>
      </c>
      <c r="B113" s="36">
        <f>SUMIFS(СВЦЭМ!$D$33:$D$776,СВЦЭМ!$A$33:$A$776,$A113,СВЦЭМ!$B$33:$B$776,B$83)+'СЕТ СН'!$G$14+СВЦЭМ!$D$10+'СЕТ СН'!$G$6-'СЕТ СН'!$G$26</f>
        <v>1529.0416271600002</v>
      </c>
      <c r="C113" s="36">
        <f>SUMIFS(СВЦЭМ!$D$33:$D$776,СВЦЭМ!$A$33:$A$776,$A113,СВЦЭМ!$B$33:$B$776,C$83)+'СЕТ СН'!$G$14+СВЦЭМ!$D$10+'СЕТ СН'!$G$6-'СЕТ СН'!$G$26</f>
        <v>1568.4120410999999</v>
      </c>
      <c r="D113" s="36">
        <f>SUMIFS(СВЦЭМ!$D$33:$D$776,СВЦЭМ!$A$33:$A$776,$A113,СВЦЭМ!$B$33:$B$776,D$83)+'СЕТ СН'!$G$14+СВЦЭМ!$D$10+'СЕТ СН'!$G$6-'СЕТ СН'!$G$26</f>
        <v>1602.7272456300002</v>
      </c>
      <c r="E113" s="36">
        <f>SUMIFS(СВЦЭМ!$D$33:$D$776,СВЦЭМ!$A$33:$A$776,$A113,СВЦЭМ!$B$33:$B$776,E$83)+'СЕТ СН'!$G$14+СВЦЭМ!$D$10+'СЕТ СН'!$G$6-'СЕТ СН'!$G$26</f>
        <v>1608.9733700500001</v>
      </c>
      <c r="F113" s="36">
        <f>SUMIFS(СВЦЭМ!$D$33:$D$776,СВЦЭМ!$A$33:$A$776,$A113,СВЦЭМ!$B$33:$B$776,F$83)+'СЕТ СН'!$G$14+СВЦЭМ!$D$10+'СЕТ СН'!$G$6-'СЕТ СН'!$G$26</f>
        <v>1613.3693484599999</v>
      </c>
      <c r="G113" s="36">
        <f>SUMIFS(СВЦЭМ!$D$33:$D$776,СВЦЭМ!$A$33:$A$776,$A113,СВЦЭМ!$B$33:$B$776,G$83)+'СЕТ СН'!$G$14+СВЦЭМ!$D$10+'СЕТ СН'!$G$6-'СЕТ СН'!$G$26</f>
        <v>1592.61235863</v>
      </c>
      <c r="H113" s="36">
        <f>SUMIFS(СВЦЭМ!$D$33:$D$776,СВЦЭМ!$A$33:$A$776,$A113,СВЦЭМ!$B$33:$B$776,H$83)+'СЕТ СН'!$G$14+СВЦЭМ!$D$10+'СЕТ СН'!$G$6-'СЕТ СН'!$G$26</f>
        <v>1522.3871193099999</v>
      </c>
      <c r="I113" s="36">
        <f>SUMIFS(СВЦЭМ!$D$33:$D$776,СВЦЭМ!$A$33:$A$776,$A113,СВЦЭМ!$B$33:$B$776,I$83)+'СЕТ СН'!$G$14+СВЦЭМ!$D$10+'СЕТ СН'!$G$6-'СЕТ СН'!$G$26</f>
        <v>1462.7669399699998</v>
      </c>
      <c r="J113" s="36">
        <f>SUMIFS(СВЦЭМ!$D$33:$D$776,СВЦЭМ!$A$33:$A$776,$A113,СВЦЭМ!$B$33:$B$776,J$83)+'СЕТ СН'!$G$14+СВЦЭМ!$D$10+'СЕТ СН'!$G$6-'СЕТ СН'!$G$26</f>
        <v>1450.0440621299999</v>
      </c>
      <c r="K113" s="36">
        <f>SUMIFS(СВЦЭМ!$D$33:$D$776,СВЦЭМ!$A$33:$A$776,$A113,СВЦЭМ!$B$33:$B$776,K$83)+'СЕТ СН'!$G$14+СВЦЭМ!$D$10+'СЕТ СН'!$G$6-'СЕТ СН'!$G$26</f>
        <v>1449.3654647399999</v>
      </c>
      <c r="L113" s="36">
        <f>SUMIFS(СВЦЭМ!$D$33:$D$776,СВЦЭМ!$A$33:$A$776,$A113,СВЦЭМ!$B$33:$B$776,L$83)+'СЕТ СН'!$G$14+СВЦЭМ!$D$10+'СЕТ СН'!$G$6-'СЕТ СН'!$G$26</f>
        <v>1448.9055007100001</v>
      </c>
      <c r="M113" s="36">
        <f>SUMIFS(СВЦЭМ!$D$33:$D$776,СВЦЭМ!$A$33:$A$776,$A113,СВЦЭМ!$B$33:$B$776,M$83)+'СЕТ СН'!$G$14+СВЦЭМ!$D$10+'СЕТ СН'!$G$6-'СЕТ СН'!$G$26</f>
        <v>1432.4505644400001</v>
      </c>
      <c r="N113" s="36">
        <f>SUMIFS(СВЦЭМ!$D$33:$D$776,СВЦЭМ!$A$33:$A$776,$A113,СВЦЭМ!$B$33:$B$776,N$83)+'СЕТ СН'!$G$14+СВЦЭМ!$D$10+'СЕТ СН'!$G$6-'СЕТ СН'!$G$26</f>
        <v>1432.41993983</v>
      </c>
      <c r="O113" s="36">
        <f>SUMIFS(СВЦЭМ!$D$33:$D$776,СВЦЭМ!$A$33:$A$776,$A113,СВЦЭМ!$B$33:$B$776,O$83)+'СЕТ СН'!$G$14+СВЦЭМ!$D$10+'СЕТ СН'!$G$6-'СЕТ СН'!$G$26</f>
        <v>1435.22532099</v>
      </c>
      <c r="P113" s="36">
        <f>SUMIFS(СВЦЭМ!$D$33:$D$776,СВЦЭМ!$A$33:$A$776,$A113,СВЦЭМ!$B$33:$B$776,P$83)+'СЕТ СН'!$G$14+СВЦЭМ!$D$10+'СЕТ СН'!$G$6-'СЕТ СН'!$G$26</f>
        <v>1448.34160152</v>
      </c>
      <c r="Q113" s="36">
        <f>SUMIFS(СВЦЭМ!$D$33:$D$776,СВЦЭМ!$A$33:$A$776,$A113,СВЦЭМ!$B$33:$B$776,Q$83)+'СЕТ СН'!$G$14+СВЦЭМ!$D$10+'СЕТ СН'!$G$6-'СЕТ СН'!$G$26</f>
        <v>1455.01365027</v>
      </c>
      <c r="R113" s="36">
        <f>SUMIFS(СВЦЭМ!$D$33:$D$776,СВЦЭМ!$A$33:$A$776,$A113,СВЦЭМ!$B$33:$B$776,R$83)+'СЕТ СН'!$G$14+СВЦЭМ!$D$10+'СЕТ СН'!$G$6-'СЕТ СН'!$G$26</f>
        <v>1454.0444715900001</v>
      </c>
      <c r="S113" s="36">
        <f>SUMIFS(СВЦЭМ!$D$33:$D$776,СВЦЭМ!$A$33:$A$776,$A113,СВЦЭМ!$B$33:$B$776,S$83)+'СЕТ СН'!$G$14+СВЦЭМ!$D$10+'СЕТ СН'!$G$6-'СЕТ СН'!$G$26</f>
        <v>1441.10312254</v>
      </c>
      <c r="T113" s="36">
        <f>SUMIFS(СВЦЭМ!$D$33:$D$776,СВЦЭМ!$A$33:$A$776,$A113,СВЦЭМ!$B$33:$B$776,T$83)+'СЕТ СН'!$G$14+СВЦЭМ!$D$10+'СЕТ СН'!$G$6-'СЕТ СН'!$G$26</f>
        <v>1424.18274982</v>
      </c>
      <c r="U113" s="36">
        <f>SUMIFS(СВЦЭМ!$D$33:$D$776,СВЦЭМ!$A$33:$A$776,$A113,СВЦЭМ!$B$33:$B$776,U$83)+'СЕТ СН'!$G$14+СВЦЭМ!$D$10+'СЕТ СН'!$G$6-'СЕТ СН'!$G$26</f>
        <v>1410.11564931</v>
      </c>
      <c r="V113" s="36">
        <f>SUMIFS(СВЦЭМ!$D$33:$D$776,СВЦЭМ!$A$33:$A$776,$A113,СВЦЭМ!$B$33:$B$776,V$83)+'СЕТ СН'!$G$14+СВЦЭМ!$D$10+'СЕТ СН'!$G$6-'СЕТ СН'!$G$26</f>
        <v>1396.2760668199999</v>
      </c>
      <c r="W113" s="36">
        <f>SUMIFS(СВЦЭМ!$D$33:$D$776,СВЦЭМ!$A$33:$A$776,$A113,СВЦЭМ!$B$33:$B$776,W$83)+'СЕТ СН'!$G$14+СВЦЭМ!$D$10+'СЕТ СН'!$G$6-'СЕТ СН'!$G$26</f>
        <v>1393.4463770900002</v>
      </c>
      <c r="X113" s="36">
        <f>SUMIFS(СВЦЭМ!$D$33:$D$776,СВЦЭМ!$A$33:$A$776,$A113,СВЦЭМ!$B$33:$B$776,X$83)+'СЕТ СН'!$G$14+СВЦЭМ!$D$10+'СЕТ СН'!$G$6-'СЕТ СН'!$G$26</f>
        <v>1415.26193339</v>
      </c>
      <c r="Y113" s="36">
        <f>SUMIFS(СВЦЭМ!$D$33:$D$776,СВЦЭМ!$A$33:$A$776,$A113,СВЦЭМ!$B$33:$B$776,Y$83)+'СЕТ СН'!$G$14+СВЦЭМ!$D$10+'СЕТ СН'!$G$6-'СЕТ СН'!$G$26</f>
        <v>1436.88529948</v>
      </c>
    </row>
    <row r="114" spans="1:27" ht="15.75" hidden="1" x14ac:dyDescent="0.2">
      <c r="A114" s="35">
        <f t="shared" si="2"/>
        <v>43586</v>
      </c>
      <c r="B114" s="36">
        <f>SUMIFS(СВЦЭМ!$D$33:$D$776,СВЦЭМ!$A$33:$A$776,$A114,СВЦЭМ!$B$33:$B$776,B$83)+'СЕТ СН'!$G$14+СВЦЭМ!$D$10+'СЕТ СН'!$G$6-'СЕТ СН'!$G$26</f>
        <v>485.56344387000001</v>
      </c>
      <c r="C114" s="36">
        <f>SUMIFS(СВЦЭМ!$D$33:$D$776,СВЦЭМ!$A$33:$A$776,$A114,СВЦЭМ!$B$33:$B$776,C$83)+'СЕТ СН'!$G$14+СВЦЭМ!$D$10+'СЕТ СН'!$G$6-'СЕТ СН'!$G$26</f>
        <v>485.56344387000001</v>
      </c>
      <c r="D114" s="36">
        <f>SUMIFS(СВЦЭМ!$D$33:$D$776,СВЦЭМ!$A$33:$A$776,$A114,СВЦЭМ!$B$33:$B$776,D$83)+'СЕТ СН'!$G$14+СВЦЭМ!$D$10+'СЕТ СН'!$G$6-'СЕТ СН'!$G$26</f>
        <v>485.56344387000001</v>
      </c>
      <c r="E114" s="36">
        <f>SUMIFS(СВЦЭМ!$D$33:$D$776,СВЦЭМ!$A$33:$A$776,$A114,СВЦЭМ!$B$33:$B$776,E$83)+'СЕТ СН'!$G$14+СВЦЭМ!$D$10+'СЕТ СН'!$G$6-'СЕТ СН'!$G$26</f>
        <v>485.56344387000001</v>
      </c>
      <c r="F114" s="36">
        <f>SUMIFS(СВЦЭМ!$D$33:$D$776,СВЦЭМ!$A$33:$A$776,$A114,СВЦЭМ!$B$33:$B$776,F$83)+'СЕТ СН'!$G$14+СВЦЭМ!$D$10+'СЕТ СН'!$G$6-'СЕТ СН'!$G$26</f>
        <v>485.56344387000001</v>
      </c>
      <c r="G114" s="36">
        <f>SUMIFS(СВЦЭМ!$D$33:$D$776,СВЦЭМ!$A$33:$A$776,$A114,СВЦЭМ!$B$33:$B$776,G$83)+'СЕТ СН'!$G$14+СВЦЭМ!$D$10+'СЕТ СН'!$G$6-'СЕТ СН'!$G$26</f>
        <v>485.56344387000001</v>
      </c>
      <c r="H114" s="36">
        <f>SUMIFS(СВЦЭМ!$D$33:$D$776,СВЦЭМ!$A$33:$A$776,$A114,СВЦЭМ!$B$33:$B$776,H$83)+'СЕТ СН'!$G$14+СВЦЭМ!$D$10+'СЕТ СН'!$G$6-'СЕТ СН'!$G$26</f>
        <v>485.56344387000001</v>
      </c>
      <c r="I114" s="36">
        <f>SUMIFS(СВЦЭМ!$D$33:$D$776,СВЦЭМ!$A$33:$A$776,$A114,СВЦЭМ!$B$33:$B$776,I$83)+'СЕТ СН'!$G$14+СВЦЭМ!$D$10+'СЕТ СН'!$G$6-'СЕТ СН'!$G$26</f>
        <v>485.56344387000001</v>
      </c>
      <c r="J114" s="36">
        <f>SUMIFS(СВЦЭМ!$D$33:$D$776,СВЦЭМ!$A$33:$A$776,$A114,СВЦЭМ!$B$33:$B$776,J$83)+'СЕТ СН'!$G$14+СВЦЭМ!$D$10+'СЕТ СН'!$G$6-'СЕТ СН'!$G$26</f>
        <v>485.56344387000001</v>
      </c>
      <c r="K114" s="36">
        <f>SUMIFS(СВЦЭМ!$D$33:$D$776,СВЦЭМ!$A$33:$A$776,$A114,СВЦЭМ!$B$33:$B$776,K$83)+'СЕТ СН'!$G$14+СВЦЭМ!$D$10+'СЕТ СН'!$G$6-'СЕТ СН'!$G$26</f>
        <v>485.56344387000001</v>
      </c>
      <c r="L114" s="36">
        <f>SUMIFS(СВЦЭМ!$D$33:$D$776,СВЦЭМ!$A$33:$A$776,$A114,СВЦЭМ!$B$33:$B$776,L$83)+'СЕТ СН'!$G$14+СВЦЭМ!$D$10+'СЕТ СН'!$G$6-'СЕТ СН'!$G$26</f>
        <v>485.56344387000001</v>
      </c>
      <c r="M114" s="36">
        <f>SUMIFS(СВЦЭМ!$D$33:$D$776,СВЦЭМ!$A$33:$A$776,$A114,СВЦЭМ!$B$33:$B$776,M$83)+'СЕТ СН'!$G$14+СВЦЭМ!$D$10+'СЕТ СН'!$G$6-'СЕТ СН'!$G$26</f>
        <v>485.56344387000001</v>
      </c>
      <c r="N114" s="36">
        <f>SUMIFS(СВЦЭМ!$D$33:$D$776,СВЦЭМ!$A$33:$A$776,$A114,СВЦЭМ!$B$33:$B$776,N$83)+'СЕТ СН'!$G$14+СВЦЭМ!$D$10+'СЕТ СН'!$G$6-'СЕТ СН'!$G$26</f>
        <v>485.56344387000001</v>
      </c>
      <c r="O114" s="36">
        <f>SUMIFS(СВЦЭМ!$D$33:$D$776,СВЦЭМ!$A$33:$A$776,$A114,СВЦЭМ!$B$33:$B$776,O$83)+'СЕТ СН'!$G$14+СВЦЭМ!$D$10+'СЕТ СН'!$G$6-'СЕТ СН'!$G$26</f>
        <v>485.56344387000001</v>
      </c>
      <c r="P114" s="36">
        <f>SUMIFS(СВЦЭМ!$D$33:$D$776,СВЦЭМ!$A$33:$A$776,$A114,СВЦЭМ!$B$33:$B$776,P$83)+'СЕТ СН'!$G$14+СВЦЭМ!$D$10+'СЕТ СН'!$G$6-'СЕТ СН'!$G$26</f>
        <v>485.56344387000001</v>
      </c>
      <c r="Q114" s="36">
        <f>SUMIFS(СВЦЭМ!$D$33:$D$776,СВЦЭМ!$A$33:$A$776,$A114,СВЦЭМ!$B$33:$B$776,Q$83)+'СЕТ СН'!$G$14+СВЦЭМ!$D$10+'СЕТ СН'!$G$6-'СЕТ СН'!$G$26</f>
        <v>485.56344387000001</v>
      </c>
      <c r="R114" s="36">
        <f>SUMIFS(СВЦЭМ!$D$33:$D$776,СВЦЭМ!$A$33:$A$776,$A114,СВЦЭМ!$B$33:$B$776,R$83)+'СЕТ СН'!$G$14+СВЦЭМ!$D$10+'СЕТ СН'!$G$6-'СЕТ СН'!$G$26</f>
        <v>485.56344387000001</v>
      </c>
      <c r="S114" s="36">
        <f>SUMIFS(СВЦЭМ!$D$33:$D$776,СВЦЭМ!$A$33:$A$776,$A114,СВЦЭМ!$B$33:$B$776,S$83)+'СЕТ СН'!$G$14+СВЦЭМ!$D$10+'СЕТ СН'!$G$6-'СЕТ СН'!$G$26</f>
        <v>485.56344387000001</v>
      </c>
      <c r="T114" s="36">
        <f>SUMIFS(СВЦЭМ!$D$33:$D$776,СВЦЭМ!$A$33:$A$776,$A114,СВЦЭМ!$B$33:$B$776,T$83)+'СЕТ СН'!$G$14+СВЦЭМ!$D$10+'СЕТ СН'!$G$6-'СЕТ СН'!$G$26</f>
        <v>485.56344387000001</v>
      </c>
      <c r="U114" s="36">
        <f>SUMIFS(СВЦЭМ!$D$33:$D$776,СВЦЭМ!$A$33:$A$776,$A114,СВЦЭМ!$B$33:$B$776,U$83)+'СЕТ СН'!$G$14+СВЦЭМ!$D$10+'СЕТ СН'!$G$6-'СЕТ СН'!$G$26</f>
        <v>485.56344387000001</v>
      </c>
      <c r="V114" s="36">
        <f>SUMIFS(СВЦЭМ!$D$33:$D$776,СВЦЭМ!$A$33:$A$776,$A114,СВЦЭМ!$B$33:$B$776,V$83)+'СЕТ СН'!$G$14+СВЦЭМ!$D$10+'СЕТ СН'!$G$6-'СЕТ СН'!$G$26</f>
        <v>485.56344387000001</v>
      </c>
      <c r="W114" s="36">
        <f>SUMIFS(СВЦЭМ!$D$33:$D$776,СВЦЭМ!$A$33:$A$776,$A114,СВЦЭМ!$B$33:$B$776,W$83)+'СЕТ СН'!$G$14+СВЦЭМ!$D$10+'СЕТ СН'!$G$6-'СЕТ СН'!$G$26</f>
        <v>485.56344387000001</v>
      </c>
      <c r="X114" s="36">
        <f>SUMIFS(СВЦЭМ!$D$33:$D$776,СВЦЭМ!$A$33:$A$776,$A114,СВЦЭМ!$B$33:$B$776,X$83)+'СЕТ СН'!$G$14+СВЦЭМ!$D$10+'СЕТ СН'!$G$6-'СЕТ СН'!$G$26</f>
        <v>485.56344387000001</v>
      </c>
      <c r="Y114" s="36">
        <f>SUMIFS(СВЦЭМ!$D$33:$D$776,СВЦЭМ!$A$33:$A$776,$A114,СВЦЭМ!$B$33:$B$776,Y$83)+'СЕТ СН'!$G$14+СВЦЭМ!$D$10+'СЕТ СН'!$G$6-'СЕТ СН'!$G$26</f>
        <v>485.56344387000001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01.04.2019</v>
      </c>
      <c r="B120" s="36">
        <f>SUMIFS(СВЦЭМ!$D$33:$D$776,СВЦЭМ!$A$33:$A$776,$A120,СВЦЭМ!$B$33:$B$776,B$119)+'СЕТ СН'!$H$14+СВЦЭМ!$D$10+'СЕТ СН'!$H$6-'СЕТ СН'!$H$26</f>
        <v>1433.1756642</v>
      </c>
      <c r="C120" s="36">
        <f>SUMIFS(СВЦЭМ!$D$33:$D$776,СВЦЭМ!$A$33:$A$776,$A120,СВЦЭМ!$B$33:$B$776,C$119)+'СЕТ СН'!$H$14+СВЦЭМ!$D$10+'СЕТ СН'!$H$6-'СЕТ СН'!$H$26</f>
        <v>1474.14785996</v>
      </c>
      <c r="D120" s="36">
        <f>SUMIFS(СВЦЭМ!$D$33:$D$776,СВЦЭМ!$A$33:$A$776,$A120,СВЦЭМ!$B$33:$B$776,D$119)+'СЕТ СН'!$H$14+СВЦЭМ!$D$10+'СЕТ СН'!$H$6-'СЕТ СН'!$H$26</f>
        <v>1495.79121616</v>
      </c>
      <c r="E120" s="36">
        <f>SUMIFS(СВЦЭМ!$D$33:$D$776,СВЦЭМ!$A$33:$A$776,$A120,СВЦЭМ!$B$33:$B$776,E$119)+'СЕТ СН'!$H$14+СВЦЭМ!$D$10+'СЕТ СН'!$H$6-'СЕТ СН'!$H$26</f>
        <v>1514.9881611000001</v>
      </c>
      <c r="F120" s="36">
        <f>SUMIFS(СВЦЭМ!$D$33:$D$776,СВЦЭМ!$A$33:$A$776,$A120,СВЦЭМ!$B$33:$B$776,F$119)+'СЕТ СН'!$H$14+СВЦЭМ!$D$10+'СЕТ СН'!$H$6-'СЕТ СН'!$H$26</f>
        <v>1500.3733383000001</v>
      </c>
      <c r="G120" s="36">
        <f>SUMIFS(СВЦЭМ!$D$33:$D$776,СВЦЭМ!$A$33:$A$776,$A120,СВЦЭМ!$B$33:$B$776,G$119)+'СЕТ СН'!$H$14+СВЦЭМ!$D$10+'СЕТ СН'!$H$6-'СЕТ СН'!$H$26</f>
        <v>1503.9026297800001</v>
      </c>
      <c r="H120" s="36">
        <f>SUMIFS(СВЦЭМ!$D$33:$D$776,СВЦЭМ!$A$33:$A$776,$A120,СВЦЭМ!$B$33:$B$776,H$119)+'СЕТ СН'!$H$14+СВЦЭМ!$D$10+'СЕТ СН'!$H$6-'СЕТ СН'!$H$26</f>
        <v>1403.8096791799999</v>
      </c>
      <c r="I120" s="36">
        <f>SUMIFS(СВЦЭМ!$D$33:$D$776,СВЦЭМ!$A$33:$A$776,$A120,СВЦЭМ!$B$33:$B$776,I$119)+'СЕТ СН'!$H$14+СВЦЭМ!$D$10+'СЕТ СН'!$H$6-'СЕТ СН'!$H$26</f>
        <v>1385.5396000399999</v>
      </c>
      <c r="J120" s="36">
        <f>SUMIFS(СВЦЭМ!$D$33:$D$776,СВЦЭМ!$A$33:$A$776,$A120,СВЦЭМ!$B$33:$B$776,J$119)+'СЕТ СН'!$H$14+СВЦЭМ!$D$10+'СЕТ СН'!$H$6-'СЕТ СН'!$H$26</f>
        <v>1321.17460407</v>
      </c>
      <c r="K120" s="36">
        <f>SUMIFS(СВЦЭМ!$D$33:$D$776,СВЦЭМ!$A$33:$A$776,$A120,СВЦЭМ!$B$33:$B$776,K$119)+'СЕТ СН'!$H$14+СВЦЭМ!$D$10+'СЕТ СН'!$H$6-'СЕТ СН'!$H$26</f>
        <v>1289.39247454</v>
      </c>
      <c r="L120" s="36">
        <f>SUMIFS(СВЦЭМ!$D$33:$D$776,СВЦЭМ!$A$33:$A$776,$A120,СВЦЭМ!$B$33:$B$776,L$119)+'СЕТ СН'!$H$14+СВЦЭМ!$D$10+'СЕТ СН'!$H$6-'СЕТ СН'!$H$26</f>
        <v>1273.9489479200001</v>
      </c>
      <c r="M120" s="36">
        <f>SUMIFS(СВЦЭМ!$D$33:$D$776,СВЦЭМ!$A$33:$A$776,$A120,СВЦЭМ!$B$33:$B$776,M$119)+'СЕТ СН'!$H$14+СВЦЭМ!$D$10+'СЕТ СН'!$H$6-'СЕТ СН'!$H$26</f>
        <v>1282.7205058300001</v>
      </c>
      <c r="N120" s="36">
        <f>SUMIFS(СВЦЭМ!$D$33:$D$776,СВЦЭМ!$A$33:$A$776,$A120,СВЦЭМ!$B$33:$B$776,N$119)+'СЕТ СН'!$H$14+СВЦЭМ!$D$10+'СЕТ СН'!$H$6-'СЕТ СН'!$H$26</f>
        <v>1284.9435187899999</v>
      </c>
      <c r="O120" s="36">
        <f>SUMIFS(СВЦЭМ!$D$33:$D$776,СВЦЭМ!$A$33:$A$776,$A120,СВЦЭМ!$B$33:$B$776,O$119)+'СЕТ СН'!$H$14+СВЦЭМ!$D$10+'СЕТ СН'!$H$6-'СЕТ СН'!$H$26</f>
        <v>1294.6485619700002</v>
      </c>
      <c r="P120" s="36">
        <f>SUMIFS(СВЦЭМ!$D$33:$D$776,СВЦЭМ!$A$33:$A$776,$A120,СВЦЭМ!$B$33:$B$776,P$119)+'СЕТ СН'!$H$14+СВЦЭМ!$D$10+'СЕТ СН'!$H$6-'СЕТ СН'!$H$26</f>
        <v>1300.8768038000001</v>
      </c>
      <c r="Q120" s="36">
        <f>SUMIFS(СВЦЭМ!$D$33:$D$776,СВЦЭМ!$A$33:$A$776,$A120,СВЦЭМ!$B$33:$B$776,Q$119)+'СЕТ СН'!$H$14+СВЦЭМ!$D$10+'СЕТ СН'!$H$6-'СЕТ СН'!$H$26</f>
        <v>1291.4603925199999</v>
      </c>
      <c r="R120" s="36">
        <f>SUMIFS(СВЦЭМ!$D$33:$D$776,СВЦЭМ!$A$33:$A$776,$A120,СВЦЭМ!$B$33:$B$776,R$119)+'СЕТ СН'!$H$14+СВЦЭМ!$D$10+'СЕТ СН'!$H$6-'СЕТ СН'!$H$26</f>
        <v>1298.14816636</v>
      </c>
      <c r="S120" s="36">
        <f>SUMIFS(СВЦЭМ!$D$33:$D$776,СВЦЭМ!$A$33:$A$776,$A120,СВЦЭМ!$B$33:$B$776,S$119)+'СЕТ СН'!$H$14+СВЦЭМ!$D$10+'СЕТ СН'!$H$6-'СЕТ СН'!$H$26</f>
        <v>1290.1433938800001</v>
      </c>
      <c r="T120" s="36">
        <f>SUMIFS(СВЦЭМ!$D$33:$D$776,СВЦЭМ!$A$33:$A$776,$A120,СВЦЭМ!$B$33:$B$776,T$119)+'СЕТ СН'!$H$14+СВЦЭМ!$D$10+'СЕТ СН'!$H$6-'СЕТ СН'!$H$26</f>
        <v>1263.1811933899999</v>
      </c>
      <c r="U120" s="36">
        <f>SUMIFS(СВЦЭМ!$D$33:$D$776,СВЦЭМ!$A$33:$A$776,$A120,СВЦЭМ!$B$33:$B$776,U$119)+'СЕТ СН'!$H$14+СВЦЭМ!$D$10+'СЕТ СН'!$H$6-'СЕТ СН'!$H$26</f>
        <v>1238.61988382</v>
      </c>
      <c r="V120" s="36">
        <f>SUMIFS(СВЦЭМ!$D$33:$D$776,СВЦЭМ!$A$33:$A$776,$A120,СВЦЭМ!$B$33:$B$776,V$119)+'СЕТ СН'!$H$14+СВЦЭМ!$D$10+'СЕТ СН'!$H$6-'СЕТ СН'!$H$26</f>
        <v>1222.95764321</v>
      </c>
      <c r="W120" s="36">
        <f>SUMIFS(СВЦЭМ!$D$33:$D$776,СВЦЭМ!$A$33:$A$776,$A120,СВЦЭМ!$B$33:$B$776,W$119)+'СЕТ СН'!$H$14+СВЦЭМ!$D$10+'СЕТ СН'!$H$6-'СЕТ СН'!$H$26</f>
        <v>1216.3876681699999</v>
      </c>
      <c r="X120" s="36">
        <f>SUMIFS(СВЦЭМ!$D$33:$D$776,СВЦЭМ!$A$33:$A$776,$A120,СВЦЭМ!$B$33:$B$776,X$119)+'СЕТ СН'!$H$14+СВЦЭМ!$D$10+'СЕТ СН'!$H$6-'СЕТ СН'!$H$26</f>
        <v>1286.2120334000001</v>
      </c>
      <c r="Y120" s="36">
        <f>SUMIFS(СВЦЭМ!$D$33:$D$776,СВЦЭМ!$A$33:$A$776,$A120,СВЦЭМ!$B$33:$B$776,Y$119)+'СЕТ СН'!$H$14+СВЦЭМ!$D$10+'СЕТ СН'!$H$6-'СЕТ СН'!$H$26</f>
        <v>1400.2381575700001</v>
      </c>
      <c r="AA120" s="45"/>
    </row>
    <row r="121" spans="1:27" ht="15.75" x14ac:dyDescent="0.2">
      <c r="A121" s="35">
        <f>A120+1</f>
        <v>43557</v>
      </c>
      <c r="B121" s="36">
        <f>SUMIFS(СВЦЭМ!$D$33:$D$776,СВЦЭМ!$A$33:$A$776,$A121,СВЦЭМ!$B$33:$B$776,B$119)+'СЕТ СН'!$H$14+СВЦЭМ!$D$10+'СЕТ СН'!$H$6-'СЕТ СН'!$H$26</f>
        <v>1479.3090646999999</v>
      </c>
      <c r="C121" s="36">
        <f>SUMIFS(СВЦЭМ!$D$33:$D$776,СВЦЭМ!$A$33:$A$776,$A121,СВЦЭМ!$B$33:$B$776,C$119)+'СЕТ СН'!$H$14+СВЦЭМ!$D$10+'СЕТ СН'!$H$6-'СЕТ СН'!$H$26</f>
        <v>1601.17846734</v>
      </c>
      <c r="D121" s="36">
        <f>SUMIFS(СВЦЭМ!$D$33:$D$776,СВЦЭМ!$A$33:$A$776,$A121,СВЦЭМ!$B$33:$B$776,D$119)+'СЕТ СН'!$H$14+СВЦЭМ!$D$10+'СЕТ СН'!$H$6-'СЕТ СН'!$H$26</f>
        <v>1658.2252713400001</v>
      </c>
      <c r="E121" s="36">
        <f>SUMIFS(СВЦЭМ!$D$33:$D$776,СВЦЭМ!$A$33:$A$776,$A121,СВЦЭМ!$B$33:$B$776,E$119)+'СЕТ СН'!$H$14+СВЦЭМ!$D$10+'СЕТ СН'!$H$6-'СЕТ СН'!$H$26</f>
        <v>1669.99547252</v>
      </c>
      <c r="F121" s="36">
        <f>SUMIFS(СВЦЭМ!$D$33:$D$776,СВЦЭМ!$A$33:$A$776,$A121,СВЦЭМ!$B$33:$B$776,F$119)+'СЕТ СН'!$H$14+СВЦЭМ!$D$10+'СЕТ СН'!$H$6-'СЕТ СН'!$H$26</f>
        <v>1666.9410115600001</v>
      </c>
      <c r="G121" s="36">
        <f>SUMIFS(СВЦЭМ!$D$33:$D$776,СВЦЭМ!$A$33:$A$776,$A121,СВЦЭМ!$B$33:$B$776,G$119)+'СЕТ СН'!$H$14+СВЦЭМ!$D$10+'СЕТ СН'!$H$6-'СЕТ СН'!$H$26</f>
        <v>1660.4733688900001</v>
      </c>
      <c r="H121" s="36">
        <f>SUMIFS(СВЦЭМ!$D$33:$D$776,СВЦЭМ!$A$33:$A$776,$A121,СВЦЭМ!$B$33:$B$776,H$119)+'СЕТ СН'!$H$14+СВЦЭМ!$D$10+'СЕТ СН'!$H$6-'СЕТ СН'!$H$26</f>
        <v>1538.94727878</v>
      </c>
      <c r="I121" s="36">
        <f>SUMIFS(СВЦЭМ!$D$33:$D$776,СВЦЭМ!$A$33:$A$776,$A121,СВЦЭМ!$B$33:$B$776,I$119)+'СЕТ СН'!$H$14+СВЦЭМ!$D$10+'СЕТ СН'!$H$6-'СЕТ СН'!$H$26</f>
        <v>413.19344387000001</v>
      </c>
      <c r="J121" s="36">
        <f>SUMIFS(СВЦЭМ!$D$33:$D$776,СВЦЭМ!$A$33:$A$776,$A121,СВЦЭМ!$B$33:$B$776,J$119)+'СЕТ СН'!$H$14+СВЦЭМ!$D$10+'СЕТ СН'!$H$6-'СЕТ СН'!$H$26</f>
        <v>413.19344387000001</v>
      </c>
      <c r="K121" s="36">
        <f>SUMIFS(СВЦЭМ!$D$33:$D$776,СВЦЭМ!$A$33:$A$776,$A121,СВЦЭМ!$B$33:$B$776,K$119)+'СЕТ СН'!$H$14+СВЦЭМ!$D$10+'СЕТ СН'!$H$6-'СЕТ СН'!$H$26</f>
        <v>413.19344387000001</v>
      </c>
      <c r="L121" s="36">
        <f>SUMIFS(СВЦЭМ!$D$33:$D$776,СВЦЭМ!$A$33:$A$776,$A121,СВЦЭМ!$B$33:$B$776,L$119)+'СЕТ СН'!$H$14+СВЦЭМ!$D$10+'СЕТ СН'!$H$6-'СЕТ СН'!$H$26</f>
        <v>413.19344387000001</v>
      </c>
      <c r="M121" s="36">
        <f>SUMIFS(СВЦЭМ!$D$33:$D$776,СВЦЭМ!$A$33:$A$776,$A121,СВЦЭМ!$B$33:$B$776,M$119)+'СЕТ СН'!$H$14+СВЦЭМ!$D$10+'СЕТ СН'!$H$6-'СЕТ СН'!$H$26</f>
        <v>413.19344387000001</v>
      </c>
      <c r="N121" s="36">
        <f>SUMIFS(СВЦЭМ!$D$33:$D$776,СВЦЭМ!$A$33:$A$776,$A121,СВЦЭМ!$B$33:$B$776,N$119)+'СЕТ СН'!$H$14+СВЦЭМ!$D$10+'СЕТ СН'!$H$6-'СЕТ СН'!$H$26</f>
        <v>413.19344387000001</v>
      </c>
      <c r="O121" s="36">
        <f>SUMIFS(СВЦЭМ!$D$33:$D$776,СВЦЭМ!$A$33:$A$776,$A121,СВЦЭМ!$B$33:$B$776,O$119)+'СЕТ СН'!$H$14+СВЦЭМ!$D$10+'СЕТ СН'!$H$6-'СЕТ СН'!$H$26</f>
        <v>413.19344387000001</v>
      </c>
      <c r="P121" s="36">
        <f>SUMIFS(СВЦЭМ!$D$33:$D$776,СВЦЭМ!$A$33:$A$776,$A121,СВЦЭМ!$B$33:$B$776,P$119)+'СЕТ СН'!$H$14+СВЦЭМ!$D$10+'СЕТ СН'!$H$6-'СЕТ СН'!$H$26</f>
        <v>413.19344387000001</v>
      </c>
      <c r="Q121" s="36">
        <f>SUMIFS(СВЦЭМ!$D$33:$D$776,СВЦЭМ!$A$33:$A$776,$A121,СВЦЭМ!$B$33:$B$776,Q$119)+'СЕТ СН'!$H$14+СВЦЭМ!$D$10+'СЕТ СН'!$H$6-'СЕТ СН'!$H$26</f>
        <v>413.19344387000001</v>
      </c>
      <c r="R121" s="36">
        <f>SUMIFS(СВЦЭМ!$D$33:$D$776,СВЦЭМ!$A$33:$A$776,$A121,СВЦЭМ!$B$33:$B$776,R$119)+'СЕТ СН'!$H$14+СВЦЭМ!$D$10+'СЕТ СН'!$H$6-'СЕТ СН'!$H$26</f>
        <v>413.19344387000001</v>
      </c>
      <c r="S121" s="36">
        <f>SUMIFS(СВЦЭМ!$D$33:$D$776,СВЦЭМ!$A$33:$A$776,$A121,СВЦЭМ!$B$33:$B$776,S$119)+'СЕТ СН'!$H$14+СВЦЭМ!$D$10+'СЕТ СН'!$H$6-'СЕТ СН'!$H$26</f>
        <v>413.19344387000001</v>
      </c>
      <c r="T121" s="36">
        <f>SUMIFS(СВЦЭМ!$D$33:$D$776,СВЦЭМ!$A$33:$A$776,$A121,СВЦЭМ!$B$33:$B$776,T$119)+'СЕТ СН'!$H$14+СВЦЭМ!$D$10+'СЕТ СН'!$H$6-'СЕТ СН'!$H$26</f>
        <v>413.19344387000001</v>
      </c>
      <c r="U121" s="36">
        <f>SUMIFS(СВЦЭМ!$D$33:$D$776,СВЦЭМ!$A$33:$A$776,$A121,СВЦЭМ!$B$33:$B$776,U$119)+'СЕТ СН'!$H$14+СВЦЭМ!$D$10+'СЕТ СН'!$H$6-'СЕТ СН'!$H$26</f>
        <v>1202.5059983199999</v>
      </c>
      <c r="V121" s="36">
        <f>SUMIFS(СВЦЭМ!$D$33:$D$776,СВЦЭМ!$A$33:$A$776,$A121,СВЦЭМ!$B$33:$B$776,V$119)+'СЕТ СН'!$H$14+СВЦЭМ!$D$10+'СЕТ СН'!$H$6-'СЕТ СН'!$H$26</f>
        <v>1200.3481519900001</v>
      </c>
      <c r="W121" s="36">
        <f>SUMIFS(СВЦЭМ!$D$33:$D$776,СВЦЭМ!$A$33:$A$776,$A121,СВЦЭМ!$B$33:$B$776,W$119)+'СЕТ СН'!$H$14+СВЦЭМ!$D$10+'СЕТ СН'!$H$6-'СЕТ СН'!$H$26</f>
        <v>1192.11460489</v>
      </c>
      <c r="X121" s="36">
        <f>SUMIFS(СВЦЭМ!$D$33:$D$776,СВЦЭМ!$A$33:$A$776,$A121,СВЦЭМ!$B$33:$B$776,X$119)+'СЕТ СН'!$H$14+СВЦЭМ!$D$10+'СЕТ СН'!$H$6-'СЕТ СН'!$H$26</f>
        <v>1239.609373</v>
      </c>
      <c r="Y121" s="36">
        <f>SUMIFS(СВЦЭМ!$D$33:$D$776,СВЦЭМ!$A$33:$A$776,$A121,СВЦЭМ!$B$33:$B$776,Y$119)+'СЕТ СН'!$H$14+СВЦЭМ!$D$10+'СЕТ СН'!$H$6-'СЕТ СН'!$H$26</f>
        <v>1353.02370623</v>
      </c>
    </row>
    <row r="122" spans="1:27" ht="15.75" x14ac:dyDescent="0.2">
      <c r="A122" s="35">
        <f t="shared" ref="A122:A150" si="3">A121+1</f>
        <v>43558</v>
      </c>
      <c r="B122" s="36">
        <f>SUMIFS(СВЦЭМ!$D$33:$D$776,СВЦЭМ!$A$33:$A$776,$A122,СВЦЭМ!$B$33:$B$776,B$119)+'СЕТ СН'!$H$14+СВЦЭМ!$D$10+'СЕТ СН'!$H$6-'СЕТ СН'!$H$26</f>
        <v>1483.1104369300001</v>
      </c>
      <c r="C122" s="36">
        <f>SUMIFS(СВЦЭМ!$D$33:$D$776,СВЦЭМ!$A$33:$A$776,$A122,СВЦЭМ!$B$33:$B$776,C$119)+'СЕТ СН'!$H$14+СВЦЭМ!$D$10+'СЕТ СН'!$H$6-'СЕТ СН'!$H$26</f>
        <v>1592.2819288000001</v>
      </c>
      <c r="D122" s="36">
        <f>SUMIFS(СВЦЭМ!$D$33:$D$776,СВЦЭМ!$A$33:$A$776,$A122,СВЦЭМ!$B$33:$B$776,D$119)+'СЕТ СН'!$H$14+СВЦЭМ!$D$10+'СЕТ СН'!$H$6-'СЕТ СН'!$H$26</f>
        <v>1572.7486570900001</v>
      </c>
      <c r="E122" s="36">
        <f>SUMIFS(СВЦЭМ!$D$33:$D$776,СВЦЭМ!$A$33:$A$776,$A122,СВЦЭМ!$B$33:$B$776,E$119)+'СЕТ СН'!$H$14+СВЦЭМ!$D$10+'СЕТ СН'!$H$6-'СЕТ СН'!$H$26</f>
        <v>1570.87804439</v>
      </c>
      <c r="F122" s="36">
        <f>SUMIFS(СВЦЭМ!$D$33:$D$776,СВЦЭМ!$A$33:$A$776,$A122,СВЦЭМ!$B$33:$B$776,F$119)+'СЕТ СН'!$H$14+СВЦЭМ!$D$10+'СЕТ СН'!$H$6-'СЕТ СН'!$H$26</f>
        <v>1567.3879421199999</v>
      </c>
      <c r="G122" s="36">
        <f>SUMIFS(СВЦЭМ!$D$33:$D$776,СВЦЭМ!$A$33:$A$776,$A122,СВЦЭМ!$B$33:$B$776,G$119)+'СЕТ СН'!$H$14+СВЦЭМ!$D$10+'СЕТ СН'!$H$6-'СЕТ СН'!$H$26</f>
        <v>1598.2988550499999</v>
      </c>
      <c r="H122" s="36">
        <f>SUMIFS(СВЦЭМ!$D$33:$D$776,СВЦЭМ!$A$33:$A$776,$A122,СВЦЭМ!$B$33:$B$776,H$119)+'СЕТ СН'!$H$14+СВЦЭМ!$D$10+'СЕТ СН'!$H$6-'СЕТ СН'!$H$26</f>
        <v>1540.8192234600001</v>
      </c>
      <c r="I122" s="36">
        <f>SUMIFS(СВЦЭМ!$D$33:$D$776,СВЦЭМ!$A$33:$A$776,$A122,СВЦЭМ!$B$33:$B$776,I$119)+'СЕТ СН'!$H$14+СВЦЭМ!$D$10+'СЕТ СН'!$H$6-'СЕТ СН'!$H$26</f>
        <v>1451.3626211600001</v>
      </c>
      <c r="J122" s="36">
        <f>SUMIFS(СВЦЭМ!$D$33:$D$776,СВЦЭМ!$A$33:$A$776,$A122,СВЦЭМ!$B$33:$B$776,J$119)+'СЕТ СН'!$H$14+СВЦЭМ!$D$10+'СЕТ СН'!$H$6-'СЕТ СН'!$H$26</f>
        <v>1349.72936815</v>
      </c>
      <c r="K122" s="36">
        <f>SUMIFS(СВЦЭМ!$D$33:$D$776,СВЦЭМ!$A$33:$A$776,$A122,СВЦЭМ!$B$33:$B$776,K$119)+'СЕТ СН'!$H$14+СВЦЭМ!$D$10+'СЕТ СН'!$H$6-'СЕТ СН'!$H$26</f>
        <v>413.19344387000001</v>
      </c>
      <c r="L122" s="36">
        <f>SUMIFS(СВЦЭМ!$D$33:$D$776,СВЦЭМ!$A$33:$A$776,$A122,СВЦЭМ!$B$33:$B$776,L$119)+'СЕТ СН'!$H$14+СВЦЭМ!$D$10+'СЕТ СН'!$H$6-'СЕТ СН'!$H$26</f>
        <v>413.19344387000001</v>
      </c>
      <c r="M122" s="36">
        <f>SUMIFS(СВЦЭМ!$D$33:$D$776,СВЦЭМ!$A$33:$A$776,$A122,СВЦЭМ!$B$33:$B$776,M$119)+'СЕТ СН'!$H$14+СВЦЭМ!$D$10+'СЕТ СН'!$H$6-'СЕТ СН'!$H$26</f>
        <v>413.19344387000001</v>
      </c>
      <c r="N122" s="36">
        <f>SUMIFS(СВЦЭМ!$D$33:$D$776,СВЦЭМ!$A$33:$A$776,$A122,СВЦЭМ!$B$33:$B$776,N$119)+'СЕТ СН'!$H$14+СВЦЭМ!$D$10+'СЕТ СН'!$H$6-'СЕТ СН'!$H$26</f>
        <v>413.19344387000001</v>
      </c>
      <c r="O122" s="36">
        <f>SUMIFS(СВЦЭМ!$D$33:$D$776,СВЦЭМ!$A$33:$A$776,$A122,СВЦЭМ!$B$33:$B$776,O$119)+'СЕТ СН'!$H$14+СВЦЭМ!$D$10+'СЕТ СН'!$H$6-'СЕТ СН'!$H$26</f>
        <v>413.19344387000001</v>
      </c>
      <c r="P122" s="36">
        <f>SUMIFS(СВЦЭМ!$D$33:$D$776,СВЦЭМ!$A$33:$A$776,$A122,СВЦЭМ!$B$33:$B$776,P$119)+'СЕТ СН'!$H$14+СВЦЭМ!$D$10+'СЕТ СН'!$H$6-'СЕТ СН'!$H$26</f>
        <v>413.19344387000001</v>
      </c>
      <c r="Q122" s="36">
        <f>SUMIFS(СВЦЭМ!$D$33:$D$776,СВЦЭМ!$A$33:$A$776,$A122,СВЦЭМ!$B$33:$B$776,Q$119)+'СЕТ СН'!$H$14+СВЦЭМ!$D$10+'СЕТ СН'!$H$6-'СЕТ СН'!$H$26</f>
        <v>413.19344387000001</v>
      </c>
      <c r="R122" s="36">
        <f>SUMIFS(СВЦЭМ!$D$33:$D$776,СВЦЭМ!$A$33:$A$776,$A122,СВЦЭМ!$B$33:$B$776,R$119)+'СЕТ СН'!$H$14+СВЦЭМ!$D$10+'СЕТ СН'!$H$6-'СЕТ СН'!$H$26</f>
        <v>413.19344387000001</v>
      </c>
      <c r="S122" s="36">
        <f>SUMIFS(СВЦЭМ!$D$33:$D$776,СВЦЭМ!$A$33:$A$776,$A122,СВЦЭМ!$B$33:$B$776,S$119)+'СЕТ СН'!$H$14+СВЦЭМ!$D$10+'СЕТ СН'!$H$6-'СЕТ СН'!$H$26</f>
        <v>413.19344387000001</v>
      </c>
      <c r="T122" s="36">
        <f>SUMIFS(СВЦЭМ!$D$33:$D$776,СВЦЭМ!$A$33:$A$776,$A122,СВЦЭМ!$B$33:$B$776,T$119)+'СЕТ СН'!$H$14+СВЦЭМ!$D$10+'СЕТ СН'!$H$6-'СЕТ СН'!$H$26</f>
        <v>413.19344387000001</v>
      </c>
      <c r="U122" s="36">
        <f>SUMIFS(СВЦЭМ!$D$33:$D$776,СВЦЭМ!$A$33:$A$776,$A122,СВЦЭМ!$B$33:$B$776,U$119)+'СЕТ СН'!$H$14+СВЦЭМ!$D$10+'СЕТ СН'!$H$6-'СЕТ СН'!$H$26</f>
        <v>413.19344387000001</v>
      </c>
      <c r="V122" s="36">
        <f>SUMIFS(СВЦЭМ!$D$33:$D$776,СВЦЭМ!$A$33:$A$776,$A122,СВЦЭМ!$B$33:$B$776,V$119)+'СЕТ СН'!$H$14+СВЦЭМ!$D$10+'СЕТ СН'!$H$6-'СЕТ СН'!$H$26</f>
        <v>1213.40666201</v>
      </c>
      <c r="W122" s="36">
        <f>SUMIFS(СВЦЭМ!$D$33:$D$776,СВЦЭМ!$A$33:$A$776,$A122,СВЦЭМ!$B$33:$B$776,W$119)+'СЕТ СН'!$H$14+СВЦЭМ!$D$10+'СЕТ СН'!$H$6-'СЕТ СН'!$H$26</f>
        <v>1205.5556320999999</v>
      </c>
      <c r="X122" s="36">
        <f>SUMIFS(СВЦЭМ!$D$33:$D$776,СВЦЭМ!$A$33:$A$776,$A122,СВЦЭМ!$B$33:$B$776,X$119)+'СЕТ СН'!$H$14+СВЦЭМ!$D$10+'СЕТ СН'!$H$6-'СЕТ СН'!$H$26</f>
        <v>1262.3897950200001</v>
      </c>
      <c r="Y122" s="36">
        <f>SUMIFS(СВЦЭМ!$D$33:$D$776,СВЦЭМ!$A$33:$A$776,$A122,СВЦЭМ!$B$33:$B$776,Y$119)+'СЕТ СН'!$H$14+СВЦЭМ!$D$10+'СЕТ СН'!$H$6-'СЕТ СН'!$H$26</f>
        <v>1400.3871346000001</v>
      </c>
    </row>
    <row r="123" spans="1:27" ht="15.75" x14ac:dyDescent="0.2">
      <c r="A123" s="35">
        <f t="shared" si="3"/>
        <v>43559</v>
      </c>
      <c r="B123" s="36">
        <f>SUMIFS(СВЦЭМ!$D$33:$D$776,СВЦЭМ!$A$33:$A$776,$A123,СВЦЭМ!$B$33:$B$776,B$119)+'СЕТ СН'!$H$14+СВЦЭМ!$D$10+'СЕТ СН'!$H$6-'СЕТ СН'!$H$26</f>
        <v>1464.8413108</v>
      </c>
      <c r="C123" s="36">
        <f>SUMIFS(СВЦЭМ!$D$33:$D$776,СВЦЭМ!$A$33:$A$776,$A123,СВЦЭМ!$B$33:$B$776,C$119)+'СЕТ СН'!$H$14+СВЦЭМ!$D$10+'СЕТ СН'!$H$6-'СЕТ СН'!$H$26</f>
        <v>1567.7402753000001</v>
      </c>
      <c r="D123" s="36">
        <f>SUMIFS(СВЦЭМ!$D$33:$D$776,СВЦЭМ!$A$33:$A$776,$A123,СВЦЭМ!$B$33:$B$776,D$119)+'СЕТ СН'!$H$14+СВЦЭМ!$D$10+'СЕТ СН'!$H$6-'СЕТ СН'!$H$26</f>
        <v>1608.8111804800001</v>
      </c>
      <c r="E123" s="36">
        <f>SUMIFS(СВЦЭМ!$D$33:$D$776,СВЦЭМ!$A$33:$A$776,$A123,СВЦЭМ!$B$33:$B$776,E$119)+'СЕТ СН'!$H$14+СВЦЭМ!$D$10+'СЕТ СН'!$H$6-'СЕТ СН'!$H$26</f>
        <v>1608.0540371899999</v>
      </c>
      <c r="F123" s="36">
        <f>SUMIFS(СВЦЭМ!$D$33:$D$776,СВЦЭМ!$A$33:$A$776,$A123,СВЦЭМ!$B$33:$B$776,F$119)+'СЕТ СН'!$H$14+СВЦЭМ!$D$10+'СЕТ СН'!$H$6-'СЕТ СН'!$H$26</f>
        <v>1600.2286246000001</v>
      </c>
      <c r="G123" s="36">
        <f>SUMIFS(СВЦЭМ!$D$33:$D$776,СВЦЭМ!$A$33:$A$776,$A123,СВЦЭМ!$B$33:$B$776,G$119)+'СЕТ СН'!$H$14+СВЦЭМ!$D$10+'СЕТ СН'!$H$6-'СЕТ СН'!$H$26</f>
        <v>1616.37061879</v>
      </c>
      <c r="H123" s="36">
        <f>SUMIFS(СВЦЭМ!$D$33:$D$776,СВЦЭМ!$A$33:$A$776,$A123,СВЦЭМ!$B$33:$B$776,H$119)+'СЕТ СН'!$H$14+СВЦЭМ!$D$10+'СЕТ СН'!$H$6-'СЕТ СН'!$H$26</f>
        <v>1521.4578850099999</v>
      </c>
      <c r="I123" s="36">
        <f>SUMIFS(СВЦЭМ!$D$33:$D$776,СВЦЭМ!$A$33:$A$776,$A123,СВЦЭМ!$B$33:$B$776,I$119)+'СЕТ СН'!$H$14+СВЦЭМ!$D$10+'СЕТ СН'!$H$6-'СЕТ СН'!$H$26</f>
        <v>1450.7389308500001</v>
      </c>
      <c r="J123" s="36">
        <f>SUMIFS(СВЦЭМ!$D$33:$D$776,СВЦЭМ!$A$33:$A$776,$A123,СВЦЭМ!$B$33:$B$776,J$119)+'СЕТ СН'!$H$14+СВЦЭМ!$D$10+'СЕТ СН'!$H$6-'СЕТ СН'!$H$26</f>
        <v>413.19344387000001</v>
      </c>
      <c r="K123" s="36">
        <f>SUMIFS(СВЦЭМ!$D$33:$D$776,СВЦЭМ!$A$33:$A$776,$A123,СВЦЭМ!$B$33:$B$776,K$119)+'СЕТ СН'!$H$14+СВЦЭМ!$D$10+'СЕТ СН'!$H$6-'СЕТ СН'!$H$26</f>
        <v>413.19344387000001</v>
      </c>
      <c r="L123" s="36">
        <f>SUMIFS(СВЦЭМ!$D$33:$D$776,СВЦЭМ!$A$33:$A$776,$A123,СВЦЭМ!$B$33:$B$776,L$119)+'СЕТ СН'!$H$14+СВЦЭМ!$D$10+'СЕТ СН'!$H$6-'СЕТ СН'!$H$26</f>
        <v>413.19344387000001</v>
      </c>
      <c r="M123" s="36">
        <f>SUMIFS(СВЦЭМ!$D$33:$D$776,СВЦЭМ!$A$33:$A$776,$A123,СВЦЭМ!$B$33:$B$776,M$119)+'СЕТ СН'!$H$14+СВЦЭМ!$D$10+'СЕТ СН'!$H$6-'СЕТ СН'!$H$26</f>
        <v>413.19344387000001</v>
      </c>
      <c r="N123" s="36">
        <f>SUMIFS(СВЦЭМ!$D$33:$D$776,СВЦЭМ!$A$33:$A$776,$A123,СВЦЭМ!$B$33:$B$776,N$119)+'СЕТ СН'!$H$14+СВЦЭМ!$D$10+'СЕТ СН'!$H$6-'СЕТ СН'!$H$26</f>
        <v>413.19344387000001</v>
      </c>
      <c r="O123" s="36">
        <f>SUMIFS(СВЦЭМ!$D$33:$D$776,СВЦЭМ!$A$33:$A$776,$A123,СВЦЭМ!$B$33:$B$776,O$119)+'СЕТ СН'!$H$14+СВЦЭМ!$D$10+'СЕТ СН'!$H$6-'СЕТ СН'!$H$26</f>
        <v>413.19344387000001</v>
      </c>
      <c r="P123" s="36">
        <f>SUMIFS(СВЦЭМ!$D$33:$D$776,СВЦЭМ!$A$33:$A$776,$A123,СВЦЭМ!$B$33:$B$776,P$119)+'СЕТ СН'!$H$14+СВЦЭМ!$D$10+'СЕТ СН'!$H$6-'СЕТ СН'!$H$26</f>
        <v>413.19344387000001</v>
      </c>
      <c r="Q123" s="36">
        <f>SUMIFS(СВЦЭМ!$D$33:$D$776,СВЦЭМ!$A$33:$A$776,$A123,СВЦЭМ!$B$33:$B$776,Q$119)+'СЕТ СН'!$H$14+СВЦЭМ!$D$10+'СЕТ СН'!$H$6-'СЕТ СН'!$H$26</f>
        <v>413.19344387000001</v>
      </c>
      <c r="R123" s="36">
        <f>SUMIFS(СВЦЭМ!$D$33:$D$776,СВЦЭМ!$A$33:$A$776,$A123,СВЦЭМ!$B$33:$B$776,R$119)+'СЕТ СН'!$H$14+СВЦЭМ!$D$10+'СЕТ СН'!$H$6-'СЕТ СН'!$H$26</f>
        <v>413.19344387000001</v>
      </c>
      <c r="S123" s="36">
        <f>SUMIFS(СВЦЭМ!$D$33:$D$776,СВЦЭМ!$A$33:$A$776,$A123,СВЦЭМ!$B$33:$B$776,S$119)+'СЕТ СН'!$H$14+СВЦЭМ!$D$10+'СЕТ СН'!$H$6-'СЕТ СН'!$H$26</f>
        <v>413.19344387000001</v>
      </c>
      <c r="T123" s="36">
        <f>SUMIFS(СВЦЭМ!$D$33:$D$776,СВЦЭМ!$A$33:$A$776,$A123,СВЦЭМ!$B$33:$B$776,T$119)+'СЕТ СН'!$H$14+СВЦЭМ!$D$10+'СЕТ СН'!$H$6-'СЕТ СН'!$H$26</f>
        <v>413.19344387000001</v>
      </c>
      <c r="U123" s="36">
        <f>SUMIFS(СВЦЭМ!$D$33:$D$776,СВЦЭМ!$A$33:$A$776,$A123,СВЦЭМ!$B$33:$B$776,U$119)+'СЕТ СН'!$H$14+СВЦЭМ!$D$10+'СЕТ СН'!$H$6-'СЕТ СН'!$H$26</f>
        <v>413.19344387000001</v>
      </c>
      <c r="V123" s="36">
        <f>SUMIFS(СВЦЭМ!$D$33:$D$776,СВЦЭМ!$A$33:$A$776,$A123,СВЦЭМ!$B$33:$B$776,V$119)+'СЕТ СН'!$H$14+СВЦЭМ!$D$10+'СЕТ СН'!$H$6-'СЕТ СН'!$H$26</f>
        <v>1210.7546187399998</v>
      </c>
      <c r="W123" s="36">
        <f>SUMIFS(СВЦЭМ!$D$33:$D$776,СВЦЭМ!$A$33:$A$776,$A123,СВЦЭМ!$B$33:$B$776,W$119)+'СЕТ СН'!$H$14+СВЦЭМ!$D$10+'СЕТ СН'!$H$6-'СЕТ СН'!$H$26</f>
        <v>1213.9426667799999</v>
      </c>
      <c r="X123" s="36">
        <f>SUMIFS(СВЦЭМ!$D$33:$D$776,СВЦЭМ!$A$33:$A$776,$A123,СВЦЭМ!$B$33:$B$776,X$119)+'СЕТ СН'!$H$14+СВЦЭМ!$D$10+'СЕТ СН'!$H$6-'СЕТ СН'!$H$26</f>
        <v>1305.8977990600001</v>
      </c>
      <c r="Y123" s="36">
        <f>SUMIFS(СВЦЭМ!$D$33:$D$776,СВЦЭМ!$A$33:$A$776,$A123,СВЦЭМ!$B$33:$B$776,Y$119)+'СЕТ СН'!$H$14+СВЦЭМ!$D$10+'СЕТ СН'!$H$6-'СЕТ СН'!$H$26</f>
        <v>1469.7315925400001</v>
      </c>
    </row>
    <row r="124" spans="1:27" ht="15.75" x14ac:dyDescent="0.2">
      <c r="A124" s="35">
        <f t="shared" si="3"/>
        <v>43560</v>
      </c>
      <c r="B124" s="36">
        <f>SUMIFS(СВЦЭМ!$D$33:$D$776,СВЦЭМ!$A$33:$A$776,$A124,СВЦЭМ!$B$33:$B$776,B$119)+'СЕТ СН'!$H$14+СВЦЭМ!$D$10+'СЕТ СН'!$H$6-'СЕТ СН'!$H$26</f>
        <v>1457.3946393799999</v>
      </c>
      <c r="C124" s="36">
        <f>SUMIFS(СВЦЭМ!$D$33:$D$776,СВЦЭМ!$A$33:$A$776,$A124,СВЦЭМ!$B$33:$B$776,C$119)+'СЕТ СН'!$H$14+СВЦЭМ!$D$10+'СЕТ СН'!$H$6-'СЕТ СН'!$H$26</f>
        <v>1557.2437204400001</v>
      </c>
      <c r="D124" s="36">
        <f>SUMIFS(СВЦЭМ!$D$33:$D$776,СВЦЭМ!$A$33:$A$776,$A124,СВЦЭМ!$B$33:$B$776,D$119)+'СЕТ СН'!$H$14+СВЦЭМ!$D$10+'СЕТ СН'!$H$6-'СЕТ СН'!$H$26</f>
        <v>1621.6132465200001</v>
      </c>
      <c r="E124" s="36">
        <f>SUMIFS(СВЦЭМ!$D$33:$D$776,СВЦЭМ!$A$33:$A$776,$A124,СВЦЭМ!$B$33:$B$776,E$119)+'СЕТ СН'!$H$14+СВЦЭМ!$D$10+'СЕТ СН'!$H$6-'СЕТ СН'!$H$26</f>
        <v>1617.0709187100001</v>
      </c>
      <c r="F124" s="36">
        <f>SUMIFS(СВЦЭМ!$D$33:$D$776,СВЦЭМ!$A$33:$A$776,$A124,СВЦЭМ!$B$33:$B$776,F$119)+'СЕТ СН'!$H$14+СВЦЭМ!$D$10+'СЕТ СН'!$H$6-'СЕТ СН'!$H$26</f>
        <v>1613.8178906600001</v>
      </c>
      <c r="G124" s="36">
        <f>SUMIFS(СВЦЭМ!$D$33:$D$776,СВЦЭМ!$A$33:$A$776,$A124,СВЦЭМ!$B$33:$B$776,G$119)+'СЕТ СН'!$H$14+СВЦЭМ!$D$10+'СЕТ СН'!$H$6-'СЕТ СН'!$H$26</f>
        <v>1611.3476654200001</v>
      </c>
      <c r="H124" s="36">
        <f>SUMIFS(СВЦЭМ!$D$33:$D$776,СВЦЭМ!$A$33:$A$776,$A124,СВЦЭМ!$B$33:$B$776,H$119)+'СЕТ СН'!$H$14+СВЦЭМ!$D$10+'СЕТ СН'!$H$6-'СЕТ СН'!$H$26</f>
        <v>1538.1760936200001</v>
      </c>
      <c r="I124" s="36">
        <f>SUMIFS(СВЦЭМ!$D$33:$D$776,СВЦЭМ!$A$33:$A$776,$A124,СВЦЭМ!$B$33:$B$776,I$119)+'СЕТ СН'!$H$14+СВЦЭМ!$D$10+'СЕТ СН'!$H$6-'СЕТ СН'!$H$26</f>
        <v>1473.79287512</v>
      </c>
      <c r="J124" s="36">
        <f>SUMIFS(СВЦЭМ!$D$33:$D$776,СВЦЭМ!$A$33:$A$776,$A124,СВЦЭМ!$B$33:$B$776,J$119)+'СЕТ СН'!$H$14+СВЦЭМ!$D$10+'СЕТ СН'!$H$6-'СЕТ СН'!$H$26</f>
        <v>413.19344387000001</v>
      </c>
      <c r="K124" s="36">
        <f>SUMIFS(СВЦЭМ!$D$33:$D$776,СВЦЭМ!$A$33:$A$776,$A124,СВЦЭМ!$B$33:$B$776,K$119)+'СЕТ СН'!$H$14+СВЦЭМ!$D$10+'СЕТ СН'!$H$6-'СЕТ СН'!$H$26</f>
        <v>413.19344387000001</v>
      </c>
      <c r="L124" s="36">
        <f>SUMIFS(СВЦЭМ!$D$33:$D$776,СВЦЭМ!$A$33:$A$776,$A124,СВЦЭМ!$B$33:$B$776,L$119)+'СЕТ СН'!$H$14+СВЦЭМ!$D$10+'СЕТ СН'!$H$6-'СЕТ СН'!$H$26</f>
        <v>413.19344387000001</v>
      </c>
      <c r="M124" s="36">
        <f>SUMIFS(СВЦЭМ!$D$33:$D$776,СВЦЭМ!$A$33:$A$776,$A124,СВЦЭМ!$B$33:$B$776,M$119)+'СЕТ СН'!$H$14+СВЦЭМ!$D$10+'СЕТ СН'!$H$6-'СЕТ СН'!$H$26</f>
        <v>413.19344387000001</v>
      </c>
      <c r="N124" s="36">
        <f>SUMIFS(СВЦЭМ!$D$33:$D$776,СВЦЭМ!$A$33:$A$776,$A124,СВЦЭМ!$B$33:$B$776,N$119)+'СЕТ СН'!$H$14+СВЦЭМ!$D$10+'СЕТ СН'!$H$6-'СЕТ СН'!$H$26</f>
        <v>413.19344387000001</v>
      </c>
      <c r="O124" s="36">
        <f>SUMIFS(СВЦЭМ!$D$33:$D$776,СВЦЭМ!$A$33:$A$776,$A124,СВЦЭМ!$B$33:$B$776,O$119)+'СЕТ СН'!$H$14+СВЦЭМ!$D$10+'СЕТ СН'!$H$6-'СЕТ СН'!$H$26</f>
        <v>413.19344387000001</v>
      </c>
      <c r="P124" s="36">
        <f>SUMIFS(СВЦЭМ!$D$33:$D$776,СВЦЭМ!$A$33:$A$776,$A124,СВЦЭМ!$B$33:$B$776,P$119)+'СЕТ СН'!$H$14+СВЦЭМ!$D$10+'СЕТ СН'!$H$6-'СЕТ СН'!$H$26</f>
        <v>413.19344387000001</v>
      </c>
      <c r="Q124" s="36">
        <f>SUMIFS(СВЦЭМ!$D$33:$D$776,СВЦЭМ!$A$33:$A$776,$A124,СВЦЭМ!$B$33:$B$776,Q$119)+'СЕТ СН'!$H$14+СВЦЭМ!$D$10+'СЕТ СН'!$H$6-'СЕТ СН'!$H$26</f>
        <v>413.19344387000001</v>
      </c>
      <c r="R124" s="36">
        <f>SUMIFS(СВЦЭМ!$D$33:$D$776,СВЦЭМ!$A$33:$A$776,$A124,СВЦЭМ!$B$33:$B$776,R$119)+'СЕТ СН'!$H$14+СВЦЭМ!$D$10+'СЕТ СН'!$H$6-'СЕТ СН'!$H$26</f>
        <v>413.19344387000001</v>
      </c>
      <c r="S124" s="36">
        <f>SUMIFS(СВЦЭМ!$D$33:$D$776,СВЦЭМ!$A$33:$A$776,$A124,СВЦЭМ!$B$33:$B$776,S$119)+'СЕТ СН'!$H$14+СВЦЭМ!$D$10+'СЕТ СН'!$H$6-'СЕТ СН'!$H$26</f>
        <v>413.19344387000001</v>
      </c>
      <c r="T124" s="36">
        <f>SUMIFS(СВЦЭМ!$D$33:$D$776,СВЦЭМ!$A$33:$A$776,$A124,СВЦЭМ!$B$33:$B$776,T$119)+'СЕТ СН'!$H$14+СВЦЭМ!$D$10+'СЕТ СН'!$H$6-'СЕТ СН'!$H$26</f>
        <v>413.19344387000001</v>
      </c>
      <c r="U124" s="36">
        <f>SUMIFS(СВЦЭМ!$D$33:$D$776,СВЦЭМ!$A$33:$A$776,$A124,СВЦЭМ!$B$33:$B$776,U$119)+'СЕТ СН'!$H$14+СВЦЭМ!$D$10+'СЕТ СН'!$H$6-'СЕТ СН'!$H$26</f>
        <v>1264.21570148</v>
      </c>
      <c r="V124" s="36">
        <f>SUMIFS(СВЦЭМ!$D$33:$D$776,СВЦЭМ!$A$33:$A$776,$A124,СВЦЭМ!$B$33:$B$776,V$119)+'СЕТ СН'!$H$14+СВЦЭМ!$D$10+'СЕТ СН'!$H$6-'СЕТ СН'!$H$26</f>
        <v>1276.1126076800001</v>
      </c>
      <c r="W124" s="36">
        <f>SUMIFS(СВЦЭМ!$D$33:$D$776,СВЦЭМ!$A$33:$A$776,$A124,СВЦЭМ!$B$33:$B$776,W$119)+'СЕТ СН'!$H$14+СВЦЭМ!$D$10+'СЕТ СН'!$H$6-'СЕТ СН'!$H$26</f>
        <v>1284.0923214099998</v>
      </c>
      <c r="X124" s="36">
        <f>SUMIFS(СВЦЭМ!$D$33:$D$776,СВЦЭМ!$A$33:$A$776,$A124,СВЦЭМ!$B$33:$B$776,X$119)+'СЕТ СН'!$H$14+СВЦЭМ!$D$10+'СЕТ СН'!$H$6-'СЕТ СН'!$H$26</f>
        <v>1328.5609619900001</v>
      </c>
      <c r="Y124" s="36">
        <f>SUMIFS(СВЦЭМ!$D$33:$D$776,СВЦЭМ!$A$33:$A$776,$A124,СВЦЭМ!$B$33:$B$776,Y$119)+'СЕТ СН'!$H$14+СВЦЭМ!$D$10+'СЕТ СН'!$H$6-'СЕТ СН'!$H$26</f>
        <v>1432.1218709300001</v>
      </c>
    </row>
    <row r="125" spans="1:27" ht="15.75" x14ac:dyDescent="0.2">
      <c r="A125" s="35">
        <f t="shared" si="3"/>
        <v>43561</v>
      </c>
      <c r="B125" s="36">
        <f>SUMIFS(СВЦЭМ!$D$33:$D$776,СВЦЭМ!$A$33:$A$776,$A125,СВЦЭМ!$B$33:$B$776,B$119)+'СЕТ СН'!$H$14+СВЦЭМ!$D$10+'СЕТ СН'!$H$6-'СЕТ СН'!$H$26</f>
        <v>1499.5826772</v>
      </c>
      <c r="C125" s="36">
        <f>SUMIFS(СВЦЭМ!$D$33:$D$776,СВЦЭМ!$A$33:$A$776,$A125,СВЦЭМ!$B$33:$B$776,C$119)+'СЕТ СН'!$H$14+СВЦЭМ!$D$10+'СЕТ СН'!$H$6-'СЕТ СН'!$H$26</f>
        <v>1588.7212317799999</v>
      </c>
      <c r="D125" s="36">
        <f>SUMIFS(СВЦЭМ!$D$33:$D$776,СВЦЭМ!$A$33:$A$776,$A125,СВЦЭМ!$B$33:$B$776,D$119)+'СЕТ СН'!$H$14+СВЦЭМ!$D$10+'СЕТ СН'!$H$6-'СЕТ СН'!$H$26</f>
        <v>1614.88526047</v>
      </c>
      <c r="E125" s="36">
        <f>SUMIFS(СВЦЭМ!$D$33:$D$776,СВЦЭМ!$A$33:$A$776,$A125,СВЦЭМ!$B$33:$B$776,E$119)+'СЕТ СН'!$H$14+СВЦЭМ!$D$10+'СЕТ СН'!$H$6-'СЕТ СН'!$H$26</f>
        <v>1605.7692915299999</v>
      </c>
      <c r="F125" s="36">
        <f>SUMIFS(СВЦЭМ!$D$33:$D$776,СВЦЭМ!$A$33:$A$776,$A125,СВЦЭМ!$B$33:$B$776,F$119)+'СЕТ СН'!$H$14+СВЦЭМ!$D$10+'СЕТ СН'!$H$6-'СЕТ СН'!$H$26</f>
        <v>1603.5865827099999</v>
      </c>
      <c r="G125" s="36">
        <f>SUMIFS(СВЦЭМ!$D$33:$D$776,СВЦЭМ!$A$33:$A$776,$A125,СВЦЭМ!$B$33:$B$776,G$119)+'СЕТ СН'!$H$14+СВЦЭМ!$D$10+'СЕТ СН'!$H$6-'СЕТ СН'!$H$26</f>
        <v>1614.4375524100001</v>
      </c>
      <c r="H125" s="36">
        <f>SUMIFS(СВЦЭМ!$D$33:$D$776,СВЦЭМ!$A$33:$A$776,$A125,СВЦЭМ!$B$33:$B$776,H$119)+'СЕТ СН'!$H$14+СВЦЭМ!$D$10+'СЕТ СН'!$H$6-'СЕТ СН'!$H$26</f>
        <v>1524.1969641600001</v>
      </c>
      <c r="I125" s="36">
        <f>SUMIFS(СВЦЭМ!$D$33:$D$776,СВЦЭМ!$A$33:$A$776,$A125,СВЦЭМ!$B$33:$B$776,I$119)+'СЕТ СН'!$H$14+СВЦЭМ!$D$10+'СЕТ СН'!$H$6-'СЕТ СН'!$H$26</f>
        <v>1520.7884958</v>
      </c>
      <c r="J125" s="36">
        <f>SUMIFS(СВЦЭМ!$D$33:$D$776,СВЦЭМ!$A$33:$A$776,$A125,СВЦЭМ!$B$33:$B$776,J$119)+'СЕТ СН'!$H$14+СВЦЭМ!$D$10+'СЕТ СН'!$H$6-'СЕТ СН'!$H$26</f>
        <v>413.19344387000001</v>
      </c>
      <c r="K125" s="36">
        <f>SUMIFS(СВЦЭМ!$D$33:$D$776,СВЦЭМ!$A$33:$A$776,$A125,СВЦЭМ!$B$33:$B$776,K$119)+'СЕТ СН'!$H$14+СВЦЭМ!$D$10+'СЕТ СН'!$H$6-'СЕТ СН'!$H$26</f>
        <v>413.19344387000001</v>
      </c>
      <c r="L125" s="36">
        <f>SUMIFS(СВЦЭМ!$D$33:$D$776,СВЦЭМ!$A$33:$A$776,$A125,СВЦЭМ!$B$33:$B$776,L$119)+'СЕТ СН'!$H$14+СВЦЭМ!$D$10+'СЕТ СН'!$H$6-'СЕТ СН'!$H$26</f>
        <v>413.19344387000001</v>
      </c>
      <c r="M125" s="36">
        <f>SUMIFS(СВЦЭМ!$D$33:$D$776,СВЦЭМ!$A$33:$A$776,$A125,СВЦЭМ!$B$33:$B$776,M$119)+'СЕТ СН'!$H$14+СВЦЭМ!$D$10+'СЕТ СН'!$H$6-'СЕТ СН'!$H$26</f>
        <v>413.19344387000001</v>
      </c>
      <c r="N125" s="36">
        <f>SUMIFS(СВЦЭМ!$D$33:$D$776,СВЦЭМ!$A$33:$A$776,$A125,СВЦЭМ!$B$33:$B$776,N$119)+'СЕТ СН'!$H$14+СВЦЭМ!$D$10+'СЕТ СН'!$H$6-'СЕТ СН'!$H$26</f>
        <v>413.19344387000001</v>
      </c>
      <c r="O125" s="36">
        <f>SUMIFS(СВЦЭМ!$D$33:$D$776,СВЦЭМ!$A$33:$A$776,$A125,СВЦЭМ!$B$33:$B$776,O$119)+'СЕТ СН'!$H$14+СВЦЭМ!$D$10+'СЕТ СН'!$H$6-'СЕТ СН'!$H$26</f>
        <v>413.19344387000001</v>
      </c>
      <c r="P125" s="36">
        <f>SUMIFS(СВЦЭМ!$D$33:$D$776,СВЦЭМ!$A$33:$A$776,$A125,СВЦЭМ!$B$33:$B$776,P$119)+'СЕТ СН'!$H$14+СВЦЭМ!$D$10+'СЕТ СН'!$H$6-'СЕТ СН'!$H$26</f>
        <v>413.19344387000001</v>
      </c>
      <c r="Q125" s="36">
        <f>SUMIFS(СВЦЭМ!$D$33:$D$776,СВЦЭМ!$A$33:$A$776,$A125,СВЦЭМ!$B$33:$B$776,Q$119)+'СЕТ СН'!$H$14+СВЦЭМ!$D$10+'СЕТ СН'!$H$6-'СЕТ СН'!$H$26</f>
        <v>413.19344387000001</v>
      </c>
      <c r="R125" s="36">
        <f>SUMIFS(СВЦЭМ!$D$33:$D$776,СВЦЭМ!$A$33:$A$776,$A125,СВЦЭМ!$B$33:$B$776,R$119)+'СЕТ СН'!$H$14+СВЦЭМ!$D$10+'СЕТ СН'!$H$6-'СЕТ СН'!$H$26</f>
        <v>413.19344387000001</v>
      </c>
      <c r="S125" s="36">
        <f>SUMIFS(СВЦЭМ!$D$33:$D$776,СВЦЭМ!$A$33:$A$776,$A125,СВЦЭМ!$B$33:$B$776,S$119)+'СЕТ СН'!$H$14+СВЦЭМ!$D$10+'СЕТ СН'!$H$6-'СЕТ СН'!$H$26</f>
        <v>413.19344387000001</v>
      </c>
      <c r="T125" s="36">
        <f>SUMIFS(СВЦЭМ!$D$33:$D$776,СВЦЭМ!$A$33:$A$776,$A125,СВЦЭМ!$B$33:$B$776,T$119)+'СЕТ СН'!$H$14+СВЦЭМ!$D$10+'СЕТ СН'!$H$6-'СЕТ СН'!$H$26</f>
        <v>413.19344387000001</v>
      </c>
      <c r="U125" s="36">
        <f>SUMIFS(СВЦЭМ!$D$33:$D$776,СВЦЭМ!$A$33:$A$776,$A125,СВЦЭМ!$B$33:$B$776,U$119)+'СЕТ СН'!$H$14+СВЦЭМ!$D$10+'СЕТ СН'!$H$6-'СЕТ СН'!$H$26</f>
        <v>1224.92235809</v>
      </c>
      <c r="V125" s="36">
        <f>SUMIFS(СВЦЭМ!$D$33:$D$776,СВЦЭМ!$A$33:$A$776,$A125,СВЦЭМ!$B$33:$B$776,V$119)+'СЕТ СН'!$H$14+СВЦЭМ!$D$10+'СЕТ СН'!$H$6-'СЕТ СН'!$H$26</f>
        <v>1203.19239988</v>
      </c>
      <c r="W125" s="36">
        <f>SUMIFS(СВЦЭМ!$D$33:$D$776,СВЦЭМ!$A$33:$A$776,$A125,СВЦЭМ!$B$33:$B$776,W$119)+'СЕТ СН'!$H$14+СВЦЭМ!$D$10+'СЕТ СН'!$H$6-'СЕТ СН'!$H$26</f>
        <v>1180.1982695199999</v>
      </c>
      <c r="X125" s="36">
        <f>SUMIFS(СВЦЭМ!$D$33:$D$776,СВЦЭМ!$A$33:$A$776,$A125,СВЦЭМ!$B$33:$B$776,X$119)+'СЕТ СН'!$H$14+СВЦЭМ!$D$10+'СЕТ СН'!$H$6-'СЕТ СН'!$H$26</f>
        <v>1205.1688156600001</v>
      </c>
      <c r="Y125" s="36">
        <f>SUMIFS(СВЦЭМ!$D$33:$D$776,СВЦЭМ!$A$33:$A$776,$A125,СВЦЭМ!$B$33:$B$776,Y$119)+'СЕТ СН'!$H$14+СВЦЭМ!$D$10+'СЕТ СН'!$H$6-'СЕТ СН'!$H$26</f>
        <v>1320.5743963700002</v>
      </c>
    </row>
    <row r="126" spans="1:27" ht="15.75" x14ac:dyDescent="0.2">
      <c r="A126" s="35">
        <f t="shared" si="3"/>
        <v>43562</v>
      </c>
      <c r="B126" s="36">
        <f>SUMIFS(СВЦЭМ!$D$33:$D$776,СВЦЭМ!$A$33:$A$776,$A126,СВЦЭМ!$B$33:$B$776,B$119)+'СЕТ СН'!$H$14+СВЦЭМ!$D$10+'СЕТ СН'!$H$6-'СЕТ СН'!$H$26</f>
        <v>1466.1392227599999</v>
      </c>
      <c r="C126" s="36">
        <f>SUMIFS(СВЦЭМ!$D$33:$D$776,СВЦЭМ!$A$33:$A$776,$A126,СВЦЭМ!$B$33:$B$776,C$119)+'СЕТ СН'!$H$14+СВЦЭМ!$D$10+'СЕТ СН'!$H$6-'СЕТ СН'!$H$26</f>
        <v>1575.0487269499999</v>
      </c>
      <c r="D126" s="36">
        <f>SUMIFS(СВЦЭМ!$D$33:$D$776,СВЦЭМ!$A$33:$A$776,$A126,СВЦЭМ!$B$33:$B$776,D$119)+'СЕТ СН'!$H$14+СВЦЭМ!$D$10+'СЕТ СН'!$H$6-'СЕТ СН'!$H$26</f>
        <v>1650.6751089100001</v>
      </c>
      <c r="E126" s="36">
        <f>SUMIFS(СВЦЭМ!$D$33:$D$776,СВЦЭМ!$A$33:$A$776,$A126,СВЦЭМ!$B$33:$B$776,E$119)+'СЕТ СН'!$H$14+СВЦЭМ!$D$10+'СЕТ СН'!$H$6-'СЕТ СН'!$H$26</f>
        <v>1675.0677444200001</v>
      </c>
      <c r="F126" s="36">
        <f>SUMIFS(СВЦЭМ!$D$33:$D$776,СВЦЭМ!$A$33:$A$776,$A126,СВЦЭМ!$B$33:$B$776,F$119)+'СЕТ СН'!$H$14+СВЦЭМ!$D$10+'СЕТ СН'!$H$6-'СЕТ СН'!$H$26</f>
        <v>1663.82062492</v>
      </c>
      <c r="G126" s="36">
        <f>SUMIFS(СВЦЭМ!$D$33:$D$776,СВЦЭМ!$A$33:$A$776,$A126,СВЦЭМ!$B$33:$B$776,G$119)+'СЕТ СН'!$H$14+СВЦЭМ!$D$10+'СЕТ СН'!$H$6-'СЕТ СН'!$H$26</f>
        <v>1632.1583763900001</v>
      </c>
      <c r="H126" s="36">
        <f>SUMIFS(СВЦЭМ!$D$33:$D$776,СВЦЭМ!$A$33:$A$776,$A126,СВЦЭМ!$B$33:$B$776,H$119)+'СЕТ СН'!$H$14+СВЦЭМ!$D$10+'СЕТ СН'!$H$6-'СЕТ СН'!$H$26</f>
        <v>1551.0512177600001</v>
      </c>
      <c r="I126" s="36">
        <f>SUMIFS(СВЦЭМ!$D$33:$D$776,СВЦЭМ!$A$33:$A$776,$A126,СВЦЭМ!$B$33:$B$776,I$119)+'СЕТ СН'!$H$14+СВЦЭМ!$D$10+'СЕТ СН'!$H$6-'СЕТ СН'!$H$26</f>
        <v>1516.4445621</v>
      </c>
      <c r="J126" s="36">
        <f>SUMIFS(СВЦЭМ!$D$33:$D$776,СВЦЭМ!$A$33:$A$776,$A126,СВЦЭМ!$B$33:$B$776,J$119)+'СЕТ СН'!$H$14+СВЦЭМ!$D$10+'СЕТ СН'!$H$6-'СЕТ СН'!$H$26</f>
        <v>413.19344387000001</v>
      </c>
      <c r="K126" s="36">
        <f>SUMIFS(СВЦЭМ!$D$33:$D$776,СВЦЭМ!$A$33:$A$776,$A126,СВЦЭМ!$B$33:$B$776,K$119)+'СЕТ СН'!$H$14+СВЦЭМ!$D$10+'СЕТ СН'!$H$6-'СЕТ СН'!$H$26</f>
        <v>413.19344387000001</v>
      </c>
      <c r="L126" s="36">
        <f>SUMIFS(СВЦЭМ!$D$33:$D$776,СВЦЭМ!$A$33:$A$776,$A126,СВЦЭМ!$B$33:$B$776,L$119)+'СЕТ СН'!$H$14+СВЦЭМ!$D$10+'СЕТ СН'!$H$6-'СЕТ СН'!$H$26</f>
        <v>413.19344387000001</v>
      </c>
      <c r="M126" s="36">
        <f>SUMIFS(СВЦЭМ!$D$33:$D$776,СВЦЭМ!$A$33:$A$776,$A126,СВЦЭМ!$B$33:$B$776,M$119)+'СЕТ СН'!$H$14+СВЦЭМ!$D$10+'СЕТ СН'!$H$6-'СЕТ СН'!$H$26</f>
        <v>413.19344387000001</v>
      </c>
      <c r="N126" s="36">
        <f>SUMIFS(СВЦЭМ!$D$33:$D$776,СВЦЭМ!$A$33:$A$776,$A126,СВЦЭМ!$B$33:$B$776,N$119)+'СЕТ СН'!$H$14+СВЦЭМ!$D$10+'СЕТ СН'!$H$6-'СЕТ СН'!$H$26</f>
        <v>413.19344387000001</v>
      </c>
      <c r="O126" s="36">
        <f>SUMIFS(СВЦЭМ!$D$33:$D$776,СВЦЭМ!$A$33:$A$776,$A126,СВЦЭМ!$B$33:$B$776,O$119)+'СЕТ СН'!$H$14+СВЦЭМ!$D$10+'СЕТ СН'!$H$6-'СЕТ СН'!$H$26</f>
        <v>413.19344387000001</v>
      </c>
      <c r="P126" s="36">
        <f>SUMIFS(СВЦЭМ!$D$33:$D$776,СВЦЭМ!$A$33:$A$776,$A126,СВЦЭМ!$B$33:$B$776,P$119)+'СЕТ СН'!$H$14+СВЦЭМ!$D$10+'СЕТ СН'!$H$6-'СЕТ СН'!$H$26</f>
        <v>413.19344387000001</v>
      </c>
      <c r="Q126" s="36">
        <f>SUMIFS(СВЦЭМ!$D$33:$D$776,СВЦЭМ!$A$33:$A$776,$A126,СВЦЭМ!$B$33:$B$776,Q$119)+'СЕТ СН'!$H$14+СВЦЭМ!$D$10+'СЕТ СН'!$H$6-'СЕТ СН'!$H$26</f>
        <v>413.19344387000001</v>
      </c>
      <c r="R126" s="36">
        <f>SUMIFS(СВЦЭМ!$D$33:$D$776,СВЦЭМ!$A$33:$A$776,$A126,СВЦЭМ!$B$33:$B$776,R$119)+'СЕТ СН'!$H$14+СВЦЭМ!$D$10+'СЕТ СН'!$H$6-'СЕТ СН'!$H$26</f>
        <v>413.19344387000001</v>
      </c>
      <c r="S126" s="36">
        <f>SUMIFS(СВЦЭМ!$D$33:$D$776,СВЦЭМ!$A$33:$A$776,$A126,СВЦЭМ!$B$33:$B$776,S$119)+'СЕТ СН'!$H$14+СВЦЭМ!$D$10+'СЕТ СН'!$H$6-'СЕТ СН'!$H$26</f>
        <v>413.19344387000001</v>
      </c>
      <c r="T126" s="36">
        <f>SUMIFS(СВЦЭМ!$D$33:$D$776,СВЦЭМ!$A$33:$A$776,$A126,СВЦЭМ!$B$33:$B$776,T$119)+'СЕТ СН'!$H$14+СВЦЭМ!$D$10+'СЕТ СН'!$H$6-'СЕТ СН'!$H$26</f>
        <v>413.19344387000001</v>
      </c>
      <c r="U126" s="36">
        <f>SUMIFS(СВЦЭМ!$D$33:$D$776,СВЦЭМ!$A$33:$A$776,$A126,СВЦЭМ!$B$33:$B$776,U$119)+'СЕТ СН'!$H$14+СВЦЭМ!$D$10+'СЕТ СН'!$H$6-'СЕТ СН'!$H$26</f>
        <v>1190.8431563899999</v>
      </c>
      <c r="V126" s="36">
        <f>SUMIFS(СВЦЭМ!$D$33:$D$776,СВЦЭМ!$A$33:$A$776,$A126,СВЦЭМ!$B$33:$B$776,V$119)+'СЕТ СН'!$H$14+СВЦЭМ!$D$10+'СЕТ СН'!$H$6-'СЕТ СН'!$H$26</f>
        <v>1172.2173093599999</v>
      </c>
      <c r="W126" s="36">
        <f>SUMIFS(СВЦЭМ!$D$33:$D$776,СВЦЭМ!$A$33:$A$776,$A126,СВЦЭМ!$B$33:$B$776,W$119)+'СЕТ СН'!$H$14+СВЦЭМ!$D$10+'СЕТ СН'!$H$6-'СЕТ СН'!$H$26</f>
        <v>1178.2993804299999</v>
      </c>
      <c r="X126" s="36">
        <f>SUMIFS(СВЦЭМ!$D$33:$D$776,СВЦЭМ!$A$33:$A$776,$A126,СВЦЭМ!$B$33:$B$776,X$119)+'СЕТ СН'!$H$14+СВЦЭМ!$D$10+'СЕТ СН'!$H$6-'СЕТ СН'!$H$26</f>
        <v>1227.9614139400001</v>
      </c>
      <c r="Y126" s="36">
        <f>SUMIFS(СВЦЭМ!$D$33:$D$776,СВЦЭМ!$A$33:$A$776,$A126,СВЦЭМ!$B$33:$B$776,Y$119)+'СЕТ СН'!$H$14+СВЦЭМ!$D$10+'СЕТ СН'!$H$6-'СЕТ СН'!$H$26</f>
        <v>1346.2718258099999</v>
      </c>
    </row>
    <row r="127" spans="1:27" ht="15.75" x14ac:dyDescent="0.2">
      <c r="A127" s="35">
        <f t="shared" si="3"/>
        <v>43563</v>
      </c>
      <c r="B127" s="36">
        <f>SUMIFS(СВЦЭМ!$D$33:$D$776,СВЦЭМ!$A$33:$A$776,$A127,СВЦЭМ!$B$33:$B$776,B$119)+'СЕТ СН'!$H$14+СВЦЭМ!$D$10+'СЕТ СН'!$H$6-'СЕТ СН'!$H$26</f>
        <v>1476.87331743</v>
      </c>
      <c r="C127" s="36">
        <f>SUMIFS(СВЦЭМ!$D$33:$D$776,СВЦЭМ!$A$33:$A$776,$A127,СВЦЭМ!$B$33:$B$776,C$119)+'СЕТ СН'!$H$14+СВЦЭМ!$D$10+'СЕТ СН'!$H$6-'СЕТ СН'!$H$26</f>
        <v>1589.1403461699999</v>
      </c>
      <c r="D127" s="36">
        <f>SUMIFS(СВЦЭМ!$D$33:$D$776,СВЦЭМ!$A$33:$A$776,$A127,СВЦЭМ!$B$33:$B$776,D$119)+'СЕТ СН'!$H$14+СВЦЭМ!$D$10+'СЕТ СН'!$H$6-'СЕТ СН'!$H$26</f>
        <v>1678.2589561300001</v>
      </c>
      <c r="E127" s="36">
        <f>SUMIFS(СВЦЭМ!$D$33:$D$776,СВЦЭМ!$A$33:$A$776,$A127,СВЦЭМ!$B$33:$B$776,E$119)+'СЕТ СН'!$H$14+СВЦЭМ!$D$10+'СЕТ СН'!$H$6-'СЕТ СН'!$H$26</f>
        <v>1678.87893252</v>
      </c>
      <c r="F127" s="36">
        <f>SUMIFS(СВЦЭМ!$D$33:$D$776,СВЦЭМ!$A$33:$A$776,$A127,СВЦЭМ!$B$33:$B$776,F$119)+'СЕТ СН'!$H$14+СВЦЭМ!$D$10+'СЕТ СН'!$H$6-'СЕТ СН'!$H$26</f>
        <v>1642.2228570100001</v>
      </c>
      <c r="G127" s="36">
        <f>SUMIFS(СВЦЭМ!$D$33:$D$776,СВЦЭМ!$A$33:$A$776,$A127,СВЦЭМ!$B$33:$B$776,G$119)+'СЕТ СН'!$H$14+СВЦЭМ!$D$10+'СЕТ СН'!$H$6-'СЕТ СН'!$H$26</f>
        <v>1621.97341994</v>
      </c>
      <c r="H127" s="36">
        <f>SUMIFS(СВЦЭМ!$D$33:$D$776,СВЦЭМ!$A$33:$A$776,$A127,СВЦЭМ!$B$33:$B$776,H$119)+'СЕТ СН'!$H$14+СВЦЭМ!$D$10+'СЕТ СН'!$H$6-'СЕТ СН'!$H$26</f>
        <v>1549.23585385</v>
      </c>
      <c r="I127" s="36">
        <f>SUMIFS(СВЦЭМ!$D$33:$D$776,СВЦЭМ!$A$33:$A$776,$A127,СВЦЭМ!$B$33:$B$776,I$119)+'СЕТ СН'!$H$14+СВЦЭМ!$D$10+'СЕТ СН'!$H$6-'СЕТ СН'!$H$26</f>
        <v>1462.10382422</v>
      </c>
      <c r="J127" s="36">
        <f>SUMIFS(СВЦЭМ!$D$33:$D$776,СВЦЭМ!$A$33:$A$776,$A127,СВЦЭМ!$B$33:$B$776,J$119)+'СЕТ СН'!$H$14+СВЦЭМ!$D$10+'СЕТ СН'!$H$6-'СЕТ СН'!$H$26</f>
        <v>413.19344387000001</v>
      </c>
      <c r="K127" s="36">
        <f>SUMIFS(СВЦЭМ!$D$33:$D$776,СВЦЭМ!$A$33:$A$776,$A127,СВЦЭМ!$B$33:$B$776,K$119)+'СЕТ СН'!$H$14+СВЦЭМ!$D$10+'СЕТ СН'!$H$6-'СЕТ СН'!$H$26</f>
        <v>413.19344387000001</v>
      </c>
      <c r="L127" s="36">
        <f>SUMIFS(СВЦЭМ!$D$33:$D$776,СВЦЭМ!$A$33:$A$776,$A127,СВЦЭМ!$B$33:$B$776,L$119)+'СЕТ СН'!$H$14+СВЦЭМ!$D$10+'СЕТ СН'!$H$6-'СЕТ СН'!$H$26</f>
        <v>413.19344387000001</v>
      </c>
      <c r="M127" s="36">
        <f>SUMIFS(СВЦЭМ!$D$33:$D$776,СВЦЭМ!$A$33:$A$776,$A127,СВЦЭМ!$B$33:$B$776,M$119)+'СЕТ СН'!$H$14+СВЦЭМ!$D$10+'СЕТ СН'!$H$6-'СЕТ СН'!$H$26</f>
        <v>413.19344387000001</v>
      </c>
      <c r="N127" s="36">
        <f>SUMIFS(СВЦЭМ!$D$33:$D$776,СВЦЭМ!$A$33:$A$776,$A127,СВЦЭМ!$B$33:$B$776,N$119)+'СЕТ СН'!$H$14+СВЦЭМ!$D$10+'СЕТ СН'!$H$6-'СЕТ СН'!$H$26</f>
        <v>413.19344387000001</v>
      </c>
      <c r="O127" s="36">
        <f>SUMIFS(СВЦЭМ!$D$33:$D$776,СВЦЭМ!$A$33:$A$776,$A127,СВЦЭМ!$B$33:$B$776,O$119)+'СЕТ СН'!$H$14+СВЦЭМ!$D$10+'СЕТ СН'!$H$6-'СЕТ СН'!$H$26</f>
        <v>413.19344387000001</v>
      </c>
      <c r="P127" s="36">
        <f>SUMIFS(СВЦЭМ!$D$33:$D$776,СВЦЭМ!$A$33:$A$776,$A127,СВЦЭМ!$B$33:$B$776,P$119)+'СЕТ СН'!$H$14+СВЦЭМ!$D$10+'СЕТ СН'!$H$6-'СЕТ СН'!$H$26</f>
        <v>413.19344387000001</v>
      </c>
      <c r="Q127" s="36">
        <f>SUMIFS(СВЦЭМ!$D$33:$D$776,СВЦЭМ!$A$33:$A$776,$A127,СВЦЭМ!$B$33:$B$776,Q$119)+'СЕТ СН'!$H$14+СВЦЭМ!$D$10+'СЕТ СН'!$H$6-'СЕТ СН'!$H$26</f>
        <v>413.19344387000001</v>
      </c>
      <c r="R127" s="36">
        <f>SUMIFS(СВЦЭМ!$D$33:$D$776,СВЦЭМ!$A$33:$A$776,$A127,СВЦЭМ!$B$33:$B$776,R$119)+'СЕТ СН'!$H$14+СВЦЭМ!$D$10+'СЕТ СН'!$H$6-'СЕТ СН'!$H$26</f>
        <v>413.19344387000001</v>
      </c>
      <c r="S127" s="36">
        <f>SUMIFS(СВЦЭМ!$D$33:$D$776,СВЦЭМ!$A$33:$A$776,$A127,СВЦЭМ!$B$33:$B$776,S$119)+'СЕТ СН'!$H$14+СВЦЭМ!$D$10+'СЕТ СН'!$H$6-'СЕТ СН'!$H$26</f>
        <v>413.19344387000001</v>
      </c>
      <c r="T127" s="36">
        <f>SUMIFS(СВЦЭМ!$D$33:$D$776,СВЦЭМ!$A$33:$A$776,$A127,СВЦЭМ!$B$33:$B$776,T$119)+'СЕТ СН'!$H$14+СВЦЭМ!$D$10+'СЕТ СН'!$H$6-'СЕТ СН'!$H$26</f>
        <v>413.19344387000001</v>
      </c>
      <c r="U127" s="36">
        <f>SUMIFS(СВЦЭМ!$D$33:$D$776,СВЦЭМ!$A$33:$A$776,$A127,СВЦЭМ!$B$33:$B$776,U$119)+'СЕТ СН'!$H$14+СВЦЭМ!$D$10+'СЕТ СН'!$H$6-'СЕТ СН'!$H$26</f>
        <v>1208.28389556</v>
      </c>
      <c r="V127" s="36">
        <f>SUMIFS(СВЦЭМ!$D$33:$D$776,СВЦЭМ!$A$33:$A$776,$A127,СВЦЭМ!$B$33:$B$776,V$119)+'СЕТ СН'!$H$14+СВЦЭМ!$D$10+'СЕТ СН'!$H$6-'СЕТ СН'!$H$26</f>
        <v>1197.9880859300001</v>
      </c>
      <c r="W127" s="36">
        <f>SUMIFS(СВЦЭМ!$D$33:$D$776,СВЦЭМ!$A$33:$A$776,$A127,СВЦЭМ!$B$33:$B$776,W$119)+'СЕТ СН'!$H$14+СВЦЭМ!$D$10+'СЕТ СН'!$H$6-'СЕТ СН'!$H$26</f>
        <v>1216.25660275</v>
      </c>
      <c r="X127" s="36">
        <f>SUMIFS(СВЦЭМ!$D$33:$D$776,СВЦЭМ!$A$33:$A$776,$A127,СВЦЭМ!$B$33:$B$776,X$119)+'СЕТ СН'!$H$14+СВЦЭМ!$D$10+'СЕТ СН'!$H$6-'СЕТ СН'!$H$26</f>
        <v>1285.6923532800001</v>
      </c>
      <c r="Y127" s="36">
        <f>SUMIFS(СВЦЭМ!$D$33:$D$776,СВЦЭМ!$A$33:$A$776,$A127,СВЦЭМ!$B$33:$B$776,Y$119)+'СЕТ СН'!$H$14+СВЦЭМ!$D$10+'СЕТ СН'!$H$6-'СЕТ СН'!$H$26</f>
        <v>1404.0693215000001</v>
      </c>
    </row>
    <row r="128" spans="1:27" ht="15.75" x14ac:dyDescent="0.2">
      <c r="A128" s="35">
        <f t="shared" si="3"/>
        <v>43564</v>
      </c>
      <c r="B128" s="36">
        <f>SUMIFS(СВЦЭМ!$D$33:$D$776,СВЦЭМ!$A$33:$A$776,$A128,СВЦЭМ!$B$33:$B$776,B$119)+'СЕТ СН'!$H$14+СВЦЭМ!$D$10+'СЕТ СН'!$H$6-'СЕТ СН'!$H$26</f>
        <v>1427.88260373</v>
      </c>
      <c r="C128" s="36">
        <f>SUMIFS(СВЦЭМ!$D$33:$D$776,СВЦЭМ!$A$33:$A$776,$A128,СВЦЭМ!$B$33:$B$776,C$119)+'СЕТ СН'!$H$14+СВЦЭМ!$D$10+'СЕТ СН'!$H$6-'СЕТ СН'!$H$26</f>
        <v>1538.01622161</v>
      </c>
      <c r="D128" s="36">
        <f>SUMIFS(СВЦЭМ!$D$33:$D$776,СВЦЭМ!$A$33:$A$776,$A128,СВЦЭМ!$B$33:$B$776,D$119)+'СЕТ СН'!$H$14+СВЦЭМ!$D$10+'СЕТ СН'!$H$6-'СЕТ СН'!$H$26</f>
        <v>1620.50357915</v>
      </c>
      <c r="E128" s="36">
        <f>SUMIFS(СВЦЭМ!$D$33:$D$776,СВЦЭМ!$A$33:$A$776,$A128,СВЦЭМ!$B$33:$B$776,E$119)+'СЕТ СН'!$H$14+СВЦЭМ!$D$10+'СЕТ СН'!$H$6-'СЕТ СН'!$H$26</f>
        <v>1628.93380217</v>
      </c>
      <c r="F128" s="36">
        <f>SUMIFS(СВЦЭМ!$D$33:$D$776,СВЦЭМ!$A$33:$A$776,$A128,СВЦЭМ!$B$33:$B$776,F$119)+'СЕТ СН'!$H$14+СВЦЭМ!$D$10+'СЕТ СН'!$H$6-'СЕТ СН'!$H$26</f>
        <v>1623.25310393</v>
      </c>
      <c r="G128" s="36">
        <f>SUMIFS(СВЦЭМ!$D$33:$D$776,СВЦЭМ!$A$33:$A$776,$A128,СВЦЭМ!$B$33:$B$776,G$119)+'СЕТ СН'!$H$14+СВЦЭМ!$D$10+'СЕТ СН'!$H$6-'СЕТ СН'!$H$26</f>
        <v>1599.61572458</v>
      </c>
      <c r="H128" s="36">
        <f>SUMIFS(СВЦЭМ!$D$33:$D$776,СВЦЭМ!$A$33:$A$776,$A128,СВЦЭМ!$B$33:$B$776,H$119)+'СЕТ СН'!$H$14+СВЦЭМ!$D$10+'СЕТ СН'!$H$6-'СЕТ СН'!$H$26</f>
        <v>1491.7122080300001</v>
      </c>
      <c r="I128" s="36">
        <f>SUMIFS(СВЦЭМ!$D$33:$D$776,СВЦЭМ!$A$33:$A$776,$A128,СВЦЭМ!$B$33:$B$776,I$119)+'СЕТ СН'!$H$14+СВЦЭМ!$D$10+'СЕТ СН'!$H$6-'СЕТ СН'!$H$26</f>
        <v>1427.3671475900001</v>
      </c>
      <c r="J128" s="36">
        <f>SUMIFS(СВЦЭМ!$D$33:$D$776,СВЦЭМ!$A$33:$A$776,$A128,СВЦЭМ!$B$33:$B$776,J$119)+'СЕТ СН'!$H$14+СВЦЭМ!$D$10+'СЕТ СН'!$H$6-'СЕТ СН'!$H$26</f>
        <v>1346.0279933299998</v>
      </c>
      <c r="K128" s="36">
        <f>SUMIFS(СВЦЭМ!$D$33:$D$776,СВЦЭМ!$A$33:$A$776,$A128,СВЦЭМ!$B$33:$B$776,K$119)+'СЕТ СН'!$H$14+СВЦЭМ!$D$10+'СЕТ СН'!$H$6-'СЕТ СН'!$H$26</f>
        <v>1282.68811719</v>
      </c>
      <c r="L128" s="36">
        <f>SUMIFS(СВЦЭМ!$D$33:$D$776,СВЦЭМ!$A$33:$A$776,$A128,СВЦЭМ!$B$33:$B$776,L$119)+'СЕТ СН'!$H$14+СВЦЭМ!$D$10+'СЕТ СН'!$H$6-'СЕТ СН'!$H$26</f>
        <v>1248.0888862299998</v>
      </c>
      <c r="M128" s="36">
        <f>SUMIFS(СВЦЭМ!$D$33:$D$776,СВЦЭМ!$A$33:$A$776,$A128,СВЦЭМ!$B$33:$B$776,M$119)+'СЕТ СН'!$H$14+СВЦЭМ!$D$10+'СЕТ СН'!$H$6-'СЕТ СН'!$H$26</f>
        <v>1234.8748471500001</v>
      </c>
      <c r="N128" s="36">
        <f>SUMIFS(СВЦЭМ!$D$33:$D$776,СВЦЭМ!$A$33:$A$776,$A128,СВЦЭМ!$B$33:$B$776,N$119)+'СЕТ СН'!$H$14+СВЦЭМ!$D$10+'СЕТ СН'!$H$6-'СЕТ СН'!$H$26</f>
        <v>1230.1797079399998</v>
      </c>
      <c r="O128" s="36">
        <f>SUMIFS(СВЦЭМ!$D$33:$D$776,СВЦЭМ!$A$33:$A$776,$A128,СВЦЭМ!$B$33:$B$776,O$119)+'СЕТ СН'!$H$14+СВЦЭМ!$D$10+'СЕТ СН'!$H$6-'СЕТ СН'!$H$26</f>
        <v>1225.0498208200001</v>
      </c>
      <c r="P128" s="36">
        <f>SUMIFS(СВЦЭМ!$D$33:$D$776,СВЦЭМ!$A$33:$A$776,$A128,СВЦЭМ!$B$33:$B$776,P$119)+'СЕТ СН'!$H$14+СВЦЭМ!$D$10+'СЕТ СН'!$H$6-'СЕТ СН'!$H$26</f>
        <v>1249.38938166</v>
      </c>
      <c r="Q128" s="36">
        <f>SUMIFS(СВЦЭМ!$D$33:$D$776,СВЦЭМ!$A$33:$A$776,$A128,СВЦЭМ!$B$33:$B$776,Q$119)+'СЕТ СН'!$H$14+СВЦЭМ!$D$10+'СЕТ СН'!$H$6-'СЕТ СН'!$H$26</f>
        <v>1262.65771593</v>
      </c>
      <c r="R128" s="36">
        <f>SUMIFS(СВЦЭМ!$D$33:$D$776,СВЦЭМ!$A$33:$A$776,$A128,СВЦЭМ!$B$33:$B$776,R$119)+'СЕТ СН'!$H$14+СВЦЭМ!$D$10+'СЕТ СН'!$H$6-'СЕТ СН'!$H$26</f>
        <v>1265.4248276399999</v>
      </c>
      <c r="S128" s="36">
        <f>SUMIFS(СВЦЭМ!$D$33:$D$776,СВЦЭМ!$A$33:$A$776,$A128,СВЦЭМ!$B$33:$B$776,S$119)+'СЕТ СН'!$H$14+СВЦЭМ!$D$10+'СЕТ СН'!$H$6-'СЕТ СН'!$H$26</f>
        <v>1268.98880983</v>
      </c>
      <c r="T128" s="36">
        <f>SUMIFS(СВЦЭМ!$D$33:$D$776,СВЦЭМ!$A$33:$A$776,$A128,СВЦЭМ!$B$33:$B$776,T$119)+'СЕТ СН'!$H$14+СВЦЭМ!$D$10+'СЕТ СН'!$H$6-'СЕТ СН'!$H$26</f>
        <v>1252.0971021800001</v>
      </c>
      <c r="U128" s="36">
        <f>SUMIFS(СВЦЭМ!$D$33:$D$776,СВЦЭМ!$A$33:$A$776,$A128,СВЦЭМ!$B$33:$B$776,U$119)+'СЕТ СН'!$H$14+СВЦЭМ!$D$10+'СЕТ СН'!$H$6-'СЕТ СН'!$H$26</f>
        <v>1207.4811607699999</v>
      </c>
      <c r="V128" s="36">
        <f>SUMIFS(СВЦЭМ!$D$33:$D$776,СВЦЭМ!$A$33:$A$776,$A128,СВЦЭМ!$B$33:$B$776,V$119)+'СЕТ СН'!$H$14+СВЦЭМ!$D$10+'СЕТ СН'!$H$6-'СЕТ СН'!$H$26</f>
        <v>1195.9810511999999</v>
      </c>
      <c r="W128" s="36">
        <f>SUMIFS(СВЦЭМ!$D$33:$D$776,СВЦЭМ!$A$33:$A$776,$A128,СВЦЭМ!$B$33:$B$776,W$119)+'СЕТ СН'!$H$14+СВЦЭМ!$D$10+'СЕТ СН'!$H$6-'СЕТ СН'!$H$26</f>
        <v>1205.5742723600001</v>
      </c>
      <c r="X128" s="36">
        <f>SUMIFS(СВЦЭМ!$D$33:$D$776,СВЦЭМ!$A$33:$A$776,$A128,СВЦЭМ!$B$33:$B$776,X$119)+'СЕТ СН'!$H$14+СВЦЭМ!$D$10+'СЕТ СН'!$H$6-'СЕТ СН'!$H$26</f>
        <v>1229.53843495</v>
      </c>
      <c r="Y128" s="36">
        <f>SUMIFS(СВЦЭМ!$D$33:$D$776,СВЦЭМ!$A$33:$A$776,$A128,СВЦЭМ!$B$33:$B$776,Y$119)+'СЕТ СН'!$H$14+СВЦЭМ!$D$10+'СЕТ СН'!$H$6-'СЕТ СН'!$H$26</f>
        <v>1302.51563979</v>
      </c>
    </row>
    <row r="129" spans="1:25" ht="15.75" x14ac:dyDescent="0.2">
      <c r="A129" s="35">
        <f t="shared" si="3"/>
        <v>43565</v>
      </c>
      <c r="B129" s="36">
        <f>SUMIFS(СВЦЭМ!$D$33:$D$776,СВЦЭМ!$A$33:$A$776,$A129,СВЦЭМ!$B$33:$B$776,B$119)+'СЕТ СН'!$H$14+СВЦЭМ!$D$10+'СЕТ СН'!$H$6-'СЕТ СН'!$H$26</f>
        <v>1410.53567486</v>
      </c>
      <c r="C129" s="36">
        <f>SUMIFS(СВЦЭМ!$D$33:$D$776,СВЦЭМ!$A$33:$A$776,$A129,СВЦЭМ!$B$33:$B$776,C$119)+'СЕТ СН'!$H$14+СВЦЭМ!$D$10+'СЕТ СН'!$H$6-'СЕТ СН'!$H$26</f>
        <v>1534.67753423</v>
      </c>
      <c r="D129" s="36">
        <f>SUMIFS(СВЦЭМ!$D$33:$D$776,СВЦЭМ!$A$33:$A$776,$A129,СВЦЭМ!$B$33:$B$776,D$119)+'СЕТ СН'!$H$14+СВЦЭМ!$D$10+'СЕТ СН'!$H$6-'СЕТ СН'!$H$26</f>
        <v>1623.5614004399999</v>
      </c>
      <c r="E129" s="36">
        <f>SUMIFS(СВЦЭМ!$D$33:$D$776,СВЦЭМ!$A$33:$A$776,$A129,СВЦЭМ!$B$33:$B$776,E$119)+'СЕТ СН'!$H$14+СВЦЭМ!$D$10+'СЕТ СН'!$H$6-'СЕТ СН'!$H$26</f>
        <v>1641.6155080599999</v>
      </c>
      <c r="F129" s="36">
        <f>SUMIFS(СВЦЭМ!$D$33:$D$776,СВЦЭМ!$A$33:$A$776,$A129,СВЦЭМ!$B$33:$B$776,F$119)+'СЕТ СН'!$H$14+СВЦЭМ!$D$10+'СЕТ СН'!$H$6-'СЕТ СН'!$H$26</f>
        <v>1634.7886094600001</v>
      </c>
      <c r="G129" s="36">
        <f>SUMIFS(СВЦЭМ!$D$33:$D$776,СВЦЭМ!$A$33:$A$776,$A129,СВЦЭМ!$B$33:$B$776,G$119)+'СЕТ СН'!$H$14+СВЦЭМ!$D$10+'СЕТ СН'!$H$6-'СЕТ СН'!$H$26</f>
        <v>1617.8819716600001</v>
      </c>
      <c r="H129" s="36">
        <f>SUMIFS(СВЦЭМ!$D$33:$D$776,СВЦЭМ!$A$33:$A$776,$A129,СВЦЭМ!$B$33:$B$776,H$119)+'СЕТ СН'!$H$14+СВЦЭМ!$D$10+'СЕТ СН'!$H$6-'СЕТ СН'!$H$26</f>
        <v>1530.0127676300001</v>
      </c>
      <c r="I129" s="36">
        <f>SUMIFS(СВЦЭМ!$D$33:$D$776,СВЦЭМ!$A$33:$A$776,$A129,СВЦЭМ!$B$33:$B$776,I$119)+'СЕТ СН'!$H$14+СВЦЭМ!$D$10+'СЕТ СН'!$H$6-'СЕТ СН'!$H$26</f>
        <v>1442.4587588300001</v>
      </c>
      <c r="J129" s="36">
        <f>SUMIFS(СВЦЭМ!$D$33:$D$776,СВЦЭМ!$A$33:$A$776,$A129,СВЦЭМ!$B$33:$B$776,J$119)+'СЕТ СН'!$H$14+СВЦЭМ!$D$10+'СЕТ СН'!$H$6-'СЕТ СН'!$H$26</f>
        <v>1330.3922998399999</v>
      </c>
      <c r="K129" s="36">
        <f>SUMIFS(СВЦЭМ!$D$33:$D$776,СВЦЭМ!$A$33:$A$776,$A129,СВЦЭМ!$B$33:$B$776,K$119)+'СЕТ СН'!$H$14+СВЦЭМ!$D$10+'СЕТ СН'!$H$6-'СЕТ СН'!$H$26</f>
        <v>1231.3124000799999</v>
      </c>
      <c r="L129" s="36">
        <f>SUMIFS(СВЦЭМ!$D$33:$D$776,СВЦЭМ!$A$33:$A$776,$A129,СВЦЭМ!$B$33:$B$776,L$119)+'СЕТ СН'!$H$14+СВЦЭМ!$D$10+'СЕТ СН'!$H$6-'СЕТ СН'!$H$26</f>
        <v>1205.1813157400002</v>
      </c>
      <c r="M129" s="36">
        <f>SUMIFS(СВЦЭМ!$D$33:$D$776,СВЦЭМ!$A$33:$A$776,$A129,СВЦЭМ!$B$33:$B$776,M$119)+'СЕТ СН'!$H$14+СВЦЭМ!$D$10+'СЕТ СН'!$H$6-'СЕТ СН'!$H$26</f>
        <v>1213.1826056800001</v>
      </c>
      <c r="N129" s="36">
        <f>SUMIFS(СВЦЭМ!$D$33:$D$776,СВЦЭМ!$A$33:$A$776,$A129,СВЦЭМ!$B$33:$B$776,N$119)+'СЕТ СН'!$H$14+СВЦЭМ!$D$10+'СЕТ СН'!$H$6-'СЕТ СН'!$H$26</f>
        <v>1218.35187806</v>
      </c>
      <c r="O129" s="36">
        <f>SUMIFS(СВЦЭМ!$D$33:$D$776,СВЦЭМ!$A$33:$A$776,$A129,СВЦЭМ!$B$33:$B$776,O$119)+'СЕТ СН'!$H$14+СВЦЭМ!$D$10+'СЕТ СН'!$H$6-'СЕТ СН'!$H$26</f>
        <v>1222.5052574400002</v>
      </c>
      <c r="P129" s="36">
        <f>SUMIFS(СВЦЭМ!$D$33:$D$776,СВЦЭМ!$A$33:$A$776,$A129,СВЦЭМ!$B$33:$B$776,P$119)+'СЕТ СН'!$H$14+СВЦЭМ!$D$10+'СЕТ СН'!$H$6-'СЕТ СН'!$H$26</f>
        <v>1233.89603612</v>
      </c>
      <c r="Q129" s="36">
        <f>SUMIFS(СВЦЭМ!$D$33:$D$776,СВЦЭМ!$A$33:$A$776,$A129,СВЦЭМ!$B$33:$B$776,Q$119)+'СЕТ СН'!$H$14+СВЦЭМ!$D$10+'СЕТ СН'!$H$6-'СЕТ СН'!$H$26</f>
        <v>1237.3421289400001</v>
      </c>
      <c r="R129" s="36">
        <f>SUMIFS(СВЦЭМ!$D$33:$D$776,СВЦЭМ!$A$33:$A$776,$A129,СВЦЭМ!$B$33:$B$776,R$119)+'СЕТ СН'!$H$14+СВЦЭМ!$D$10+'СЕТ СН'!$H$6-'СЕТ СН'!$H$26</f>
        <v>1243.08159641</v>
      </c>
      <c r="S129" s="36">
        <f>SUMIFS(СВЦЭМ!$D$33:$D$776,СВЦЭМ!$A$33:$A$776,$A129,СВЦЭМ!$B$33:$B$776,S$119)+'СЕТ СН'!$H$14+СВЦЭМ!$D$10+'СЕТ СН'!$H$6-'СЕТ СН'!$H$26</f>
        <v>1243.4103983800001</v>
      </c>
      <c r="T129" s="36">
        <f>SUMIFS(СВЦЭМ!$D$33:$D$776,СВЦЭМ!$A$33:$A$776,$A129,СВЦЭМ!$B$33:$B$776,T$119)+'СЕТ СН'!$H$14+СВЦЭМ!$D$10+'СЕТ СН'!$H$6-'СЕТ СН'!$H$26</f>
        <v>1222.4537642300002</v>
      </c>
      <c r="U129" s="36">
        <f>SUMIFS(СВЦЭМ!$D$33:$D$776,СВЦЭМ!$A$33:$A$776,$A129,СВЦЭМ!$B$33:$B$776,U$119)+'СЕТ СН'!$H$14+СВЦЭМ!$D$10+'СЕТ СН'!$H$6-'СЕТ СН'!$H$26</f>
        <v>1189.854857</v>
      </c>
      <c r="V129" s="36">
        <f>SUMIFS(СВЦЭМ!$D$33:$D$776,СВЦЭМ!$A$33:$A$776,$A129,СВЦЭМ!$B$33:$B$776,V$119)+'СЕТ СН'!$H$14+СВЦЭМ!$D$10+'СЕТ СН'!$H$6-'СЕТ СН'!$H$26</f>
        <v>1165.1483806199999</v>
      </c>
      <c r="W129" s="36">
        <f>SUMIFS(СВЦЭМ!$D$33:$D$776,СВЦЭМ!$A$33:$A$776,$A129,СВЦЭМ!$B$33:$B$776,W$119)+'СЕТ СН'!$H$14+СВЦЭМ!$D$10+'СЕТ СН'!$H$6-'СЕТ СН'!$H$26</f>
        <v>1161.6323623600001</v>
      </c>
      <c r="X129" s="36">
        <f>SUMIFS(СВЦЭМ!$D$33:$D$776,СВЦЭМ!$A$33:$A$776,$A129,СВЦЭМ!$B$33:$B$776,X$119)+'СЕТ СН'!$H$14+СВЦЭМ!$D$10+'СЕТ СН'!$H$6-'СЕТ СН'!$H$26</f>
        <v>1229.8614401700002</v>
      </c>
      <c r="Y129" s="36">
        <f>SUMIFS(СВЦЭМ!$D$33:$D$776,СВЦЭМ!$A$33:$A$776,$A129,СВЦЭМ!$B$33:$B$776,Y$119)+'СЕТ СН'!$H$14+СВЦЭМ!$D$10+'СЕТ СН'!$H$6-'СЕТ СН'!$H$26</f>
        <v>1368.0887136000001</v>
      </c>
    </row>
    <row r="130" spans="1:25" ht="15.75" x14ac:dyDescent="0.2">
      <c r="A130" s="35">
        <f t="shared" si="3"/>
        <v>43566</v>
      </c>
      <c r="B130" s="36">
        <f>SUMIFS(СВЦЭМ!$D$33:$D$776,СВЦЭМ!$A$33:$A$776,$A130,СВЦЭМ!$B$33:$B$776,B$119)+'СЕТ СН'!$H$14+СВЦЭМ!$D$10+'СЕТ СН'!$H$6-'СЕТ СН'!$H$26</f>
        <v>1433.38304038</v>
      </c>
      <c r="C130" s="36">
        <f>SUMIFS(СВЦЭМ!$D$33:$D$776,СВЦЭМ!$A$33:$A$776,$A130,СВЦЭМ!$B$33:$B$776,C$119)+'СЕТ СН'!$H$14+СВЦЭМ!$D$10+'СЕТ СН'!$H$6-'СЕТ СН'!$H$26</f>
        <v>1574.0648940399999</v>
      </c>
      <c r="D130" s="36">
        <f>SUMIFS(СВЦЭМ!$D$33:$D$776,СВЦЭМ!$A$33:$A$776,$A130,СВЦЭМ!$B$33:$B$776,D$119)+'СЕТ СН'!$H$14+СВЦЭМ!$D$10+'СЕТ СН'!$H$6-'СЕТ СН'!$H$26</f>
        <v>1738.0641951099999</v>
      </c>
      <c r="E130" s="36">
        <f>SUMIFS(СВЦЭМ!$D$33:$D$776,СВЦЭМ!$A$33:$A$776,$A130,СВЦЭМ!$B$33:$B$776,E$119)+'СЕТ СН'!$H$14+СВЦЭМ!$D$10+'СЕТ СН'!$H$6-'СЕТ СН'!$H$26</f>
        <v>1762.6979279300001</v>
      </c>
      <c r="F130" s="36">
        <f>SUMIFS(СВЦЭМ!$D$33:$D$776,СВЦЭМ!$A$33:$A$776,$A130,СВЦЭМ!$B$33:$B$776,F$119)+'СЕТ СН'!$H$14+СВЦЭМ!$D$10+'СЕТ СН'!$H$6-'СЕТ СН'!$H$26</f>
        <v>1765.4589782</v>
      </c>
      <c r="G130" s="36">
        <f>SUMIFS(СВЦЭМ!$D$33:$D$776,СВЦЭМ!$A$33:$A$776,$A130,СВЦЭМ!$B$33:$B$776,G$119)+'СЕТ СН'!$H$14+СВЦЭМ!$D$10+'СЕТ СН'!$H$6-'СЕТ СН'!$H$26</f>
        <v>1761.36777319</v>
      </c>
      <c r="H130" s="36">
        <f>SUMIFS(СВЦЭМ!$D$33:$D$776,СВЦЭМ!$A$33:$A$776,$A130,СВЦЭМ!$B$33:$B$776,H$119)+'СЕТ СН'!$H$14+СВЦЭМ!$D$10+'СЕТ СН'!$H$6-'СЕТ СН'!$H$26</f>
        <v>1669.9410399400001</v>
      </c>
      <c r="I130" s="36">
        <f>SUMIFS(СВЦЭМ!$D$33:$D$776,СВЦЭМ!$A$33:$A$776,$A130,СВЦЭМ!$B$33:$B$776,I$119)+'СЕТ СН'!$H$14+СВЦЭМ!$D$10+'СЕТ СН'!$H$6-'СЕТ СН'!$H$26</f>
        <v>1569.6115711499999</v>
      </c>
      <c r="J130" s="36">
        <f>SUMIFS(СВЦЭМ!$D$33:$D$776,СВЦЭМ!$A$33:$A$776,$A130,СВЦЭМ!$B$33:$B$776,J$119)+'СЕТ СН'!$H$14+СВЦЭМ!$D$10+'СЕТ СН'!$H$6-'СЕТ СН'!$H$26</f>
        <v>1430.3463796000001</v>
      </c>
      <c r="K130" s="36">
        <f>SUMIFS(СВЦЭМ!$D$33:$D$776,СВЦЭМ!$A$33:$A$776,$A130,СВЦЭМ!$B$33:$B$776,K$119)+'СЕТ СН'!$H$14+СВЦЭМ!$D$10+'СЕТ СН'!$H$6-'СЕТ СН'!$H$26</f>
        <v>1326.9166771600001</v>
      </c>
      <c r="L130" s="36">
        <f>SUMIFS(СВЦЭМ!$D$33:$D$776,СВЦЭМ!$A$33:$A$776,$A130,СВЦЭМ!$B$33:$B$776,L$119)+'СЕТ СН'!$H$14+СВЦЭМ!$D$10+'СЕТ СН'!$H$6-'СЕТ СН'!$H$26</f>
        <v>1280.7776271100001</v>
      </c>
      <c r="M130" s="36">
        <f>SUMIFS(СВЦЭМ!$D$33:$D$776,СВЦЭМ!$A$33:$A$776,$A130,СВЦЭМ!$B$33:$B$776,M$119)+'СЕТ СН'!$H$14+СВЦЭМ!$D$10+'СЕТ СН'!$H$6-'СЕТ СН'!$H$26</f>
        <v>1301.8404321799999</v>
      </c>
      <c r="N130" s="36">
        <f>SUMIFS(СВЦЭМ!$D$33:$D$776,СВЦЭМ!$A$33:$A$776,$A130,СВЦЭМ!$B$33:$B$776,N$119)+'СЕТ СН'!$H$14+СВЦЭМ!$D$10+'СЕТ СН'!$H$6-'СЕТ СН'!$H$26</f>
        <v>1286.9670814400001</v>
      </c>
      <c r="O130" s="36">
        <f>SUMIFS(СВЦЭМ!$D$33:$D$776,СВЦЭМ!$A$33:$A$776,$A130,СВЦЭМ!$B$33:$B$776,O$119)+'СЕТ СН'!$H$14+СВЦЭМ!$D$10+'СЕТ СН'!$H$6-'СЕТ СН'!$H$26</f>
        <v>1294.0393949200002</v>
      </c>
      <c r="P130" s="36">
        <f>SUMIFS(СВЦЭМ!$D$33:$D$776,СВЦЭМ!$A$33:$A$776,$A130,СВЦЭМ!$B$33:$B$776,P$119)+'СЕТ СН'!$H$14+СВЦЭМ!$D$10+'СЕТ СН'!$H$6-'СЕТ СН'!$H$26</f>
        <v>1311.2036360699999</v>
      </c>
      <c r="Q130" s="36">
        <f>SUMIFS(СВЦЭМ!$D$33:$D$776,СВЦЭМ!$A$33:$A$776,$A130,СВЦЭМ!$B$33:$B$776,Q$119)+'СЕТ СН'!$H$14+СВЦЭМ!$D$10+'СЕТ СН'!$H$6-'СЕТ СН'!$H$26</f>
        <v>1318.5143398999999</v>
      </c>
      <c r="R130" s="36">
        <f>SUMIFS(СВЦЭМ!$D$33:$D$776,СВЦЭМ!$A$33:$A$776,$A130,СВЦЭМ!$B$33:$B$776,R$119)+'СЕТ СН'!$H$14+СВЦЭМ!$D$10+'СЕТ СН'!$H$6-'СЕТ СН'!$H$26</f>
        <v>1316.6568677999999</v>
      </c>
      <c r="S130" s="36">
        <f>SUMIFS(СВЦЭМ!$D$33:$D$776,СВЦЭМ!$A$33:$A$776,$A130,СВЦЭМ!$B$33:$B$776,S$119)+'СЕТ СН'!$H$14+СВЦЭМ!$D$10+'СЕТ СН'!$H$6-'СЕТ СН'!$H$26</f>
        <v>1322.93936925</v>
      </c>
      <c r="T130" s="36">
        <f>SUMIFS(СВЦЭМ!$D$33:$D$776,СВЦЭМ!$A$33:$A$776,$A130,СВЦЭМ!$B$33:$B$776,T$119)+'СЕТ СН'!$H$14+СВЦЭМ!$D$10+'СЕТ СН'!$H$6-'СЕТ СН'!$H$26</f>
        <v>1305.30715947</v>
      </c>
      <c r="U130" s="36">
        <f>SUMIFS(СВЦЭМ!$D$33:$D$776,СВЦЭМ!$A$33:$A$776,$A130,СВЦЭМ!$B$33:$B$776,U$119)+'СЕТ СН'!$H$14+СВЦЭМ!$D$10+'СЕТ СН'!$H$6-'СЕТ СН'!$H$26</f>
        <v>1279.4482140300001</v>
      </c>
      <c r="V130" s="36">
        <f>SUMIFS(СВЦЭМ!$D$33:$D$776,СВЦЭМ!$A$33:$A$776,$A130,СВЦЭМ!$B$33:$B$776,V$119)+'СЕТ СН'!$H$14+СВЦЭМ!$D$10+'СЕТ СН'!$H$6-'СЕТ СН'!$H$26</f>
        <v>1275.6583676999999</v>
      </c>
      <c r="W130" s="36">
        <f>SUMIFS(СВЦЭМ!$D$33:$D$776,СВЦЭМ!$A$33:$A$776,$A130,СВЦЭМ!$B$33:$B$776,W$119)+'СЕТ СН'!$H$14+СВЦЭМ!$D$10+'СЕТ СН'!$H$6-'СЕТ СН'!$H$26</f>
        <v>1256.35385286</v>
      </c>
      <c r="X130" s="36">
        <f>SUMIFS(СВЦЭМ!$D$33:$D$776,СВЦЭМ!$A$33:$A$776,$A130,СВЦЭМ!$B$33:$B$776,X$119)+'СЕТ СН'!$H$14+СВЦЭМ!$D$10+'СЕТ СН'!$H$6-'СЕТ СН'!$H$26</f>
        <v>1337.89376651</v>
      </c>
      <c r="Y130" s="36">
        <f>SUMIFS(СВЦЭМ!$D$33:$D$776,СВЦЭМ!$A$33:$A$776,$A130,СВЦЭМ!$B$33:$B$776,Y$119)+'СЕТ СН'!$H$14+СВЦЭМ!$D$10+'СЕТ СН'!$H$6-'СЕТ СН'!$H$26</f>
        <v>1473.9904526299999</v>
      </c>
    </row>
    <row r="131" spans="1:25" ht="15.75" x14ac:dyDescent="0.2">
      <c r="A131" s="35">
        <f t="shared" si="3"/>
        <v>43567</v>
      </c>
      <c r="B131" s="36">
        <f>SUMIFS(СВЦЭМ!$D$33:$D$776,СВЦЭМ!$A$33:$A$776,$A131,СВЦЭМ!$B$33:$B$776,B$119)+'СЕТ СН'!$H$14+СВЦЭМ!$D$10+'СЕТ СН'!$H$6-'СЕТ СН'!$H$26</f>
        <v>1587.5333916100001</v>
      </c>
      <c r="C131" s="36">
        <f>SUMIFS(СВЦЭМ!$D$33:$D$776,СВЦЭМ!$A$33:$A$776,$A131,СВЦЭМ!$B$33:$B$776,C$119)+'СЕТ СН'!$H$14+СВЦЭМ!$D$10+'СЕТ СН'!$H$6-'СЕТ СН'!$H$26</f>
        <v>1686.2075673100001</v>
      </c>
      <c r="D131" s="36">
        <f>SUMIFS(СВЦЭМ!$D$33:$D$776,СВЦЭМ!$A$33:$A$776,$A131,СВЦЭМ!$B$33:$B$776,D$119)+'СЕТ СН'!$H$14+СВЦЭМ!$D$10+'СЕТ СН'!$H$6-'СЕТ СН'!$H$26</f>
        <v>1739.5054611999999</v>
      </c>
      <c r="E131" s="36">
        <f>SUMIFS(СВЦЭМ!$D$33:$D$776,СВЦЭМ!$A$33:$A$776,$A131,СВЦЭМ!$B$33:$B$776,E$119)+'СЕТ СН'!$H$14+СВЦЭМ!$D$10+'СЕТ СН'!$H$6-'СЕТ СН'!$H$26</f>
        <v>1740.7418195099999</v>
      </c>
      <c r="F131" s="36">
        <f>SUMIFS(СВЦЭМ!$D$33:$D$776,СВЦЭМ!$A$33:$A$776,$A131,СВЦЭМ!$B$33:$B$776,F$119)+'СЕТ СН'!$H$14+СВЦЭМ!$D$10+'СЕТ СН'!$H$6-'СЕТ СН'!$H$26</f>
        <v>1739.98913853</v>
      </c>
      <c r="G131" s="36">
        <f>SUMIFS(СВЦЭМ!$D$33:$D$776,СВЦЭМ!$A$33:$A$776,$A131,СВЦЭМ!$B$33:$B$776,G$119)+'СЕТ СН'!$H$14+СВЦЭМ!$D$10+'СЕТ СН'!$H$6-'СЕТ СН'!$H$26</f>
        <v>1724.49026936</v>
      </c>
      <c r="H131" s="36">
        <f>SUMIFS(СВЦЭМ!$D$33:$D$776,СВЦЭМ!$A$33:$A$776,$A131,СВЦЭМ!$B$33:$B$776,H$119)+'СЕТ СН'!$H$14+СВЦЭМ!$D$10+'СЕТ СН'!$H$6-'СЕТ СН'!$H$26</f>
        <v>1627.2538497</v>
      </c>
      <c r="I131" s="36">
        <f>SUMIFS(СВЦЭМ!$D$33:$D$776,СВЦЭМ!$A$33:$A$776,$A131,СВЦЭМ!$B$33:$B$776,I$119)+'СЕТ СН'!$H$14+СВЦЭМ!$D$10+'СЕТ СН'!$H$6-'СЕТ СН'!$H$26</f>
        <v>1561.48493953</v>
      </c>
      <c r="J131" s="36">
        <f>SUMIFS(СВЦЭМ!$D$33:$D$776,СВЦЭМ!$A$33:$A$776,$A131,СВЦЭМ!$B$33:$B$776,J$119)+'СЕТ СН'!$H$14+СВЦЭМ!$D$10+'СЕТ СН'!$H$6-'СЕТ СН'!$H$26</f>
        <v>1428.58927393</v>
      </c>
      <c r="K131" s="36">
        <f>SUMIFS(СВЦЭМ!$D$33:$D$776,СВЦЭМ!$A$33:$A$776,$A131,СВЦЭМ!$B$33:$B$776,K$119)+'СЕТ СН'!$H$14+СВЦЭМ!$D$10+'СЕТ СН'!$H$6-'СЕТ СН'!$H$26</f>
        <v>1328.5160799800001</v>
      </c>
      <c r="L131" s="36">
        <f>SUMIFS(СВЦЭМ!$D$33:$D$776,СВЦЭМ!$A$33:$A$776,$A131,СВЦЭМ!$B$33:$B$776,L$119)+'СЕТ СН'!$H$14+СВЦЭМ!$D$10+'СЕТ СН'!$H$6-'СЕТ СН'!$H$26</f>
        <v>1284.36870694</v>
      </c>
      <c r="M131" s="36">
        <f>SUMIFS(СВЦЭМ!$D$33:$D$776,СВЦЭМ!$A$33:$A$776,$A131,СВЦЭМ!$B$33:$B$776,M$119)+'СЕТ СН'!$H$14+СВЦЭМ!$D$10+'СЕТ СН'!$H$6-'СЕТ СН'!$H$26</f>
        <v>1287.89645645</v>
      </c>
      <c r="N131" s="36">
        <f>SUMIFS(СВЦЭМ!$D$33:$D$776,СВЦЭМ!$A$33:$A$776,$A131,СВЦЭМ!$B$33:$B$776,N$119)+'СЕТ СН'!$H$14+СВЦЭМ!$D$10+'СЕТ СН'!$H$6-'СЕТ СН'!$H$26</f>
        <v>1266.6966262400001</v>
      </c>
      <c r="O131" s="36">
        <f>SUMIFS(СВЦЭМ!$D$33:$D$776,СВЦЭМ!$A$33:$A$776,$A131,СВЦЭМ!$B$33:$B$776,O$119)+'СЕТ СН'!$H$14+СВЦЭМ!$D$10+'СЕТ СН'!$H$6-'СЕТ СН'!$H$26</f>
        <v>1276.99302414</v>
      </c>
      <c r="P131" s="36">
        <f>SUMIFS(СВЦЭМ!$D$33:$D$776,СВЦЭМ!$A$33:$A$776,$A131,СВЦЭМ!$B$33:$B$776,P$119)+'СЕТ СН'!$H$14+СВЦЭМ!$D$10+'СЕТ СН'!$H$6-'СЕТ СН'!$H$26</f>
        <v>1301.5053521099999</v>
      </c>
      <c r="Q131" s="36">
        <f>SUMIFS(СВЦЭМ!$D$33:$D$776,СВЦЭМ!$A$33:$A$776,$A131,СВЦЭМ!$B$33:$B$776,Q$119)+'СЕТ СН'!$H$14+СВЦЭМ!$D$10+'СЕТ СН'!$H$6-'СЕТ СН'!$H$26</f>
        <v>1314.0347171200001</v>
      </c>
      <c r="R131" s="36">
        <f>SUMIFS(СВЦЭМ!$D$33:$D$776,СВЦЭМ!$A$33:$A$776,$A131,СВЦЭМ!$B$33:$B$776,R$119)+'СЕТ СН'!$H$14+СВЦЭМ!$D$10+'СЕТ СН'!$H$6-'СЕТ СН'!$H$26</f>
        <v>1323.8715067100002</v>
      </c>
      <c r="S131" s="36">
        <f>SUMIFS(СВЦЭМ!$D$33:$D$776,СВЦЭМ!$A$33:$A$776,$A131,СВЦЭМ!$B$33:$B$776,S$119)+'СЕТ СН'!$H$14+СВЦЭМ!$D$10+'СЕТ СН'!$H$6-'СЕТ СН'!$H$26</f>
        <v>1308.2284812600001</v>
      </c>
      <c r="T131" s="36">
        <f>SUMIFS(СВЦЭМ!$D$33:$D$776,СВЦЭМ!$A$33:$A$776,$A131,СВЦЭМ!$B$33:$B$776,T$119)+'СЕТ СН'!$H$14+СВЦЭМ!$D$10+'СЕТ СН'!$H$6-'СЕТ СН'!$H$26</f>
        <v>1290.89794108</v>
      </c>
      <c r="U131" s="36">
        <f>SUMIFS(СВЦЭМ!$D$33:$D$776,СВЦЭМ!$A$33:$A$776,$A131,СВЦЭМ!$B$33:$B$776,U$119)+'СЕТ СН'!$H$14+СВЦЭМ!$D$10+'СЕТ СН'!$H$6-'СЕТ СН'!$H$26</f>
        <v>1236.58163257</v>
      </c>
      <c r="V131" s="36">
        <f>SUMIFS(СВЦЭМ!$D$33:$D$776,СВЦЭМ!$A$33:$A$776,$A131,СВЦЭМ!$B$33:$B$776,V$119)+'СЕТ СН'!$H$14+СВЦЭМ!$D$10+'СЕТ СН'!$H$6-'СЕТ СН'!$H$26</f>
        <v>1234.5429509599999</v>
      </c>
      <c r="W131" s="36">
        <f>SUMIFS(СВЦЭМ!$D$33:$D$776,СВЦЭМ!$A$33:$A$776,$A131,СВЦЭМ!$B$33:$B$776,W$119)+'СЕТ СН'!$H$14+СВЦЭМ!$D$10+'СЕТ СН'!$H$6-'СЕТ СН'!$H$26</f>
        <v>1246.2959549500001</v>
      </c>
      <c r="X131" s="36">
        <f>SUMIFS(СВЦЭМ!$D$33:$D$776,СВЦЭМ!$A$33:$A$776,$A131,СВЦЭМ!$B$33:$B$776,X$119)+'СЕТ СН'!$H$14+СВЦЭМ!$D$10+'СЕТ СН'!$H$6-'СЕТ СН'!$H$26</f>
        <v>1316.2527391200001</v>
      </c>
      <c r="Y131" s="36">
        <f>SUMIFS(СВЦЭМ!$D$33:$D$776,СВЦЭМ!$A$33:$A$776,$A131,СВЦЭМ!$B$33:$B$776,Y$119)+'СЕТ СН'!$H$14+СВЦЭМ!$D$10+'СЕТ СН'!$H$6-'СЕТ СН'!$H$26</f>
        <v>1447.4075633299999</v>
      </c>
    </row>
    <row r="132" spans="1:25" ht="15.75" x14ac:dyDescent="0.2">
      <c r="A132" s="35">
        <f t="shared" si="3"/>
        <v>43568</v>
      </c>
      <c r="B132" s="36">
        <f>SUMIFS(СВЦЭМ!$D$33:$D$776,СВЦЭМ!$A$33:$A$776,$A132,СВЦЭМ!$B$33:$B$776,B$119)+'СЕТ СН'!$H$14+СВЦЭМ!$D$10+'СЕТ СН'!$H$6-'СЕТ СН'!$H$26</f>
        <v>1543.7261532800001</v>
      </c>
      <c r="C132" s="36">
        <f>SUMIFS(СВЦЭМ!$D$33:$D$776,СВЦЭМ!$A$33:$A$776,$A132,СВЦЭМ!$B$33:$B$776,C$119)+'СЕТ СН'!$H$14+СВЦЭМ!$D$10+'СЕТ СН'!$H$6-'СЕТ СН'!$H$26</f>
        <v>1633.78955357</v>
      </c>
      <c r="D132" s="36">
        <f>SUMIFS(СВЦЭМ!$D$33:$D$776,СВЦЭМ!$A$33:$A$776,$A132,СВЦЭМ!$B$33:$B$776,D$119)+'СЕТ СН'!$H$14+СВЦЭМ!$D$10+'СЕТ СН'!$H$6-'СЕТ СН'!$H$26</f>
        <v>1721.3143704700001</v>
      </c>
      <c r="E132" s="36">
        <f>SUMIFS(СВЦЭМ!$D$33:$D$776,СВЦЭМ!$A$33:$A$776,$A132,СВЦЭМ!$B$33:$B$776,E$119)+'СЕТ СН'!$H$14+СВЦЭМ!$D$10+'СЕТ СН'!$H$6-'СЕТ СН'!$H$26</f>
        <v>1731.66233379</v>
      </c>
      <c r="F132" s="36">
        <f>SUMIFS(СВЦЭМ!$D$33:$D$776,СВЦЭМ!$A$33:$A$776,$A132,СВЦЭМ!$B$33:$B$776,F$119)+'СЕТ СН'!$H$14+СВЦЭМ!$D$10+'СЕТ СН'!$H$6-'СЕТ СН'!$H$26</f>
        <v>1729.43372348</v>
      </c>
      <c r="G132" s="36">
        <f>SUMIFS(СВЦЭМ!$D$33:$D$776,СВЦЭМ!$A$33:$A$776,$A132,СВЦЭМ!$B$33:$B$776,G$119)+'СЕТ СН'!$H$14+СВЦЭМ!$D$10+'СЕТ СН'!$H$6-'СЕТ СН'!$H$26</f>
        <v>1699.9527690499999</v>
      </c>
      <c r="H132" s="36">
        <f>SUMIFS(СВЦЭМ!$D$33:$D$776,СВЦЭМ!$A$33:$A$776,$A132,СВЦЭМ!$B$33:$B$776,H$119)+'СЕТ СН'!$H$14+СВЦЭМ!$D$10+'СЕТ СН'!$H$6-'СЕТ СН'!$H$26</f>
        <v>1594.5290048300001</v>
      </c>
      <c r="I132" s="36">
        <f>SUMIFS(СВЦЭМ!$D$33:$D$776,СВЦЭМ!$A$33:$A$776,$A132,СВЦЭМ!$B$33:$B$776,I$119)+'СЕТ СН'!$H$14+СВЦЭМ!$D$10+'СЕТ СН'!$H$6-'СЕТ СН'!$H$26</f>
        <v>1532.57811677</v>
      </c>
      <c r="J132" s="36">
        <f>SUMIFS(СВЦЭМ!$D$33:$D$776,СВЦЭМ!$A$33:$A$776,$A132,СВЦЭМ!$B$33:$B$776,J$119)+'СЕТ СН'!$H$14+СВЦЭМ!$D$10+'СЕТ СН'!$H$6-'СЕТ СН'!$H$26</f>
        <v>1463.28252301</v>
      </c>
      <c r="K132" s="36">
        <f>SUMIFS(СВЦЭМ!$D$33:$D$776,СВЦЭМ!$A$33:$A$776,$A132,СВЦЭМ!$B$33:$B$776,K$119)+'СЕТ СН'!$H$14+СВЦЭМ!$D$10+'СЕТ СН'!$H$6-'СЕТ СН'!$H$26</f>
        <v>1330.6802145300001</v>
      </c>
      <c r="L132" s="36">
        <f>SUMIFS(СВЦЭМ!$D$33:$D$776,СВЦЭМ!$A$33:$A$776,$A132,СВЦЭМ!$B$33:$B$776,L$119)+'СЕТ СН'!$H$14+СВЦЭМ!$D$10+'СЕТ СН'!$H$6-'СЕТ СН'!$H$26</f>
        <v>1289.0571389000002</v>
      </c>
      <c r="M132" s="36">
        <f>SUMIFS(СВЦЭМ!$D$33:$D$776,СВЦЭМ!$A$33:$A$776,$A132,СВЦЭМ!$B$33:$B$776,M$119)+'СЕТ СН'!$H$14+СВЦЭМ!$D$10+'СЕТ СН'!$H$6-'СЕТ СН'!$H$26</f>
        <v>1280.3095561499999</v>
      </c>
      <c r="N132" s="36">
        <f>SUMIFS(СВЦЭМ!$D$33:$D$776,СВЦЭМ!$A$33:$A$776,$A132,СВЦЭМ!$B$33:$B$776,N$119)+'СЕТ СН'!$H$14+СВЦЭМ!$D$10+'СЕТ СН'!$H$6-'СЕТ СН'!$H$26</f>
        <v>1295.7806492499999</v>
      </c>
      <c r="O132" s="36">
        <f>SUMIFS(СВЦЭМ!$D$33:$D$776,СВЦЭМ!$A$33:$A$776,$A132,СВЦЭМ!$B$33:$B$776,O$119)+'СЕТ СН'!$H$14+СВЦЭМ!$D$10+'СЕТ СН'!$H$6-'СЕТ СН'!$H$26</f>
        <v>1306.4962345200001</v>
      </c>
      <c r="P132" s="36">
        <f>SUMIFS(СВЦЭМ!$D$33:$D$776,СВЦЭМ!$A$33:$A$776,$A132,СВЦЭМ!$B$33:$B$776,P$119)+'СЕТ СН'!$H$14+СВЦЭМ!$D$10+'СЕТ СН'!$H$6-'СЕТ СН'!$H$26</f>
        <v>1316.97852618</v>
      </c>
      <c r="Q132" s="36">
        <f>SUMIFS(СВЦЭМ!$D$33:$D$776,СВЦЭМ!$A$33:$A$776,$A132,СВЦЭМ!$B$33:$B$776,Q$119)+'СЕТ СН'!$H$14+СВЦЭМ!$D$10+'СЕТ СН'!$H$6-'СЕТ СН'!$H$26</f>
        <v>1326.8824121500002</v>
      </c>
      <c r="R132" s="36">
        <f>SUMIFS(СВЦЭМ!$D$33:$D$776,СВЦЭМ!$A$33:$A$776,$A132,СВЦЭМ!$B$33:$B$776,R$119)+'СЕТ СН'!$H$14+СВЦЭМ!$D$10+'СЕТ СН'!$H$6-'СЕТ СН'!$H$26</f>
        <v>1329.8161951900001</v>
      </c>
      <c r="S132" s="36">
        <f>SUMIFS(СВЦЭМ!$D$33:$D$776,СВЦЭМ!$A$33:$A$776,$A132,СВЦЭМ!$B$33:$B$776,S$119)+'СЕТ СН'!$H$14+СВЦЭМ!$D$10+'СЕТ СН'!$H$6-'СЕТ СН'!$H$26</f>
        <v>1337.678547</v>
      </c>
      <c r="T132" s="36">
        <f>SUMIFS(СВЦЭМ!$D$33:$D$776,СВЦЭМ!$A$33:$A$776,$A132,СВЦЭМ!$B$33:$B$776,T$119)+'СЕТ СН'!$H$14+СВЦЭМ!$D$10+'СЕТ СН'!$H$6-'СЕТ СН'!$H$26</f>
        <v>1334.62436583</v>
      </c>
      <c r="U132" s="36">
        <f>SUMIFS(СВЦЭМ!$D$33:$D$776,СВЦЭМ!$A$33:$A$776,$A132,СВЦЭМ!$B$33:$B$776,U$119)+'СЕТ СН'!$H$14+СВЦЭМ!$D$10+'СЕТ СН'!$H$6-'СЕТ СН'!$H$26</f>
        <v>1312.8933508800001</v>
      </c>
      <c r="V132" s="36">
        <f>SUMIFS(СВЦЭМ!$D$33:$D$776,СВЦЭМ!$A$33:$A$776,$A132,СВЦЭМ!$B$33:$B$776,V$119)+'СЕТ СН'!$H$14+СВЦЭМ!$D$10+'СЕТ СН'!$H$6-'СЕТ СН'!$H$26</f>
        <v>1284.8135834300001</v>
      </c>
      <c r="W132" s="36">
        <f>SUMIFS(СВЦЭМ!$D$33:$D$776,СВЦЭМ!$A$33:$A$776,$A132,СВЦЭМ!$B$33:$B$776,W$119)+'СЕТ СН'!$H$14+СВЦЭМ!$D$10+'СЕТ СН'!$H$6-'СЕТ СН'!$H$26</f>
        <v>1282.25550516</v>
      </c>
      <c r="X132" s="36">
        <f>SUMIFS(СВЦЭМ!$D$33:$D$776,СВЦЭМ!$A$33:$A$776,$A132,СВЦЭМ!$B$33:$B$776,X$119)+'СЕТ СН'!$H$14+СВЦЭМ!$D$10+'СЕТ СН'!$H$6-'СЕТ СН'!$H$26</f>
        <v>1377.17213453</v>
      </c>
      <c r="Y132" s="36">
        <f>SUMIFS(СВЦЭМ!$D$33:$D$776,СВЦЭМ!$A$33:$A$776,$A132,СВЦЭМ!$B$33:$B$776,Y$119)+'СЕТ СН'!$H$14+СВЦЭМ!$D$10+'СЕТ СН'!$H$6-'СЕТ СН'!$H$26</f>
        <v>1496.8032225100001</v>
      </c>
    </row>
    <row r="133" spans="1:25" ht="15.75" x14ac:dyDescent="0.2">
      <c r="A133" s="35">
        <f t="shared" si="3"/>
        <v>43569</v>
      </c>
      <c r="B133" s="36">
        <f>SUMIFS(СВЦЭМ!$D$33:$D$776,СВЦЭМ!$A$33:$A$776,$A133,СВЦЭМ!$B$33:$B$776,B$119)+'СЕТ СН'!$H$14+СВЦЭМ!$D$10+'СЕТ СН'!$H$6-'СЕТ СН'!$H$26</f>
        <v>1566.37232851</v>
      </c>
      <c r="C133" s="36">
        <f>SUMIFS(СВЦЭМ!$D$33:$D$776,СВЦЭМ!$A$33:$A$776,$A133,СВЦЭМ!$B$33:$B$776,C$119)+'СЕТ СН'!$H$14+СВЦЭМ!$D$10+'СЕТ СН'!$H$6-'СЕТ СН'!$H$26</f>
        <v>1690.97558058</v>
      </c>
      <c r="D133" s="36">
        <f>SUMIFS(СВЦЭМ!$D$33:$D$776,СВЦЭМ!$A$33:$A$776,$A133,СВЦЭМ!$B$33:$B$776,D$119)+'СЕТ СН'!$H$14+СВЦЭМ!$D$10+'СЕТ СН'!$H$6-'СЕТ СН'!$H$26</f>
        <v>1789.5487028800001</v>
      </c>
      <c r="E133" s="36">
        <f>SUMIFS(СВЦЭМ!$D$33:$D$776,СВЦЭМ!$A$33:$A$776,$A133,СВЦЭМ!$B$33:$B$776,E$119)+'СЕТ СН'!$H$14+СВЦЭМ!$D$10+'СЕТ СН'!$H$6-'СЕТ СН'!$H$26</f>
        <v>1789.9145411500001</v>
      </c>
      <c r="F133" s="36">
        <f>SUMIFS(СВЦЭМ!$D$33:$D$776,СВЦЭМ!$A$33:$A$776,$A133,СВЦЭМ!$B$33:$B$776,F$119)+'СЕТ СН'!$H$14+СВЦЭМ!$D$10+'СЕТ СН'!$H$6-'СЕТ СН'!$H$26</f>
        <v>1778.69507312</v>
      </c>
      <c r="G133" s="36">
        <f>SUMIFS(СВЦЭМ!$D$33:$D$776,СВЦЭМ!$A$33:$A$776,$A133,СВЦЭМ!$B$33:$B$776,G$119)+'СЕТ СН'!$H$14+СВЦЭМ!$D$10+'СЕТ СН'!$H$6-'СЕТ СН'!$H$26</f>
        <v>1763.13773827</v>
      </c>
      <c r="H133" s="36">
        <f>SUMIFS(СВЦЭМ!$D$33:$D$776,СВЦЭМ!$A$33:$A$776,$A133,СВЦЭМ!$B$33:$B$776,H$119)+'СЕТ СН'!$H$14+СВЦЭМ!$D$10+'СЕТ СН'!$H$6-'СЕТ СН'!$H$26</f>
        <v>1643.3084663100001</v>
      </c>
      <c r="I133" s="36">
        <f>SUMIFS(СВЦЭМ!$D$33:$D$776,СВЦЭМ!$A$33:$A$776,$A133,СВЦЭМ!$B$33:$B$776,I$119)+'СЕТ СН'!$H$14+СВЦЭМ!$D$10+'СЕТ СН'!$H$6-'СЕТ СН'!$H$26</f>
        <v>1561.64297422</v>
      </c>
      <c r="J133" s="36">
        <f>SUMIFS(СВЦЭМ!$D$33:$D$776,СВЦЭМ!$A$33:$A$776,$A133,СВЦЭМ!$B$33:$B$776,J$119)+'СЕТ СН'!$H$14+СВЦЭМ!$D$10+'СЕТ СН'!$H$6-'СЕТ СН'!$H$26</f>
        <v>1477.8285815199999</v>
      </c>
      <c r="K133" s="36">
        <f>SUMIFS(СВЦЭМ!$D$33:$D$776,СВЦЭМ!$A$33:$A$776,$A133,СВЦЭМ!$B$33:$B$776,K$119)+'СЕТ СН'!$H$14+СВЦЭМ!$D$10+'СЕТ СН'!$H$6-'СЕТ СН'!$H$26</f>
        <v>1350.9437780399999</v>
      </c>
      <c r="L133" s="36">
        <f>SUMIFS(СВЦЭМ!$D$33:$D$776,СВЦЭМ!$A$33:$A$776,$A133,СВЦЭМ!$B$33:$B$776,L$119)+'СЕТ СН'!$H$14+СВЦЭМ!$D$10+'СЕТ СН'!$H$6-'СЕТ СН'!$H$26</f>
        <v>1286.79879003</v>
      </c>
      <c r="M133" s="36">
        <f>SUMIFS(СВЦЭМ!$D$33:$D$776,СВЦЭМ!$A$33:$A$776,$A133,СВЦЭМ!$B$33:$B$776,M$119)+'СЕТ СН'!$H$14+СВЦЭМ!$D$10+'СЕТ СН'!$H$6-'СЕТ СН'!$H$26</f>
        <v>1279.5034663000001</v>
      </c>
      <c r="N133" s="36">
        <f>SUMIFS(СВЦЭМ!$D$33:$D$776,СВЦЭМ!$A$33:$A$776,$A133,СВЦЭМ!$B$33:$B$776,N$119)+'СЕТ СН'!$H$14+СВЦЭМ!$D$10+'СЕТ СН'!$H$6-'СЕТ СН'!$H$26</f>
        <v>1286.0690499500001</v>
      </c>
      <c r="O133" s="36">
        <f>SUMIFS(СВЦЭМ!$D$33:$D$776,СВЦЭМ!$A$33:$A$776,$A133,СВЦЭМ!$B$33:$B$776,O$119)+'СЕТ СН'!$H$14+СВЦЭМ!$D$10+'СЕТ СН'!$H$6-'СЕТ СН'!$H$26</f>
        <v>1293.2599458499999</v>
      </c>
      <c r="P133" s="36">
        <f>SUMIFS(СВЦЭМ!$D$33:$D$776,СВЦЭМ!$A$33:$A$776,$A133,СВЦЭМ!$B$33:$B$776,P$119)+'СЕТ СН'!$H$14+СВЦЭМ!$D$10+'СЕТ СН'!$H$6-'СЕТ СН'!$H$26</f>
        <v>1310.28311085</v>
      </c>
      <c r="Q133" s="36">
        <f>SUMIFS(СВЦЭМ!$D$33:$D$776,СВЦЭМ!$A$33:$A$776,$A133,СВЦЭМ!$B$33:$B$776,Q$119)+'СЕТ СН'!$H$14+СВЦЭМ!$D$10+'СЕТ СН'!$H$6-'СЕТ СН'!$H$26</f>
        <v>1312.4727777200001</v>
      </c>
      <c r="R133" s="36">
        <f>SUMIFS(СВЦЭМ!$D$33:$D$776,СВЦЭМ!$A$33:$A$776,$A133,СВЦЭМ!$B$33:$B$776,R$119)+'СЕТ СН'!$H$14+СВЦЭМ!$D$10+'СЕТ СН'!$H$6-'СЕТ СН'!$H$26</f>
        <v>1310.52463792</v>
      </c>
      <c r="S133" s="36">
        <f>SUMIFS(СВЦЭМ!$D$33:$D$776,СВЦЭМ!$A$33:$A$776,$A133,СВЦЭМ!$B$33:$B$776,S$119)+'СЕТ СН'!$H$14+СВЦЭМ!$D$10+'СЕТ СН'!$H$6-'СЕТ СН'!$H$26</f>
        <v>1324.72276801</v>
      </c>
      <c r="T133" s="36">
        <f>SUMIFS(СВЦЭМ!$D$33:$D$776,СВЦЭМ!$A$33:$A$776,$A133,СВЦЭМ!$B$33:$B$776,T$119)+'СЕТ СН'!$H$14+СВЦЭМ!$D$10+'СЕТ СН'!$H$6-'СЕТ СН'!$H$26</f>
        <v>1305.62368197</v>
      </c>
      <c r="U133" s="36">
        <f>SUMIFS(СВЦЭМ!$D$33:$D$776,СВЦЭМ!$A$33:$A$776,$A133,СВЦЭМ!$B$33:$B$776,U$119)+'СЕТ СН'!$H$14+СВЦЭМ!$D$10+'СЕТ СН'!$H$6-'СЕТ СН'!$H$26</f>
        <v>1276.3128491</v>
      </c>
      <c r="V133" s="36">
        <f>SUMIFS(СВЦЭМ!$D$33:$D$776,СВЦЭМ!$A$33:$A$776,$A133,СВЦЭМ!$B$33:$B$776,V$119)+'СЕТ СН'!$H$14+СВЦЭМ!$D$10+'СЕТ СН'!$H$6-'СЕТ СН'!$H$26</f>
        <v>1261.80527252</v>
      </c>
      <c r="W133" s="36">
        <f>SUMIFS(СВЦЭМ!$D$33:$D$776,СВЦЭМ!$A$33:$A$776,$A133,СВЦЭМ!$B$33:$B$776,W$119)+'СЕТ СН'!$H$14+СВЦЭМ!$D$10+'СЕТ СН'!$H$6-'СЕТ СН'!$H$26</f>
        <v>1266.5438619500001</v>
      </c>
      <c r="X133" s="36">
        <f>SUMIFS(СВЦЭМ!$D$33:$D$776,СВЦЭМ!$A$33:$A$776,$A133,СВЦЭМ!$B$33:$B$776,X$119)+'СЕТ СН'!$H$14+СВЦЭМ!$D$10+'СЕТ СН'!$H$6-'СЕТ СН'!$H$26</f>
        <v>1336.6289913400001</v>
      </c>
      <c r="Y133" s="36">
        <f>SUMIFS(СВЦЭМ!$D$33:$D$776,СВЦЭМ!$A$33:$A$776,$A133,СВЦЭМ!$B$33:$B$776,Y$119)+'СЕТ СН'!$H$14+СВЦЭМ!$D$10+'СЕТ СН'!$H$6-'СЕТ СН'!$H$26</f>
        <v>1457.16988995</v>
      </c>
    </row>
    <row r="134" spans="1:25" ht="15.75" x14ac:dyDescent="0.2">
      <c r="A134" s="35">
        <f t="shared" si="3"/>
        <v>43570</v>
      </c>
      <c r="B134" s="36">
        <f>SUMIFS(СВЦЭМ!$D$33:$D$776,СВЦЭМ!$A$33:$A$776,$A134,СВЦЭМ!$B$33:$B$776,B$119)+'СЕТ СН'!$H$14+СВЦЭМ!$D$10+'СЕТ СН'!$H$6-'СЕТ СН'!$H$26</f>
        <v>1516.4785450100001</v>
      </c>
      <c r="C134" s="36">
        <f>SUMIFS(СВЦЭМ!$D$33:$D$776,СВЦЭМ!$A$33:$A$776,$A134,СВЦЭМ!$B$33:$B$776,C$119)+'СЕТ СН'!$H$14+СВЦЭМ!$D$10+'СЕТ СН'!$H$6-'СЕТ СН'!$H$26</f>
        <v>1630.2650205699999</v>
      </c>
      <c r="D134" s="36">
        <f>SUMIFS(СВЦЭМ!$D$33:$D$776,СВЦЭМ!$A$33:$A$776,$A134,СВЦЭМ!$B$33:$B$776,D$119)+'СЕТ СН'!$H$14+СВЦЭМ!$D$10+'СЕТ СН'!$H$6-'СЕТ СН'!$H$26</f>
        <v>1695.70233274</v>
      </c>
      <c r="E134" s="36">
        <f>SUMIFS(СВЦЭМ!$D$33:$D$776,СВЦЭМ!$A$33:$A$776,$A134,СВЦЭМ!$B$33:$B$776,E$119)+'СЕТ СН'!$H$14+СВЦЭМ!$D$10+'СЕТ СН'!$H$6-'СЕТ СН'!$H$26</f>
        <v>1705.4554997</v>
      </c>
      <c r="F134" s="36">
        <f>SUMIFS(СВЦЭМ!$D$33:$D$776,СВЦЭМ!$A$33:$A$776,$A134,СВЦЭМ!$B$33:$B$776,F$119)+'СЕТ СН'!$H$14+СВЦЭМ!$D$10+'СЕТ СН'!$H$6-'СЕТ СН'!$H$26</f>
        <v>1700.42270128</v>
      </c>
      <c r="G134" s="36">
        <f>SUMIFS(СВЦЭМ!$D$33:$D$776,СВЦЭМ!$A$33:$A$776,$A134,СВЦЭМ!$B$33:$B$776,G$119)+'СЕТ СН'!$H$14+СВЦЭМ!$D$10+'СЕТ СН'!$H$6-'СЕТ СН'!$H$26</f>
        <v>1699.89131415</v>
      </c>
      <c r="H134" s="36">
        <f>SUMIFS(СВЦЭМ!$D$33:$D$776,СВЦЭМ!$A$33:$A$776,$A134,СВЦЭМ!$B$33:$B$776,H$119)+'СЕТ СН'!$H$14+СВЦЭМ!$D$10+'СЕТ СН'!$H$6-'СЕТ СН'!$H$26</f>
        <v>1607.0928820500001</v>
      </c>
      <c r="I134" s="36">
        <f>SUMIFS(СВЦЭМ!$D$33:$D$776,СВЦЭМ!$A$33:$A$776,$A134,СВЦЭМ!$B$33:$B$776,I$119)+'СЕТ СН'!$H$14+СВЦЭМ!$D$10+'СЕТ СН'!$H$6-'СЕТ СН'!$H$26</f>
        <v>1552.39315655</v>
      </c>
      <c r="J134" s="36">
        <f>SUMIFS(СВЦЭМ!$D$33:$D$776,СВЦЭМ!$A$33:$A$776,$A134,СВЦЭМ!$B$33:$B$776,J$119)+'СЕТ СН'!$H$14+СВЦЭМ!$D$10+'СЕТ СН'!$H$6-'СЕТ СН'!$H$26</f>
        <v>1445.7969802299999</v>
      </c>
      <c r="K134" s="36">
        <f>SUMIFS(СВЦЭМ!$D$33:$D$776,СВЦЭМ!$A$33:$A$776,$A134,СВЦЭМ!$B$33:$B$776,K$119)+'СЕТ СН'!$H$14+СВЦЭМ!$D$10+'СЕТ СН'!$H$6-'СЕТ СН'!$H$26</f>
        <v>1349.51398761</v>
      </c>
      <c r="L134" s="36">
        <f>SUMIFS(СВЦЭМ!$D$33:$D$776,СВЦЭМ!$A$33:$A$776,$A134,СВЦЭМ!$B$33:$B$776,L$119)+'СЕТ СН'!$H$14+СВЦЭМ!$D$10+'СЕТ СН'!$H$6-'СЕТ СН'!$H$26</f>
        <v>1314.87086449</v>
      </c>
      <c r="M134" s="36">
        <f>SUMIFS(СВЦЭМ!$D$33:$D$776,СВЦЭМ!$A$33:$A$776,$A134,СВЦЭМ!$B$33:$B$776,M$119)+'СЕТ СН'!$H$14+СВЦЭМ!$D$10+'СЕТ СН'!$H$6-'СЕТ СН'!$H$26</f>
        <v>1317.5494552300001</v>
      </c>
      <c r="N134" s="36">
        <f>SUMIFS(СВЦЭМ!$D$33:$D$776,СВЦЭМ!$A$33:$A$776,$A134,СВЦЭМ!$B$33:$B$776,N$119)+'СЕТ СН'!$H$14+СВЦЭМ!$D$10+'СЕТ СН'!$H$6-'СЕТ СН'!$H$26</f>
        <v>1314.2437422600001</v>
      </c>
      <c r="O134" s="36">
        <f>SUMIFS(СВЦЭМ!$D$33:$D$776,СВЦЭМ!$A$33:$A$776,$A134,СВЦЭМ!$B$33:$B$776,O$119)+'СЕТ СН'!$H$14+СВЦЭМ!$D$10+'СЕТ СН'!$H$6-'СЕТ СН'!$H$26</f>
        <v>1326.4552396399999</v>
      </c>
      <c r="P134" s="36">
        <f>SUMIFS(СВЦЭМ!$D$33:$D$776,СВЦЭМ!$A$33:$A$776,$A134,СВЦЭМ!$B$33:$B$776,P$119)+'СЕТ СН'!$H$14+СВЦЭМ!$D$10+'СЕТ СН'!$H$6-'СЕТ СН'!$H$26</f>
        <v>1340.6369120899999</v>
      </c>
      <c r="Q134" s="36">
        <f>SUMIFS(СВЦЭМ!$D$33:$D$776,СВЦЭМ!$A$33:$A$776,$A134,СВЦЭМ!$B$33:$B$776,Q$119)+'СЕТ СН'!$H$14+СВЦЭМ!$D$10+'СЕТ СН'!$H$6-'СЕТ СН'!$H$26</f>
        <v>1347.34493045</v>
      </c>
      <c r="R134" s="36">
        <f>SUMIFS(СВЦЭМ!$D$33:$D$776,СВЦЭМ!$A$33:$A$776,$A134,СВЦЭМ!$B$33:$B$776,R$119)+'СЕТ СН'!$H$14+СВЦЭМ!$D$10+'СЕТ СН'!$H$6-'СЕТ СН'!$H$26</f>
        <v>1347.1414106100001</v>
      </c>
      <c r="S134" s="36">
        <f>SUMIFS(СВЦЭМ!$D$33:$D$776,СВЦЭМ!$A$33:$A$776,$A134,СВЦЭМ!$B$33:$B$776,S$119)+'СЕТ СН'!$H$14+СВЦЭМ!$D$10+'СЕТ СН'!$H$6-'СЕТ СН'!$H$26</f>
        <v>1351.7373457799999</v>
      </c>
      <c r="T134" s="36">
        <f>SUMIFS(СВЦЭМ!$D$33:$D$776,СВЦЭМ!$A$33:$A$776,$A134,СВЦЭМ!$B$33:$B$776,T$119)+'СЕТ СН'!$H$14+СВЦЭМ!$D$10+'СЕТ СН'!$H$6-'СЕТ СН'!$H$26</f>
        <v>1332.38400305</v>
      </c>
      <c r="U134" s="36">
        <f>SUMIFS(СВЦЭМ!$D$33:$D$776,СВЦЭМ!$A$33:$A$776,$A134,СВЦЭМ!$B$33:$B$776,U$119)+'СЕТ СН'!$H$14+СВЦЭМ!$D$10+'СЕТ СН'!$H$6-'СЕТ СН'!$H$26</f>
        <v>1303.1070522999999</v>
      </c>
      <c r="V134" s="36">
        <f>SUMIFS(СВЦЭМ!$D$33:$D$776,СВЦЭМ!$A$33:$A$776,$A134,СВЦЭМ!$B$33:$B$776,V$119)+'СЕТ СН'!$H$14+СВЦЭМ!$D$10+'СЕТ СН'!$H$6-'СЕТ СН'!$H$26</f>
        <v>1306.87519021</v>
      </c>
      <c r="W134" s="36">
        <f>SUMIFS(СВЦЭМ!$D$33:$D$776,СВЦЭМ!$A$33:$A$776,$A134,СВЦЭМ!$B$33:$B$776,W$119)+'СЕТ СН'!$H$14+СВЦЭМ!$D$10+'СЕТ СН'!$H$6-'СЕТ СН'!$H$26</f>
        <v>1308.3320733800001</v>
      </c>
      <c r="X134" s="36">
        <f>SUMIFS(СВЦЭМ!$D$33:$D$776,СВЦЭМ!$A$33:$A$776,$A134,СВЦЭМ!$B$33:$B$776,X$119)+'СЕТ СН'!$H$14+СВЦЭМ!$D$10+'СЕТ СН'!$H$6-'СЕТ СН'!$H$26</f>
        <v>1357.3999845200001</v>
      </c>
      <c r="Y134" s="36">
        <f>SUMIFS(СВЦЭМ!$D$33:$D$776,СВЦЭМ!$A$33:$A$776,$A134,СВЦЭМ!$B$33:$B$776,Y$119)+'СЕТ СН'!$H$14+СВЦЭМ!$D$10+'СЕТ СН'!$H$6-'СЕТ СН'!$H$26</f>
        <v>1455.2112378900001</v>
      </c>
    </row>
    <row r="135" spans="1:25" ht="15.75" x14ac:dyDescent="0.2">
      <c r="A135" s="35">
        <f t="shared" si="3"/>
        <v>43571</v>
      </c>
      <c r="B135" s="36">
        <f>SUMIFS(СВЦЭМ!$D$33:$D$776,СВЦЭМ!$A$33:$A$776,$A135,СВЦЭМ!$B$33:$B$776,B$119)+'СЕТ СН'!$H$14+СВЦЭМ!$D$10+'СЕТ СН'!$H$6-'СЕТ СН'!$H$26</f>
        <v>1522.6418932500001</v>
      </c>
      <c r="C135" s="36">
        <f>SUMIFS(СВЦЭМ!$D$33:$D$776,СВЦЭМ!$A$33:$A$776,$A135,СВЦЭМ!$B$33:$B$776,C$119)+'СЕТ СН'!$H$14+СВЦЭМ!$D$10+'СЕТ СН'!$H$6-'СЕТ СН'!$H$26</f>
        <v>1608.5572102599999</v>
      </c>
      <c r="D135" s="36">
        <f>SUMIFS(СВЦЭМ!$D$33:$D$776,СВЦЭМ!$A$33:$A$776,$A135,СВЦЭМ!$B$33:$B$776,D$119)+'СЕТ СН'!$H$14+СВЦЭМ!$D$10+'СЕТ СН'!$H$6-'СЕТ СН'!$H$26</f>
        <v>1701.70359452</v>
      </c>
      <c r="E135" s="36">
        <f>SUMIFS(СВЦЭМ!$D$33:$D$776,СВЦЭМ!$A$33:$A$776,$A135,СВЦЭМ!$B$33:$B$776,E$119)+'СЕТ СН'!$H$14+СВЦЭМ!$D$10+'СЕТ СН'!$H$6-'СЕТ СН'!$H$26</f>
        <v>1713.46177846</v>
      </c>
      <c r="F135" s="36">
        <f>SUMIFS(СВЦЭМ!$D$33:$D$776,СВЦЭМ!$A$33:$A$776,$A135,СВЦЭМ!$B$33:$B$776,F$119)+'СЕТ СН'!$H$14+СВЦЭМ!$D$10+'СЕТ СН'!$H$6-'СЕТ СН'!$H$26</f>
        <v>1714.2549245299999</v>
      </c>
      <c r="G135" s="36">
        <f>SUMIFS(СВЦЭМ!$D$33:$D$776,СВЦЭМ!$A$33:$A$776,$A135,СВЦЭМ!$B$33:$B$776,G$119)+'СЕТ СН'!$H$14+СВЦЭМ!$D$10+'СЕТ СН'!$H$6-'СЕТ СН'!$H$26</f>
        <v>1710.57418766</v>
      </c>
      <c r="H135" s="36">
        <f>SUMIFS(СВЦЭМ!$D$33:$D$776,СВЦЭМ!$A$33:$A$776,$A135,СВЦЭМ!$B$33:$B$776,H$119)+'СЕТ СН'!$H$14+СВЦЭМ!$D$10+'СЕТ СН'!$H$6-'СЕТ СН'!$H$26</f>
        <v>1641.5859685299999</v>
      </c>
      <c r="I135" s="36">
        <f>SUMIFS(СВЦЭМ!$D$33:$D$776,СВЦЭМ!$A$33:$A$776,$A135,СВЦЭМ!$B$33:$B$776,I$119)+'СЕТ СН'!$H$14+СВЦЭМ!$D$10+'СЕТ СН'!$H$6-'СЕТ СН'!$H$26</f>
        <v>1573.2088447900001</v>
      </c>
      <c r="J135" s="36">
        <f>SUMIFS(СВЦЭМ!$D$33:$D$776,СВЦЭМ!$A$33:$A$776,$A135,СВЦЭМ!$B$33:$B$776,J$119)+'СЕТ СН'!$H$14+СВЦЭМ!$D$10+'СЕТ СН'!$H$6-'СЕТ СН'!$H$26</f>
        <v>1460.0003241700001</v>
      </c>
      <c r="K135" s="36">
        <f>SUMIFS(СВЦЭМ!$D$33:$D$776,СВЦЭМ!$A$33:$A$776,$A135,СВЦЭМ!$B$33:$B$776,K$119)+'СЕТ СН'!$H$14+СВЦЭМ!$D$10+'СЕТ СН'!$H$6-'СЕТ СН'!$H$26</f>
        <v>1382.0082170199998</v>
      </c>
      <c r="L135" s="36">
        <f>SUMIFS(СВЦЭМ!$D$33:$D$776,СВЦЭМ!$A$33:$A$776,$A135,СВЦЭМ!$B$33:$B$776,L$119)+'СЕТ СН'!$H$14+СВЦЭМ!$D$10+'СЕТ СН'!$H$6-'СЕТ СН'!$H$26</f>
        <v>1350.5785383800001</v>
      </c>
      <c r="M135" s="36">
        <f>SUMIFS(СВЦЭМ!$D$33:$D$776,СВЦЭМ!$A$33:$A$776,$A135,СВЦЭМ!$B$33:$B$776,M$119)+'СЕТ СН'!$H$14+СВЦЭМ!$D$10+'СЕТ СН'!$H$6-'СЕТ СН'!$H$26</f>
        <v>1324.6113564500001</v>
      </c>
      <c r="N135" s="36">
        <f>SUMIFS(СВЦЭМ!$D$33:$D$776,СВЦЭМ!$A$33:$A$776,$A135,СВЦЭМ!$B$33:$B$776,N$119)+'СЕТ СН'!$H$14+СВЦЭМ!$D$10+'СЕТ СН'!$H$6-'СЕТ СН'!$H$26</f>
        <v>1339.3174466</v>
      </c>
      <c r="O135" s="36">
        <f>SUMIFS(СВЦЭМ!$D$33:$D$776,СВЦЭМ!$A$33:$A$776,$A135,СВЦЭМ!$B$33:$B$776,O$119)+'СЕТ СН'!$H$14+СВЦЭМ!$D$10+'СЕТ СН'!$H$6-'СЕТ СН'!$H$26</f>
        <v>1352.8427689800001</v>
      </c>
      <c r="P135" s="36">
        <f>SUMIFS(СВЦЭМ!$D$33:$D$776,СВЦЭМ!$A$33:$A$776,$A135,СВЦЭМ!$B$33:$B$776,P$119)+'СЕТ СН'!$H$14+СВЦЭМ!$D$10+'СЕТ СН'!$H$6-'СЕТ СН'!$H$26</f>
        <v>1355.86898425</v>
      </c>
      <c r="Q135" s="36">
        <f>SUMIFS(СВЦЭМ!$D$33:$D$776,СВЦЭМ!$A$33:$A$776,$A135,СВЦЭМ!$B$33:$B$776,Q$119)+'СЕТ СН'!$H$14+СВЦЭМ!$D$10+'СЕТ СН'!$H$6-'СЕТ СН'!$H$26</f>
        <v>1354.79725876</v>
      </c>
      <c r="R135" s="36">
        <f>SUMIFS(СВЦЭМ!$D$33:$D$776,СВЦЭМ!$A$33:$A$776,$A135,СВЦЭМ!$B$33:$B$776,R$119)+'СЕТ СН'!$H$14+СВЦЭМ!$D$10+'СЕТ СН'!$H$6-'СЕТ СН'!$H$26</f>
        <v>1344.2879403299999</v>
      </c>
      <c r="S135" s="36">
        <f>SUMIFS(СВЦЭМ!$D$33:$D$776,СВЦЭМ!$A$33:$A$776,$A135,СВЦЭМ!$B$33:$B$776,S$119)+'СЕТ СН'!$H$14+СВЦЭМ!$D$10+'СЕТ СН'!$H$6-'СЕТ СН'!$H$26</f>
        <v>1342.6985889699999</v>
      </c>
      <c r="T135" s="36">
        <f>SUMIFS(СВЦЭМ!$D$33:$D$776,СВЦЭМ!$A$33:$A$776,$A135,СВЦЭМ!$B$33:$B$776,T$119)+'СЕТ СН'!$H$14+СВЦЭМ!$D$10+'СЕТ СН'!$H$6-'СЕТ СН'!$H$26</f>
        <v>1356.30913745</v>
      </c>
      <c r="U135" s="36">
        <f>SUMIFS(СВЦЭМ!$D$33:$D$776,СВЦЭМ!$A$33:$A$776,$A135,СВЦЭМ!$B$33:$B$776,U$119)+'СЕТ СН'!$H$14+СВЦЭМ!$D$10+'СЕТ СН'!$H$6-'СЕТ СН'!$H$26</f>
        <v>1312.4256110599999</v>
      </c>
      <c r="V135" s="36">
        <f>SUMIFS(СВЦЭМ!$D$33:$D$776,СВЦЭМ!$A$33:$A$776,$A135,СВЦЭМ!$B$33:$B$776,V$119)+'СЕТ СН'!$H$14+СВЦЭМ!$D$10+'СЕТ СН'!$H$6-'СЕТ СН'!$H$26</f>
        <v>1329.1268745900002</v>
      </c>
      <c r="W135" s="36">
        <f>SUMIFS(СВЦЭМ!$D$33:$D$776,СВЦЭМ!$A$33:$A$776,$A135,СВЦЭМ!$B$33:$B$776,W$119)+'СЕТ СН'!$H$14+СВЦЭМ!$D$10+'СЕТ СН'!$H$6-'СЕТ СН'!$H$26</f>
        <v>1320.5298735599999</v>
      </c>
      <c r="X135" s="36">
        <f>SUMIFS(СВЦЭМ!$D$33:$D$776,СВЦЭМ!$A$33:$A$776,$A135,СВЦЭМ!$B$33:$B$776,X$119)+'СЕТ СН'!$H$14+СВЦЭМ!$D$10+'СЕТ СН'!$H$6-'СЕТ СН'!$H$26</f>
        <v>1415.14254796</v>
      </c>
      <c r="Y135" s="36">
        <f>SUMIFS(СВЦЭМ!$D$33:$D$776,СВЦЭМ!$A$33:$A$776,$A135,СВЦЭМ!$B$33:$B$776,Y$119)+'СЕТ СН'!$H$14+СВЦЭМ!$D$10+'СЕТ СН'!$H$6-'СЕТ СН'!$H$26</f>
        <v>1502.64473802</v>
      </c>
    </row>
    <row r="136" spans="1:25" ht="15.75" x14ac:dyDescent="0.2">
      <c r="A136" s="35">
        <f t="shared" si="3"/>
        <v>43572</v>
      </c>
      <c r="B136" s="36">
        <f>SUMIFS(СВЦЭМ!$D$33:$D$776,СВЦЭМ!$A$33:$A$776,$A136,СВЦЭМ!$B$33:$B$776,B$119)+'СЕТ СН'!$H$14+СВЦЭМ!$D$10+'СЕТ СН'!$H$6-'СЕТ СН'!$H$26</f>
        <v>1540.25525554</v>
      </c>
      <c r="C136" s="36">
        <f>SUMIFS(СВЦЭМ!$D$33:$D$776,СВЦЭМ!$A$33:$A$776,$A136,СВЦЭМ!$B$33:$B$776,C$119)+'СЕТ СН'!$H$14+СВЦЭМ!$D$10+'СЕТ СН'!$H$6-'СЕТ СН'!$H$26</f>
        <v>1615.7479040799999</v>
      </c>
      <c r="D136" s="36">
        <f>SUMIFS(СВЦЭМ!$D$33:$D$776,СВЦЭМ!$A$33:$A$776,$A136,СВЦЭМ!$B$33:$B$776,D$119)+'СЕТ СН'!$H$14+СВЦЭМ!$D$10+'СЕТ СН'!$H$6-'СЕТ СН'!$H$26</f>
        <v>1673.8370439600001</v>
      </c>
      <c r="E136" s="36">
        <f>SUMIFS(СВЦЭМ!$D$33:$D$776,СВЦЭМ!$A$33:$A$776,$A136,СВЦЭМ!$B$33:$B$776,E$119)+'СЕТ СН'!$H$14+СВЦЭМ!$D$10+'СЕТ СН'!$H$6-'СЕТ СН'!$H$26</f>
        <v>1683.9403113999999</v>
      </c>
      <c r="F136" s="36">
        <f>SUMIFS(СВЦЭМ!$D$33:$D$776,СВЦЭМ!$A$33:$A$776,$A136,СВЦЭМ!$B$33:$B$776,F$119)+'СЕТ СН'!$H$14+СВЦЭМ!$D$10+'СЕТ СН'!$H$6-'СЕТ СН'!$H$26</f>
        <v>1685.3701784499999</v>
      </c>
      <c r="G136" s="36">
        <f>SUMIFS(СВЦЭМ!$D$33:$D$776,СВЦЭМ!$A$33:$A$776,$A136,СВЦЭМ!$B$33:$B$776,G$119)+'СЕТ СН'!$H$14+СВЦЭМ!$D$10+'СЕТ СН'!$H$6-'СЕТ СН'!$H$26</f>
        <v>1684.7409199399999</v>
      </c>
      <c r="H136" s="36">
        <f>SUMIFS(СВЦЭМ!$D$33:$D$776,СВЦЭМ!$A$33:$A$776,$A136,СВЦЭМ!$B$33:$B$776,H$119)+'СЕТ СН'!$H$14+СВЦЭМ!$D$10+'СЕТ СН'!$H$6-'СЕТ СН'!$H$26</f>
        <v>1611.83894792</v>
      </c>
      <c r="I136" s="36">
        <f>SUMIFS(СВЦЭМ!$D$33:$D$776,СВЦЭМ!$A$33:$A$776,$A136,СВЦЭМ!$B$33:$B$776,I$119)+'СЕТ СН'!$H$14+СВЦЭМ!$D$10+'СЕТ СН'!$H$6-'СЕТ СН'!$H$26</f>
        <v>1547.0715843600001</v>
      </c>
      <c r="J136" s="36">
        <f>SUMIFS(СВЦЭМ!$D$33:$D$776,СВЦЭМ!$A$33:$A$776,$A136,СВЦЭМ!$B$33:$B$776,J$119)+'СЕТ СН'!$H$14+СВЦЭМ!$D$10+'СЕТ СН'!$H$6-'СЕТ СН'!$H$26</f>
        <v>1440.0820480699999</v>
      </c>
      <c r="K136" s="36">
        <f>SUMIFS(СВЦЭМ!$D$33:$D$776,СВЦЭМ!$A$33:$A$776,$A136,СВЦЭМ!$B$33:$B$776,K$119)+'СЕТ СН'!$H$14+СВЦЭМ!$D$10+'СЕТ СН'!$H$6-'СЕТ СН'!$H$26</f>
        <v>1364.9220092</v>
      </c>
      <c r="L136" s="36">
        <f>SUMIFS(СВЦЭМ!$D$33:$D$776,СВЦЭМ!$A$33:$A$776,$A136,СВЦЭМ!$B$33:$B$776,L$119)+'СЕТ СН'!$H$14+СВЦЭМ!$D$10+'СЕТ СН'!$H$6-'СЕТ СН'!$H$26</f>
        <v>1329.64994359</v>
      </c>
      <c r="M136" s="36">
        <f>SUMIFS(СВЦЭМ!$D$33:$D$776,СВЦЭМ!$A$33:$A$776,$A136,СВЦЭМ!$B$33:$B$776,M$119)+'СЕТ СН'!$H$14+СВЦЭМ!$D$10+'СЕТ СН'!$H$6-'СЕТ СН'!$H$26</f>
        <v>1337.1827649000002</v>
      </c>
      <c r="N136" s="36">
        <f>SUMIFS(СВЦЭМ!$D$33:$D$776,СВЦЭМ!$A$33:$A$776,$A136,СВЦЭМ!$B$33:$B$776,N$119)+'СЕТ СН'!$H$14+СВЦЭМ!$D$10+'СЕТ СН'!$H$6-'СЕТ СН'!$H$26</f>
        <v>1323.8260427</v>
      </c>
      <c r="O136" s="36">
        <f>SUMIFS(СВЦЭМ!$D$33:$D$776,СВЦЭМ!$A$33:$A$776,$A136,СВЦЭМ!$B$33:$B$776,O$119)+'СЕТ СН'!$H$14+СВЦЭМ!$D$10+'СЕТ СН'!$H$6-'СЕТ СН'!$H$26</f>
        <v>1327.5810444200001</v>
      </c>
      <c r="P136" s="36">
        <f>SUMIFS(СВЦЭМ!$D$33:$D$776,СВЦЭМ!$A$33:$A$776,$A136,СВЦЭМ!$B$33:$B$776,P$119)+'СЕТ СН'!$H$14+СВЦЭМ!$D$10+'СЕТ СН'!$H$6-'СЕТ СН'!$H$26</f>
        <v>1340.3532131299999</v>
      </c>
      <c r="Q136" s="36">
        <f>SUMIFS(СВЦЭМ!$D$33:$D$776,СВЦЭМ!$A$33:$A$776,$A136,СВЦЭМ!$B$33:$B$776,Q$119)+'СЕТ СН'!$H$14+СВЦЭМ!$D$10+'СЕТ СН'!$H$6-'СЕТ СН'!$H$26</f>
        <v>1363.5998823499999</v>
      </c>
      <c r="R136" s="36">
        <f>SUMIFS(СВЦЭМ!$D$33:$D$776,СВЦЭМ!$A$33:$A$776,$A136,СВЦЭМ!$B$33:$B$776,R$119)+'СЕТ СН'!$H$14+СВЦЭМ!$D$10+'СЕТ СН'!$H$6-'СЕТ СН'!$H$26</f>
        <v>1360.8477606500001</v>
      </c>
      <c r="S136" s="36">
        <f>SUMIFS(СВЦЭМ!$D$33:$D$776,СВЦЭМ!$A$33:$A$776,$A136,СВЦЭМ!$B$33:$B$776,S$119)+'СЕТ СН'!$H$14+СВЦЭМ!$D$10+'СЕТ СН'!$H$6-'СЕТ СН'!$H$26</f>
        <v>1344.3651519</v>
      </c>
      <c r="T136" s="36">
        <f>SUMIFS(СВЦЭМ!$D$33:$D$776,СВЦЭМ!$A$33:$A$776,$A136,СВЦЭМ!$B$33:$B$776,T$119)+'СЕТ СН'!$H$14+СВЦЭМ!$D$10+'СЕТ СН'!$H$6-'СЕТ СН'!$H$26</f>
        <v>1352.49013074</v>
      </c>
      <c r="U136" s="36">
        <f>SUMIFS(СВЦЭМ!$D$33:$D$776,СВЦЭМ!$A$33:$A$776,$A136,СВЦЭМ!$B$33:$B$776,U$119)+'СЕТ СН'!$H$14+СВЦЭМ!$D$10+'СЕТ СН'!$H$6-'СЕТ СН'!$H$26</f>
        <v>1355.77328653</v>
      </c>
      <c r="V136" s="36">
        <f>SUMIFS(СВЦЭМ!$D$33:$D$776,СВЦЭМ!$A$33:$A$776,$A136,СВЦЭМ!$B$33:$B$776,V$119)+'СЕТ СН'!$H$14+СВЦЭМ!$D$10+'СЕТ СН'!$H$6-'СЕТ СН'!$H$26</f>
        <v>1346.6529138000001</v>
      </c>
      <c r="W136" s="36">
        <f>SUMIFS(СВЦЭМ!$D$33:$D$776,СВЦЭМ!$A$33:$A$776,$A136,СВЦЭМ!$B$33:$B$776,W$119)+'СЕТ СН'!$H$14+СВЦЭМ!$D$10+'СЕТ СН'!$H$6-'СЕТ СН'!$H$26</f>
        <v>1357.69126235</v>
      </c>
      <c r="X136" s="36">
        <f>SUMIFS(СВЦЭМ!$D$33:$D$776,СВЦЭМ!$A$33:$A$776,$A136,СВЦЭМ!$B$33:$B$776,X$119)+'СЕТ СН'!$H$14+СВЦЭМ!$D$10+'СЕТ СН'!$H$6-'СЕТ СН'!$H$26</f>
        <v>1394.41273047</v>
      </c>
      <c r="Y136" s="36">
        <f>SUMIFS(СВЦЭМ!$D$33:$D$776,СВЦЭМ!$A$33:$A$776,$A136,СВЦЭМ!$B$33:$B$776,Y$119)+'СЕТ СН'!$H$14+СВЦЭМ!$D$10+'СЕТ СН'!$H$6-'СЕТ СН'!$H$26</f>
        <v>1478.59231174</v>
      </c>
    </row>
    <row r="137" spans="1:25" ht="15.75" x14ac:dyDescent="0.2">
      <c r="A137" s="35">
        <f t="shared" si="3"/>
        <v>43573</v>
      </c>
      <c r="B137" s="36">
        <f>SUMIFS(СВЦЭМ!$D$33:$D$776,СВЦЭМ!$A$33:$A$776,$A137,СВЦЭМ!$B$33:$B$776,B$119)+'СЕТ СН'!$H$14+СВЦЭМ!$D$10+'СЕТ СН'!$H$6-'СЕТ СН'!$H$26</f>
        <v>1517.64087511</v>
      </c>
      <c r="C137" s="36">
        <f>SUMIFS(СВЦЭМ!$D$33:$D$776,СВЦЭМ!$A$33:$A$776,$A137,СВЦЭМ!$B$33:$B$776,C$119)+'СЕТ СН'!$H$14+СВЦЭМ!$D$10+'СЕТ СН'!$H$6-'СЕТ СН'!$H$26</f>
        <v>1597.3496556499999</v>
      </c>
      <c r="D137" s="36">
        <f>SUMIFS(СВЦЭМ!$D$33:$D$776,СВЦЭМ!$A$33:$A$776,$A137,СВЦЭМ!$B$33:$B$776,D$119)+'СЕТ СН'!$H$14+СВЦЭМ!$D$10+'СЕТ СН'!$H$6-'СЕТ СН'!$H$26</f>
        <v>1665.6647189800001</v>
      </c>
      <c r="E137" s="36">
        <f>SUMIFS(СВЦЭМ!$D$33:$D$776,СВЦЭМ!$A$33:$A$776,$A137,СВЦЭМ!$B$33:$B$776,E$119)+'СЕТ СН'!$H$14+СВЦЭМ!$D$10+'СЕТ СН'!$H$6-'СЕТ СН'!$H$26</f>
        <v>1661.51302349</v>
      </c>
      <c r="F137" s="36">
        <f>SUMIFS(СВЦЭМ!$D$33:$D$776,СВЦЭМ!$A$33:$A$776,$A137,СВЦЭМ!$B$33:$B$776,F$119)+'СЕТ СН'!$H$14+СВЦЭМ!$D$10+'СЕТ СН'!$H$6-'СЕТ СН'!$H$26</f>
        <v>1667.49434578</v>
      </c>
      <c r="G137" s="36">
        <f>SUMIFS(СВЦЭМ!$D$33:$D$776,СВЦЭМ!$A$33:$A$776,$A137,СВЦЭМ!$B$33:$B$776,G$119)+'СЕТ СН'!$H$14+СВЦЭМ!$D$10+'СЕТ СН'!$H$6-'СЕТ СН'!$H$26</f>
        <v>1666.1594083699999</v>
      </c>
      <c r="H137" s="36">
        <f>SUMIFS(СВЦЭМ!$D$33:$D$776,СВЦЭМ!$A$33:$A$776,$A137,СВЦЭМ!$B$33:$B$776,H$119)+'СЕТ СН'!$H$14+СВЦЭМ!$D$10+'СЕТ СН'!$H$6-'СЕТ СН'!$H$26</f>
        <v>1598.8254969</v>
      </c>
      <c r="I137" s="36">
        <f>SUMIFS(СВЦЭМ!$D$33:$D$776,СВЦЭМ!$A$33:$A$776,$A137,СВЦЭМ!$B$33:$B$776,I$119)+'СЕТ СН'!$H$14+СВЦЭМ!$D$10+'СЕТ СН'!$H$6-'СЕТ СН'!$H$26</f>
        <v>1532.3115212</v>
      </c>
      <c r="J137" s="36">
        <f>SUMIFS(СВЦЭМ!$D$33:$D$776,СВЦЭМ!$A$33:$A$776,$A137,СВЦЭМ!$B$33:$B$776,J$119)+'СЕТ СН'!$H$14+СВЦЭМ!$D$10+'СЕТ СН'!$H$6-'СЕТ СН'!$H$26</f>
        <v>1442.8547615</v>
      </c>
      <c r="K137" s="36">
        <f>SUMIFS(СВЦЭМ!$D$33:$D$776,СВЦЭМ!$A$33:$A$776,$A137,СВЦЭМ!$B$33:$B$776,K$119)+'СЕТ СН'!$H$14+СВЦЭМ!$D$10+'СЕТ СН'!$H$6-'СЕТ СН'!$H$26</f>
        <v>1348.9431374800001</v>
      </c>
      <c r="L137" s="36">
        <f>SUMIFS(СВЦЭМ!$D$33:$D$776,СВЦЭМ!$A$33:$A$776,$A137,СВЦЭМ!$B$33:$B$776,L$119)+'СЕТ СН'!$H$14+СВЦЭМ!$D$10+'СЕТ СН'!$H$6-'СЕТ СН'!$H$26</f>
        <v>1310.8760274900001</v>
      </c>
      <c r="M137" s="36">
        <f>SUMIFS(СВЦЭМ!$D$33:$D$776,СВЦЭМ!$A$33:$A$776,$A137,СВЦЭМ!$B$33:$B$776,M$119)+'СЕТ СН'!$H$14+СВЦЭМ!$D$10+'СЕТ СН'!$H$6-'СЕТ СН'!$H$26</f>
        <v>1330.63098109</v>
      </c>
      <c r="N137" s="36">
        <f>SUMIFS(СВЦЭМ!$D$33:$D$776,СВЦЭМ!$A$33:$A$776,$A137,СВЦЭМ!$B$33:$B$776,N$119)+'СЕТ СН'!$H$14+СВЦЭМ!$D$10+'СЕТ СН'!$H$6-'СЕТ СН'!$H$26</f>
        <v>1311.7933271500001</v>
      </c>
      <c r="O137" s="36">
        <f>SUMIFS(СВЦЭМ!$D$33:$D$776,СВЦЭМ!$A$33:$A$776,$A137,СВЦЭМ!$B$33:$B$776,O$119)+'СЕТ СН'!$H$14+СВЦЭМ!$D$10+'СЕТ СН'!$H$6-'СЕТ СН'!$H$26</f>
        <v>1316.66121907</v>
      </c>
      <c r="P137" s="36">
        <f>SUMIFS(СВЦЭМ!$D$33:$D$776,СВЦЭМ!$A$33:$A$776,$A137,СВЦЭМ!$B$33:$B$776,P$119)+'СЕТ СН'!$H$14+СВЦЭМ!$D$10+'СЕТ СН'!$H$6-'СЕТ СН'!$H$26</f>
        <v>1313.00853433</v>
      </c>
      <c r="Q137" s="36">
        <f>SUMIFS(СВЦЭМ!$D$33:$D$776,СВЦЭМ!$A$33:$A$776,$A137,СВЦЭМ!$B$33:$B$776,Q$119)+'СЕТ СН'!$H$14+СВЦЭМ!$D$10+'СЕТ СН'!$H$6-'СЕТ СН'!$H$26</f>
        <v>1313.6669077000001</v>
      </c>
      <c r="R137" s="36">
        <f>SUMIFS(СВЦЭМ!$D$33:$D$776,СВЦЭМ!$A$33:$A$776,$A137,СВЦЭМ!$B$33:$B$776,R$119)+'СЕТ СН'!$H$14+СВЦЭМ!$D$10+'СЕТ СН'!$H$6-'СЕТ СН'!$H$26</f>
        <v>1313.8728338599999</v>
      </c>
      <c r="S137" s="36">
        <f>SUMIFS(СВЦЭМ!$D$33:$D$776,СВЦЭМ!$A$33:$A$776,$A137,СВЦЭМ!$B$33:$B$776,S$119)+'СЕТ СН'!$H$14+СВЦЭМ!$D$10+'СЕТ СН'!$H$6-'СЕТ СН'!$H$26</f>
        <v>1316.5966918399999</v>
      </c>
      <c r="T137" s="36">
        <f>SUMIFS(СВЦЭМ!$D$33:$D$776,СВЦЭМ!$A$33:$A$776,$A137,СВЦЭМ!$B$33:$B$776,T$119)+'СЕТ СН'!$H$14+СВЦЭМ!$D$10+'СЕТ СН'!$H$6-'СЕТ СН'!$H$26</f>
        <v>1320.26887605</v>
      </c>
      <c r="U137" s="36">
        <f>SUMIFS(СВЦЭМ!$D$33:$D$776,СВЦЭМ!$A$33:$A$776,$A137,СВЦЭМ!$B$33:$B$776,U$119)+'СЕТ СН'!$H$14+СВЦЭМ!$D$10+'СЕТ СН'!$H$6-'СЕТ СН'!$H$26</f>
        <v>1321.9933338599999</v>
      </c>
      <c r="V137" s="36">
        <f>SUMIFS(СВЦЭМ!$D$33:$D$776,СВЦЭМ!$A$33:$A$776,$A137,СВЦЭМ!$B$33:$B$776,V$119)+'СЕТ СН'!$H$14+СВЦЭМ!$D$10+'СЕТ СН'!$H$6-'СЕТ СН'!$H$26</f>
        <v>1322.4786242300002</v>
      </c>
      <c r="W137" s="36">
        <f>SUMIFS(СВЦЭМ!$D$33:$D$776,СВЦЭМ!$A$33:$A$776,$A137,СВЦЭМ!$B$33:$B$776,W$119)+'СЕТ СН'!$H$14+СВЦЭМ!$D$10+'СЕТ СН'!$H$6-'СЕТ СН'!$H$26</f>
        <v>1304.2211908899999</v>
      </c>
      <c r="X137" s="36">
        <f>SUMIFS(СВЦЭМ!$D$33:$D$776,СВЦЭМ!$A$33:$A$776,$A137,СВЦЭМ!$B$33:$B$776,X$119)+'СЕТ СН'!$H$14+СВЦЭМ!$D$10+'СЕТ СН'!$H$6-'СЕТ СН'!$H$26</f>
        <v>1344.71932268</v>
      </c>
      <c r="Y137" s="36">
        <f>SUMIFS(СВЦЭМ!$D$33:$D$776,СВЦЭМ!$A$33:$A$776,$A137,СВЦЭМ!$B$33:$B$776,Y$119)+'СЕТ СН'!$H$14+СВЦЭМ!$D$10+'СЕТ СН'!$H$6-'СЕТ СН'!$H$26</f>
        <v>1425.7336170799999</v>
      </c>
    </row>
    <row r="138" spans="1:25" ht="15.75" x14ac:dyDescent="0.2">
      <c r="A138" s="35">
        <f t="shared" si="3"/>
        <v>43574</v>
      </c>
      <c r="B138" s="36">
        <f>SUMIFS(СВЦЭМ!$D$33:$D$776,СВЦЭМ!$A$33:$A$776,$A138,СВЦЭМ!$B$33:$B$776,B$119)+'СЕТ СН'!$H$14+СВЦЭМ!$D$10+'СЕТ СН'!$H$6-'СЕТ СН'!$H$26</f>
        <v>1520.6032564500001</v>
      </c>
      <c r="C138" s="36">
        <f>SUMIFS(СВЦЭМ!$D$33:$D$776,СВЦЭМ!$A$33:$A$776,$A138,СВЦЭМ!$B$33:$B$776,C$119)+'СЕТ СН'!$H$14+СВЦЭМ!$D$10+'СЕТ СН'!$H$6-'СЕТ СН'!$H$26</f>
        <v>1599.05564469</v>
      </c>
      <c r="D138" s="36">
        <f>SUMIFS(СВЦЭМ!$D$33:$D$776,СВЦЭМ!$A$33:$A$776,$A138,СВЦЭМ!$B$33:$B$776,D$119)+'СЕТ СН'!$H$14+СВЦЭМ!$D$10+'СЕТ СН'!$H$6-'СЕТ СН'!$H$26</f>
        <v>1663.94000175</v>
      </c>
      <c r="E138" s="36">
        <f>SUMIFS(СВЦЭМ!$D$33:$D$776,СВЦЭМ!$A$33:$A$776,$A138,СВЦЭМ!$B$33:$B$776,E$119)+'СЕТ СН'!$H$14+СВЦЭМ!$D$10+'СЕТ СН'!$H$6-'СЕТ СН'!$H$26</f>
        <v>1669.0281841000001</v>
      </c>
      <c r="F138" s="36">
        <f>SUMIFS(СВЦЭМ!$D$33:$D$776,СВЦЭМ!$A$33:$A$776,$A138,СВЦЭМ!$B$33:$B$776,F$119)+'СЕТ СН'!$H$14+СВЦЭМ!$D$10+'СЕТ СН'!$H$6-'СЕТ СН'!$H$26</f>
        <v>1669.65608073</v>
      </c>
      <c r="G138" s="36">
        <f>SUMIFS(СВЦЭМ!$D$33:$D$776,СВЦЭМ!$A$33:$A$776,$A138,СВЦЭМ!$B$33:$B$776,G$119)+'СЕТ СН'!$H$14+СВЦЭМ!$D$10+'СЕТ СН'!$H$6-'СЕТ СН'!$H$26</f>
        <v>1669.18908992</v>
      </c>
      <c r="H138" s="36">
        <f>SUMIFS(СВЦЭМ!$D$33:$D$776,СВЦЭМ!$A$33:$A$776,$A138,СВЦЭМ!$B$33:$B$776,H$119)+'СЕТ СН'!$H$14+СВЦЭМ!$D$10+'СЕТ СН'!$H$6-'СЕТ СН'!$H$26</f>
        <v>1608.0892549600001</v>
      </c>
      <c r="I138" s="36">
        <f>SUMIFS(СВЦЭМ!$D$33:$D$776,СВЦЭМ!$A$33:$A$776,$A138,СВЦЭМ!$B$33:$B$776,I$119)+'СЕТ СН'!$H$14+СВЦЭМ!$D$10+'СЕТ СН'!$H$6-'СЕТ СН'!$H$26</f>
        <v>1532.47659191</v>
      </c>
      <c r="J138" s="36">
        <f>SUMIFS(СВЦЭМ!$D$33:$D$776,СВЦЭМ!$A$33:$A$776,$A138,СВЦЭМ!$B$33:$B$776,J$119)+'СЕТ СН'!$H$14+СВЦЭМ!$D$10+'СЕТ СН'!$H$6-'СЕТ СН'!$H$26</f>
        <v>1436.8179582</v>
      </c>
      <c r="K138" s="36">
        <f>SUMIFS(СВЦЭМ!$D$33:$D$776,СВЦЭМ!$A$33:$A$776,$A138,СВЦЭМ!$B$33:$B$776,K$119)+'СЕТ СН'!$H$14+СВЦЭМ!$D$10+'СЕТ СН'!$H$6-'СЕТ СН'!$H$26</f>
        <v>1356.77510321</v>
      </c>
      <c r="L138" s="36">
        <f>SUMIFS(СВЦЭМ!$D$33:$D$776,СВЦЭМ!$A$33:$A$776,$A138,СВЦЭМ!$B$33:$B$776,L$119)+'СЕТ СН'!$H$14+СВЦЭМ!$D$10+'СЕТ СН'!$H$6-'СЕТ СН'!$H$26</f>
        <v>1317.18657534</v>
      </c>
      <c r="M138" s="36">
        <f>SUMIFS(СВЦЭМ!$D$33:$D$776,СВЦЭМ!$A$33:$A$776,$A138,СВЦЭМ!$B$33:$B$776,M$119)+'СЕТ СН'!$H$14+СВЦЭМ!$D$10+'СЕТ СН'!$H$6-'СЕТ СН'!$H$26</f>
        <v>1316.1515210299999</v>
      </c>
      <c r="N138" s="36">
        <f>SUMIFS(СВЦЭМ!$D$33:$D$776,СВЦЭМ!$A$33:$A$776,$A138,СВЦЭМ!$B$33:$B$776,N$119)+'СЕТ СН'!$H$14+СВЦЭМ!$D$10+'СЕТ СН'!$H$6-'СЕТ СН'!$H$26</f>
        <v>1303.1851960399999</v>
      </c>
      <c r="O138" s="36">
        <f>SUMIFS(СВЦЭМ!$D$33:$D$776,СВЦЭМ!$A$33:$A$776,$A138,СВЦЭМ!$B$33:$B$776,O$119)+'СЕТ СН'!$H$14+СВЦЭМ!$D$10+'СЕТ СН'!$H$6-'СЕТ СН'!$H$26</f>
        <v>1301.7493322800001</v>
      </c>
      <c r="P138" s="36">
        <f>SUMIFS(СВЦЭМ!$D$33:$D$776,СВЦЭМ!$A$33:$A$776,$A138,СВЦЭМ!$B$33:$B$776,P$119)+'СЕТ СН'!$H$14+СВЦЭМ!$D$10+'СЕТ СН'!$H$6-'СЕТ СН'!$H$26</f>
        <v>1306.04258411</v>
      </c>
      <c r="Q138" s="36">
        <f>SUMIFS(СВЦЭМ!$D$33:$D$776,СВЦЭМ!$A$33:$A$776,$A138,СВЦЭМ!$B$33:$B$776,Q$119)+'СЕТ СН'!$H$14+СВЦЭМ!$D$10+'СЕТ СН'!$H$6-'СЕТ СН'!$H$26</f>
        <v>1305.2319105500001</v>
      </c>
      <c r="R138" s="36">
        <f>SUMIFS(СВЦЭМ!$D$33:$D$776,СВЦЭМ!$A$33:$A$776,$A138,СВЦЭМ!$B$33:$B$776,R$119)+'СЕТ СН'!$H$14+СВЦЭМ!$D$10+'СЕТ СН'!$H$6-'СЕТ СН'!$H$26</f>
        <v>1304.1023457000001</v>
      </c>
      <c r="S138" s="36">
        <f>SUMIFS(СВЦЭМ!$D$33:$D$776,СВЦЭМ!$A$33:$A$776,$A138,СВЦЭМ!$B$33:$B$776,S$119)+'СЕТ СН'!$H$14+СВЦЭМ!$D$10+'СЕТ СН'!$H$6-'СЕТ СН'!$H$26</f>
        <v>1294.5732733899999</v>
      </c>
      <c r="T138" s="36">
        <f>SUMIFS(СВЦЭМ!$D$33:$D$776,СВЦЭМ!$A$33:$A$776,$A138,СВЦЭМ!$B$33:$B$776,T$119)+'СЕТ СН'!$H$14+СВЦЭМ!$D$10+'СЕТ СН'!$H$6-'СЕТ СН'!$H$26</f>
        <v>1299.6899413400001</v>
      </c>
      <c r="U138" s="36">
        <f>SUMIFS(СВЦЭМ!$D$33:$D$776,СВЦЭМ!$A$33:$A$776,$A138,СВЦЭМ!$B$33:$B$776,U$119)+'СЕТ СН'!$H$14+СВЦЭМ!$D$10+'СЕТ СН'!$H$6-'СЕТ СН'!$H$26</f>
        <v>1301.3139201899999</v>
      </c>
      <c r="V138" s="36">
        <f>SUMIFS(СВЦЭМ!$D$33:$D$776,СВЦЭМ!$A$33:$A$776,$A138,СВЦЭМ!$B$33:$B$776,V$119)+'СЕТ СН'!$H$14+СВЦЭМ!$D$10+'СЕТ СН'!$H$6-'СЕТ СН'!$H$26</f>
        <v>1311.07531694</v>
      </c>
      <c r="W138" s="36">
        <f>SUMIFS(СВЦЭМ!$D$33:$D$776,СВЦЭМ!$A$33:$A$776,$A138,СВЦЭМ!$B$33:$B$776,W$119)+'СЕТ СН'!$H$14+СВЦЭМ!$D$10+'СЕТ СН'!$H$6-'СЕТ СН'!$H$26</f>
        <v>1306.07526966</v>
      </c>
      <c r="X138" s="36">
        <f>SUMIFS(СВЦЭМ!$D$33:$D$776,СВЦЭМ!$A$33:$A$776,$A138,СВЦЭМ!$B$33:$B$776,X$119)+'СЕТ СН'!$H$14+СВЦЭМ!$D$10+'СЕТ СН'!$H$6-'СЕТ СН'!$H$26</f>
        <v>1330.1489639199999</v>
      </c>
      <c r="Y138" s="36">
        <f>SUMIFS(СВЦЭМ!$D$33:$D$776,СВЦЭМ!$A$33:$A$776,$A138,СВЦЭМ!$B$33:$B$776,Y$119)+'СЕТ СН'!$H$14+СВЦЭМ!$D$10+'СЕТ СН'!$H$6-'СЕТ СН'!$H$26</f>
        <v>1417.80356102</v>
      </c>
    </row>
    <row r="139" spans="1:25" ht="15.75" x14ac:dyDescent="0.2">
      <c r="A139" s="35">
        <f t="shared" si="3"/>
        <v>43575</v>
      </c>
      <c r="B139" s="36">
        <f>SUMIFS(СВЦЭМ!$D$33:$D$776,СВЦЭМ!$A$33:$A$776,$A139,СВЦЭМ!$B$33:$B$776,B$119)+'СЕТ СН'!$H$14+СВЦЭМ!$D$10+'СЕТ СН'!$H$6-'СЕТ СН'!$H$26</f>
        <v>1524.07898673</v>
      </c>
      <c r="C139" s="36">
        <f>SUMIFS(СВЦЭМ!$D$33:$D$776,СВЦЭМ!$A$33:$A$776,$A139,СВЦЭМ!$B$33:$B$776,C$119)+'СЕТ СН'!$H$14+СВЦЭМ!$D$10+'СЕТ СН'!$H$6-'СЕТ СН'!$H$26</f>
        <v>1604.3125148300001</v>
      </c>
      <c r="D139" s="36">
        <f>SUMIFS(СВЦЭМ!$D$33:$D$776,СВЦЭМ!$A$33:$A$776,$A139,СВЦЭМ!$B$33:$B$776,D$119)+'СЕТ СН'!$H$14+СВЦЭМ!$D$10+'СЕТ СН'!$H$6-'СЕТ СН'!$H$26</f>
        <v>1674.18507396</v>
      </c>
      <c r="E139" s="36">
        <f>SUMIFS(СВЦЭМ!$D$33:$D$776,СВЦЭМ!$A$33:$A$776,$A139,СВЦЭМ!$B$33:$B$776,E$119)+'СЕТ СН'!$H$14+СВЦЭМ!$D$10+'СЕТ СН'!$H$6-'СЕТ СН'!$H$26</f>
        <v>1678.76819901</v>
      </c>
      <c r="F139" s="36">
        <f>SUMIFS(СВЦЭМ!$D$33:$D$776,СВЦЭМ!$A$33:$A$776,$A139,СВЦЭМ!$B$33:$B$776,F$119)+'СЕТ СН'!$H$14+СВЦЭМ!$D$10+'СЕТ СН'!$H$6-'СЕТ СН'!$H$26</f>
        <v>1683.11345362</v>
      </c>
      <c r="G139" s="36">
        <f>SUMIFS(СВЦЭМ!$D$33:$D$776,СВЦЭМ!$A$33:$A$776,$A139,СВЦЭМ!$B$33:$B$776,G$119)+'СЕТ СН'!$H$14+СВЦЭМ!$D$10+'СЕТ СН'!$H$6-'СЕТ СН'!$H$26</f>
        <v>1674.36153513</v>
      </c>
      <c r="H139" s="36">
        <f>SUMIFS(СВЦЭМ!$D$33:$D$776,СВЦЭМ!$A$33:$A$776,$A139,СВЦЭМ!$B$33:$B$776,H$119)+'СЕТ СН'!$H$14+СВЦЭМ!$D$10+'СЕТ СН'!$H$6-'СЕТ СН'!$H$26</f>
        <v>1604.9412924400001</v>
      </c>
      <c r="I139" s="36">
        <f>SUMIFS(СВЦЭМ!$D$33:$D$776,СВЦЭМ!$A$33:$A$776,$A139,СВЦЭМ!$B$33:$B$776,I$119)+'СЕТ СН'!$H$14+СВЦЭМ!$D$10+'СЕТ СН'!$H$6-'СЕТ СН'!$H$26</f>
        <v>1566.7933044700001</v>
      </c>
      <c r="J139" s="36">
        <f>SUMIFS(СВЦЭМ!$D$33:$D$776,СВЦЭМ!$A$33:$A$776,$A139,СВЦЭМ!$B$33:$B$776,J$119)+'СЕТ СН'!$H$14+СВЦЭМ!$D$10+'СЕТ СН'!$H$6-'СЕТ СН'!$H$26</f>
        <v>1474.6646728600001</v>
      </c>
      <c r="K139" s="36">
        <f>SUMIFS(СВЦЭМ!$D$33:$D$776,СВЦЭМ!$A$33:$A$776,$A139,СВЦЭМ!$B$33:$B$776,K$119)+'СЕТ СН'!$H$14+СВЦЭМ!$D$10+'СЕТ СН'!$H$6-'СЕТ СН'!$H$26</f>
        <v>1332.2227876000002</v>
      </c>
      <c r="L139" s="36">
        <f>SUMIFS(СВЦЭМ!$D$33:$D$776,СВЦЭМ!$A$33:$A$776,$A139,СВЦЭМ!$B$33:$B$776,L$119)+'СЕТ СН'!$H$14+СВЦЭМ!$D$10+'СЕТ СН'!$H$6-'СЕТ СН'!$H$26</f>
        <v>1279.28931457</v>
      </c>
      <c r="M139" s="36">
        <f>SUMIFS(СВЦЭМ!$D$33:$D$776,СВЦЭМ!$A$33:$A$776,$A139,СВЦЭМ!$B$33:$B$776,M$119)+'СЕТ СН'!$H$14+СВЦЭМ!$D$10+'СЕТ СН'!$H$6-'СЕТ СН'!$H$26</f>
        <v>1285.0119276300002</v>
      </c>
      <c r="N139" s="36">
        <f>SUMIFS(СВЦЭМ!$D$33:$D$776,СВЦЭМ!$A$33:$A$776,$A139,СВЦЭМ!$B$33:$B$776,N$119)+'СЕТ СН'!$H$14+СВЦЭМ!$D$10+'СЕТ СН'!$H$6-'СЕТ СН'!$H$26</f>
        <v>1292.9223981300001</v>
      </c>
      <c r="O139" s="36">
        <f>SUMIFS(СВЦЭМ!$D$33:$D$776,СВЦЭМ!$A$33:$A$776,$A139,СВЦЭМ!$B$33:$B$776,O$119)+'СЕТ СН'!$H$14+СВЦЭМ!$D$10+'СЕТ СН'!$H$6-'СЕТ СН'!$H$26</f>
        <v>1301.5527246400002</v>
      </c>
      <c r="P139" s="36">
        <f>SUMIFS(СВЦЭМ!$D$33:$D$776,СВЦЭМ!$A$33:$A$776,$A139,СВЦЭМ!$B$33:$B$776,P$119)+'СЕТ СН'!$H$14+СВЦЭМ!$D$10+'СЕТ СН'!$H$6-'СЕТ СН'!$H$26</f>
        <v>1308.1385392699999</v>
      </c>
      <c r="Q139" s="36">
        <f>SUMIFS(СВЦЭМ!$D$33:$D$776,СВЦЭМ!$A$33:$A$776,$A139,СВЦЭМ!$B$33:$B$776,Q$119)+'СЕТ СН'!$H$14+СВЦЭМ!$D$10+'СЕТ СН'!$H$6-'СЕТ СН'!$H$26</f>
        <v>1319.0041761900002</v>
      </c>
      <c r="R139" s="36">
        <f>SUMIFS(СВЦЭМ!$D$33:$D$776,СВЦЭМ!$A$33:$A$776,$A139,СВЦЭМ!$B$33:$B$776,R$119)+'СЕТ СН'!$H$14+СВЦЭМ!$D$10+'СЕТ СН'!$H$6-'СЕТ СН'!$H$26</f>
        <v>1318.35477158</v>
      </c>
      <c r="S139" s="36">
        <f>SUMIFS(СВЦЭМ!$D$33:$D$776,СВЦЭМ!$A$33:$A$776,$A139,СВЦЭМ!$B$33:$B$776,S$119)+'СЕТ СН'!$H$14+СВЦЭМ!$D$10+'СЕТ СН'!$H$6-'СЕТ СН'!$H$26</f>
        <v>1327.1990457299999</v>
      </c>
      <c r="T139" s="36">
        <f>SUMIFS(СВЦЭМ!$D$33:$D$776,СВЦЭМ!$A$33:$A$776,$A139,СВЦЭМ!$B$33:$B$776,T$119)+'СЕТ СН'!$H$14+СВЦЭМ!$D$10+'СЕТ СН'!$H$6-'СЕТ СН'!$H$26</f>
        <v>1318.603486</v>
      </c>
      <c r="U139" s="36">
        <f>SUMIFS(СВЦЭМ!$D$33:$D$776,СВЦЭМ!$A$33:$A$776,$A139,СВЦЭМ!$B$33:$B$776,U$119)+'СЕТ СН'!$H$14+СВЦЭМ!$D$10+'СЕТ СН'!$H$6-'СЕТ СН'!$H$26</f>
        <v>1272.8510548100001</v>
      </c>
      <c r="V139" s="36">
        <f>SUMIFS(СВЦЭМ!$D$33:$D$776,СВЦЭМ!$A$33:$A$776,$A139,СВЦЭМ!$B$33:$B$776,V$119)+'СЕТ СН'!$H$14+СВЦЭМ!$D$10+'СЕТ СН'!$H$6-'СЕТ СН'!$H$26</f>
        <v>1274.71797765</v>
      </c>
      <c r="W139" s="36">
        <f>SUMIFS(СВЦЭМ!$D$33:$D$776,СВЦЭМ!$A$33:$A$776,$A139,СВЦЭМ!$B$33:$B$776,W$119)+'СЕТ СН'!$H$14+СВЦЭМ!$D$10+'СЕТ СН'!$H$6-'СЕТ СН'!$H$26</f>
        <v>1388.4309517500001</v>
      </c>
      <c r="X139" s="36">
        <f>SUMIFS(СВЦЭМ!$D$33:$D$776,СВЦЭМ!$A$33:$A$776,$A139,СВЦЭМ!$B$33:$B$776,X$119)+'СЕТ СН'!$H$14+СВЦЭМ!$D$10+'СЕТ СН'!$H$6-'СЕТ СН'!$H$26</f>
        <v>1518.7358105999999</v>
      </c>
      <c r="Y139" s="36">
        <f>SUMIFS(СВЦЭМ!$D$33:$D$776,СВЦЭМ!$A$33:$A$776,$A139,СВЦЭМ!$B$33:$B$776,Y$119)+'СЕТ СН'!$H$14+СВЦЭМ!$D$10+'СЕТ СН'!$H$6-'СЕТ СН'!$H$26</f>
        <v>1569.3396723600001</v>
      </c>
    </row>
    <row r="140" spans="1:25" ht="15.75" x14ac:dyDescent="0.2">
      <c r="A140" s="35">
        <f t="shared" si="3"/>
        <v>43576</v>
      </c>
      <c r="B140" s="36">
        <f>SUMIFS(СВЦЭМ!$D$33:$D$776,СВЦЭМ!$A$33:$A$776,$A140,СВЦЭМ!$B$33:$B$776,B$119)+'СЕТ СН'!$H$14+СВЦЭМ!$D$10+'СЕТ СН'!$H$6-'СЕТ СН'!$H$26</f>
        <v>1454.4160558799999</v>
      </c>
      <c r="C140" s="36">
        <f>SUMIFS(СВЦЭМ!$D$33:$D$776,СВЦЭМ!$A$33:$A$776,$A140,СВЦЭМ!$B$33:$B$776,C$119)+'СЕТ СН'!$H$14+СВЦЭМ!$D$10+'СЕТ СН'!$H$6-'СЕТ СН'!$H$26</f>
        <v>1483.58704975</v>
      </c>
      <c r="D140" s="36">
        <f>SUMIFS(СВЦЭМ!$D$33:$D$776,СВЦЭМ!$A$33:$A$776,$A140,СВЦЭМ!$B$33:$B$776,D$119)+'СЕТ СН'!$H$14+СВЦЭМ!$D$10+'СЕТ СН'!$H$6-'СЕТ СН'!$H$26</f>
        <v>1517.4788302899999</v>
      </c>
      <c r="E140" s="36">
        <f>SUMIFS(СВЦЭМ!$D$33:$D$776,СВЦЭМ!$A$33:$A$776,$A140,СВЦЭМ!$B$33:$B$776,E$119)+'СЕТ СН'!$H$14+СВЦЭМ!$D$10+'СЕТ СН'!$H$6-'СЕТ СН'!$H$26</f>
        <v>1525.2015551500001</v>
      </c>
      <c r="F140" s="36">
        <f>SUMIFS(СВЦЭМ!$D$33:$D$776,СВЦЭМ!$A$33:$A$776,$A140,СВЦЭМ!$B$33:$B$776,F$119)+'СЕТ СН'!$H$14+СВЦЭМ!$D$10+'СЕТ СН'!$H$6-'СЕТ СН'!$H$26</f>
        <v>1529.75332751</v>
      </c>
      <c r="G140" s="36">
        <f>SUMIFS(СВЦЭМ!$D$33:$D$776,СВЦЭМ!$A$33:$A$776,$A140,СВЦЭМ!$B$33:$B$776,G$119)+'СЕТ СН'!$H$14+СВЦЭМ!$D$10+'СЕТ СН'!$H$6-'СЕТ СН'!$H$26</f>
        <v>1518.2805424600001</v>
      </c>
      <c r="H140" s="36">
        <f>SUMIFS(СВЦЭМ!$D$33:$D$776,СВЦЭМ!$A$33:$A$776,$A140,СВЦЭМ!$B$33:$B$776,H$119)+'СЕТ СН'!$H$14+СВЦЭМ!$D$10+'СЕТ СН'!$H$6-'СЕТ СН'!$H$26</f>
        <v>1501.5219687599999</v>
      </c>
      <c r="I140" s="36">
        <f>SUMIFS(СВЦЭМ!$D$33:$D$776,СВЦЭМ!$A$33:$A$776,$A140,СВЦЭМ!$B$33:$B$776,I$119)+'СЕТ СН'!$H$14+СВЦЭМ!$D$10+'СЕТ СН'!$H$6-'СЕТ СН'!$H$26</f>
        <v>1488.4912054399999</v>
      </c>
      <c r="J140" s="36">
        <f>SUMIFS(СВЦЭМ!$D$33:$D$776,СВЦЭМ!$A$33:$A$776,$A140,СВЦЭМ!$B$33:$B$776,J$119)+'СЕТ СН'!$H$14+СВЦЭМ!$D$10+'СЕТ СН'!$H$6-'СЕТ СН'!$H$26</f>
        <v>1440.3773057799999</v>
      </c>
      <c r="K140" s="36">
        <f>SUMIFS(СВЦЭМ!$D$33:$D$776,СВЦЭМ!$A$33:$A$776,$A140,СВЦЭМ!$B$33:$B$776,K$119)+'СЕТ СН'!$H$14+СВЦЭМ!$D$10+'СЕТ СН'!$H$6-'СЕТ СН'!$H$26</f>
        <v>1395.1325771299998</v>
      </c>
      <c r="L140" s="36">
        <f>SUMIFS(СВЦЭМ!$D$33:$D$776,СВЦЭМ!$A$33:$A$776,$A140,СВЦЭМ!$B$33:$B$776,L$119)+'СЕТ СН'!$H$14+СВЦЭМ!$D$10+'СЕТ СН'!$H$6-'СЕТ СН'!$H$26</f>
        <v>1374.22702673</v>
      </c>
      <c r="M140" s="36">
        <f>SUMIFS(СВЦЭМ!$D$33:$D$776,СВЦЭМ!$A$33:$A$776,$A140,СВЦЭМ!$B$33:$B$776,M$119)+'СЕТ СН'!$H$14+СВЦЭМ!$D$10+'СЕТ СН'!$H$6-'СЕТ СН'!$H$26</f>
        <v>1386.52519016</v>
      </c>
      <c r="N140" s="36">
        <f>SUMIFS(СВЦЭМ!$D$33:$D$776,СВЦЭМ!$A$33:$A$776,$A140,СВЦЭМ!$B$33:$B$776,N$119)+'СЕТ СН'!$H$14+СВЦЭМ!$D$10+'СЕТ СН'!$H$6-'СЕТ СН'!$H$26</f>
        <v>1402.86848014</v>
      </c>
      <c r="O140" s="36">
        <f>SUMIFS(СВЦЭМ!$D$33:$D$776,СВЦЭМ!$A$33:$A$776,$A140,СВЦЭМ!$B$33:$B$776,O$119)+'СЕТ СН'!$H$14+СВЦЭМ!$D$10+'СЕТ СН'!$H$6-'СЕТ СН'!$H$26</f>
        <v>1417.2327329099999</v>
      </c>
      <c r="P140" s="36">
        <f>SUMIFS(СВЦЭМ!$D$33:$D$776,СВЦЭМ!$A$33:$A$776,$A140,СВЦЭМ!$B$33:$B$776,P$119)+'СЕТ СН'!$H$14+СВЦЭМ!$D$10+'СЕТ СН'!$H$6-'СЕТ СН'!$H$26</f>
        <v>1424.23816603</v>
      </c>
      <c r="Q140" s="36">
        <f>SUMIFS(СВЦЭМ!$D$33:$D$776,СВЦЭМ!$A$33:$A$776,$A140,СВЦЭМ!$B$33:$B$776,Q$119)+'СЕТ СН'!$H$14+СВЦЭМ!$D$10+'СЕТ СН'!$H$6-'СЕТ СН'!$H$26</f>
        <v>1446.08153113</v>
      </c>
      <c r="R140" s="36">
        <f>SUMIFS(СВЦЭМ!$D$33:$D$776,СВЦЭМ!$A$33:$A$776,$A140,СВЦЭМ!$B$33:$B$776,R$119)+'СЕТ СН'!$H$14+СВЦЭМ!$D$10+'СЕТ СН'!$H$6-'СЕТ СН'!$H$26</f>
        <v>1468.16362897</v>
      </c>
      <c r="S140" s="36">
        <f>SUMIFS(СВЦЭМ!$D$33:$D$776,СВЦЭМ!$A$33:$A$776,$A140,СВЦЭМ!$B$33:$B$776,S$119)+'СЕТ СН'!$H$14+СВЦЭМ!$D$10+'СЕТ СН'!$H$6-'СЕТ СН'!$H$26</f>
        <v>1448.93303006</v>
      </c>
      <c r="T140" s="36">
        <f>SUMIFS(СВЦЭМ!$D$33:$D$776,СВЦЭМ!$A$33:$A$776,$A140,СВЦЭМ!$B$33:$B$776,T$119)+'СЕТ СН'!$H$14+СВЦЭМ!$D$10+'СЕТ СН'!$H$6-'СЕТ СН'!$H$26</f>
        <v>1410.6971087699999</v>
      </c>
      <c r="U140" s="36">
        <f>SUMIFS(СВЦЭМ!$D$33:$D$776,СВЦЭМ!$A$33:$A$776,$A140,СВЦЭМ!$B$33:$B$776,U$119)+'СЕТ СН'!$H$14+СВЦЭМ!$D$10+'СЕТ СН'!$H$6-'СЕТ СН'!$H$26</f>
        <v>1383.9185287</v>
      </c>
      <c r="V140" s="36">
        <f>SUMIFS(СВЦЭМ!$D$33:$D$776,СВЦЭМ!$A$33:$A$776,$A140,СВЦЭМ!$B$33:$B$776,V$119)+'СЕТ СН'!$H$14+СВЦЭМ!$D$10+'СЕТ СН'!$H$6-'СЕТ СН'!$H$26</f>
        <v>1348.06539294</v>
      </c>
      <c r="W140" s="36">
        <f>SUMIFS(СВЦЭМ!$D$33:$D$776,СВЦЭМ!$A$33:$A$776,$A140,СВЦЭМ!$B$33:$B$776,W$119)+'СЕТ СН'!$H$14+СВЦЭМ!$D$10+'СЕТ СН'!$H$6-'СЕТ СН'!$H$26</f>
        <v>1347.5657912199999</v>
      </c>
      <c r="X140" s="36">
        <f>SUMIFS(СВЦЭМ!$D$33:$D$776,СВЦЭМ!$A$33:$A$776,$A140,СВЦЭМ!$B$33:$B$776,X$119)+'СЕТ СН'!$H$14+СВЦЭМ!$D$10+'СЕТ СН'!$H$6-'СЕТ СН'!$H$26</f>
        <v>1350.31864079</v>
      </c>
      <c r="Y140" s="36">
        <f>SUMIFS(СВЦЭМ!$D$33:$D$776,СВЦЭМ!$A$33:$A$776,$A140,СВЦЭМ!$B$33:$B$776,Y$119)+'СЕТ СН'!$H$14+СВЦЭМ!$D$10+'СЕТ СН'!$H$6-'СЕТ СН'!$H$26</f>
        <v>1403.6708112000001</v>
      </c>
    </row>
    <row r="141" spans="1:25" ht="15.75" x14ac:dyDescent="0.2">
      <c r="A141" s="35">
        <f t="shared" si="3"/>
        <v>43577</v>
      </c>
      <c r="B141" s="36">
        <f>SUMIFS(СВЦЭМ!$D$33:$D$776,СВЦЭМ!$A$33:$A$776,$A141,СВЦЭМ!$B$33:$B$776,B$119)+'СЕТ СН'!$H$14+СВЦЭМ!$D$10+'СЕТ СН'!$H$6-'СЕТ СН'!$H$26</f>
        <v>1410.5511734500001</v>
      </c>
      <c r="C141" s="36">
        <f>SUMIFS(СВЦЭМ!$D$33:$D$776,СВЦЭМ!$A$33:$A$776,$A141,СВЦЭМ!$B$33:$B$776,C$119)+'СЕТ СН'!$H$14+СВЦЭМ!$D$10+'СЕТ СН'!$H$6-'СЕТ СН'!$H$26</f>
        <v>1432.9512702100001</v>
      </c>
      <c r="D141" s="36">
        <f>SUMIFS(СВЦЭМ!$D$33:$D$776,СВЦЭМ!$A$33:$A$776,$A141,СВЦЭМ!$B$33:$B$776,D$119)+'СЕТ СН'!$H$14+СВЦЭМ!$D$10+'СЕТ СН'!$H$6-'СЕТ СН'!$H$26</f>
        <v>1481.9546455500001</v>
      </c>
      <c r="E141" s="36">
        <f>SUMIFS(СВЦЭМ!$D$33:$D$776,СВЦЭМ!$A$33:$A$776,$A141,СВЦЭМ!$B$33:$B$776,E$119)+'СЕТ СН'!$H$14+СВЦЭМ!$D$10+'СЕТ СН'!$H$6-'СЕТ СН'!$H$26</f>
        <v>1520.7717140499999</v>
      </c>
      <c r="F141" s="36">
        <f>SUMIFS(СВЦЭМ!$D$33:$D$776,СВЦЭМ!$A$33:$A$776,$A141,СВЦЭМ!$B$33:$B$776,F$119)+'СЕТ СН'!$H$14+СВЦЭМ!$D$10+'СЕТ СН'!$H$6-'СЕТ СН'!$H$26</f>
        <v>1535.26364012</v>
      </c>
      <c r="G141" s="36">
        <f>SUMIFS(СВЦЭМ!$D$33:$D$776,СВЦЭМ!$A$33:$A$776,$A141,СВЦЭМ!$B$33:$B$776,G$119)+'СЕТ СН'!$H$14+СВЦЭМ!$D$10+'СЕТ СН'!$H$6-'СЕТ СН'!$H$26</f>
        <v>1485.69234714</v>
      </c>
      <c r="H141" s="36">
        <f>SUMIFS(СВЦЭМ!$D$33:$D$776,СВЦЭМ!$A$33:$A$776,$A141,СВЦЭМ!$B$33:$B$776,H$119)+'СЕТ СН'!$H$14+СВЦЭМ!$D$10+'СЕТ СН'!$H$6-'СЕТ СН'!$H$26</f>
        <v>1463.7092603999999</v>
      </c>
      <c r="I141" s="36">
        <f>SUMIFS(СВЦЭМ!$D$33:$D$776,СВЦЭМ!$A$33:$A$776,$A141,СВЦЭМ!$B$33:$B$776,I$119)+'СЕТ СН'!$H$14+СВЦЭМ!$D$10+'СЕТ СН'!$H$6-'СЕТ СН'!$H$26</f>
        <v>1457.27130676</v>
      </c>
      <c r="J141" s="36">
        <f>SUMIFS(СВЦЭМ!$D$33:$D$776,СВЦЭМ!$A$33:$A$776,$A141,СВЦЭМ!$B$33:$B$776,J$119)+'СЕТ СН'!$H$14+СВЦЭМ!$D$10+'СЕТ СН'!$H$6-'СЕТ СН'!$H$26</f>
        <v>1448.3404947199999</v>
      </c>
      <c r="K141" s="36">
        <f>SUMIFS(СВЦЭМ!$D$33:$D$776,СВЦЭМ!$A$33:$A$776,$A141,СВЦЭМ!$B$33:$B$776,K$119)+'СЕТ СН'!$H$14+СВЦЭМ!$D$10+'СЕТ СН'!$H$6-'СЕТ СН'!$H$26</f>
        <v>1453.6965871499999</v>
      </c>
      <c r="L141" s="36">
        <f>SUMIFS(СВЦЭМ!$D$33:$D$776,СВЦЭМ!$A$33:$A$776,$A141,СВЦЭМ!$B$33:$B$776,L$119)+'СЕТ СН'!$H$14+СВЦЭМ!$D$10+'СЕТ СН'!$H$6-'СЕТ СН'!$H$26</f>
        <v>1446.3085247500001</v>
      </c>
      <c r="M141" s="36">
        <f>SUMIFS(СВЦЭМ!$D$33:$D$776,СВЦЭМ!$A$33:$A$776,$A141,СВЦЭМ!$B$33:$B$776,M$119)+'СЕТ СН'!$H$14+СВЦЭМ!$D$10+'СЕТ СН'!$H$6-'СЕТ СН'!$H$26</f>
        <v>1444.1461864600001</v>
      </c>
      <c r="N141" s="36">
        <f>SUMIFS(СВЦЭМ!$D$33:$D$776,СВЦЭМ!$A$33:$A$776,$A141,СВЦЭМ!$B$33:$B$776,N$119)+'СЕТ СН'!$H$14+СВЦЭМ!$D$10+'СЕТ СН'!$H$6-'СЕТ СН'!$H$26</f>
        <v>1442.33511821</v>
      </c>
      <c r="O141" s="36">
        <f>SUMIFS(СВЦЭМ!$D$33:$D$776,СВЦЭМ!$A$33:$A$776,$A141,СВЦЭМ!$B$33:$B$776,O$119)+'СЕТ СН'!$H$14+СВЦЭМ!$D$10+'СЕТ СН'!$H$6-'СЕТ СН'!$H$26</f>
        <v>1449.9616060400001</v>
      </c>
      <c r="P141" s="36">
        <f>SUMIFS(СВЦЭМ!$D$33:$D$776,СВЦЭМ!$A$33:$A$776,$A141,СВЦЭМ!$B$33:$B$776,P$119)+'СЕТ СН'!$H$14+СВЦЭМ!$D$10+'СЕТ СН'!$H$6-'СЕТ СН'!$H$26</f>
        <v>1456.15116205</v>
      </c>
      <c r="Q141" s="36">
        <f>SUMIFS(СВЦЭМ!$D$33:$D$776,СВЦЭМ!$A$33:$A$776,$A141,СВЦЭМ!$B$33:$B$776,Q$119)+'СЕТ СН'!$H$14+СВЦЭМ!$D$10+'СЕТ СН'!$H$6-'СЕТ СН'!$H$26</f>
        <v>1467.0366142400001</v>
      </c>
      <c r="R141" s="36">
        <f>SUMIFS(СВЦЭМ!$D$33:$D$776,СВЦЭМ!$A$33:$A$776,$A141,СВЦЭМ!$B$33:$B$776,R$119)+'СЕТ СН'!$H$14+СВЦЭМ!$D$10+'СЕТ СН'!$H$6-'СЕТ СН'!$H$26</f>
        <v>1464.82761594</v>
      </c>
      <c r="S141" s="36">
        <f>SUMIFS(СВЦЭМ!$D$33:$D$776,СВЦЭМ!$A$33:$A$776,$A141,СВЦЭМ!$B$33:$B$776,S$119)+'СЕТ СН'!$H$14+СВЦЭМ!$D$10+'СЕТ СН'!$H$6-'СЕТ СН'!$H$26</f>
        <v>1441.2031132899999</v>
      </c>
      <c r="T141" s="36">
        <f>SUMIFS(СВЦЭМ!$D$33:$D$776,СВЦЭМ!$A$33:$A$776,$A141,СВЦЭМ!$B$33:$B$776,T$119)+'СЕТ СН'!$H$14+СВЦЭМ!$D$10+'СЕТ СН'!$H$6-'СЕТ СН'!$H$26</f>
        <v>1438.5459609</v>
      </c>
      <c r="U141" s="36">
        <f>SUMIFS(СВЦЭМ!$D$33:$D$776,СВЦЭМ!$A$33:$A$776,$A141,СВЦЭМ!$B$33:$B$776,U$119)+'СЕТ СН'!$H$14+СВЦЭМ!$D$10+'СЕТ СН'!$H$6-'СЕТ СН'!$H$26</f>
        <v>1422.77574448</v>
      </c>
      <c r="V141" s="36">
        <f>SUMIFS(СВЦЭМ!$D$33:$D$776,СВЦЭМ!$A$33:$A$776,$A141,СВЦЭМ!$B$33:$B$776,V$119)+'СЕТ СН'!$H$14+СВЦЭМ!$D$10+'СЕТ СН'!$H$6-'СЕТ СН'!$H$26</f>
        <v>1408.9078109500001</v>
      </c>
      <c r="W141" s="36">
        <f>SUMIFS(СВЦЭМ!$D$33:$D$776,СВЦЭМ!$A$33:$A$776,$A141,СВЦЭМ!$B$33:$B$776,W$119)+'СЕТ СН'!$H$14+СВЦЭМ!$D$10+'СЕТ СН'!$H$6-'СЕТ СН'!$H$26</f>
        <v>1413.3009639000002</v>
      </c>
      <c r="X141" s="36">
        <f>SUMIFS(СВЦЭМ!$D$33:$D$776,СВЦЭМ!$A$33:$A$776,$A141,СВЦЭМ!$B$33:$B$776,X$119)+'СЕТ СН'!$H$14+СВЦЭМ!$D$10+'СЕТ СН'!$H$6-'СЕТ СН'!$H$26</f>
        <v>1444.7101431399999</v>
      </c>
      <c r="Y141" s="36">
        <f>SUMIFS(СВЦЭМ!$D$33:$D$776,СВЦЭМ!$A$33:$A$776,$A141,СВЦЭМ!$B$33:$B$776,Y$119)+'СЕТ СН'!$H$14+СВЦЭМ!$D$10+'СЕТ СН'!$H$6-'СЕТ СН'!$H$26</f>
        <v>1460.43288484</v>
      </c>
    </row>
    <row r="142" spans="1:25" ht="15.75" x14ac:dyDescent="0.2">
      <c r="A142" s="35">
        <f t="shared" si="3"/>
        <v>43578</v>
      </c>
      <c r="B142" s="36">
        <f>SUMIFS(СВЦЭМ!$D$33:$D$776,СВЦЭМ!$A$33:$A$776,$A142,СВЦЭМ!$B$33:$B$776,B$119)+'СЕТ СН'!$H$14+СВЦЭМ!$D$10+'СЕТ СН'!$H$6-'СЕТ СН'!$H$26</f>
        <v>1424.2289658499999</v>
      </c>
      <c r="C142" s="36">
        <f>SUMIFS(СВЦЭМ!$D$33:$D$776,СВЦЭМ!$A$33:$A$776,$A142,СВЦЭМ!$B$33:$B$776,C$119)+'СЕТ СН'!$H$14+СВЦЭМ!$D$10+'СЕТ СН'!$H$6-'СЕТ СН'!$H$26</f>
        <v>1476.4123239200001</v>
      </c>
      <c r="D142" s="36">
        <f>SUMIFS(СВЦЭМ!$D$33:$D$776,СВЦЭМ!$A$33:$A$776,$A142,СВЦЭМ!$B$33:$B$776,D$119)+'СЕТ СН'!$H$14+СВЦЭМ!$D$10+'СЕТ СН'!$H$6-'СЕТ СН'!$H$26</f>
        <v>1512.1892209800001</v>
      </c>
      <c r="E142" s="36">
        <f>SUMIFS(СВЦЭМ!$D$33:$D$776,СВЦЭМ!$A$33:$A$776,$A142,СВЦЭМ!$B$33:$B$776,E$119)+'СЕТ СН'!$H$14+СВЦЭМ!$D$10+'СЕТ СН'!$H$6-'СЕТ СН'!$H$26</f>
        <v>1524.54200229</v>
      </c>
      <c r="F142" s="36">
        <f>SUMIFS(СВЦЭМ!$D$33:$D$776,СВЦЭМ!$A$33:$A$776,$A142,СВЦЭМ!$B$33:$B$776,F$119)+'СЕТ СН'!$H$14+СВЦЭМ!$D$10+'СЕТ СН'!$H$6-'СЕТ СН'!$H$26</f>
        <v>1529.5273592799999</v>
      </c>
      <c r="G142" s="36">
        <f>SUMIFS(СВЦЭМ!$D$33:$D$776,СВЦЭМ!$A$33:$A$776,$A142,СВЦЭМ!$B$33:$B$776,G$119)+'СЕТ СН'!$H$14+СВЦЭМ!$D$10+'СЕТ СН'!$H$6-'СЕТ СН'!$H$26</f>
        <v>1497.4239176799999</v>
      </c>
      <c r="H142" s="36">
        <f>SUMIFS(СВЦЭМ!$D$33:$D$776,СВЦЭМ!$A$33:$A$776,$A142,СВЦЭМ!$B$33:$B$776,H$119)+'СЕТ СН'!$H$14+СВЦЭМ!$D$10+'СЕТ СН'!$H$6-'СЕТ СН'!$H$26</f>
        <v>1475.7069461900001</v>
      </c>
      <c r="I142" s="36">
        <f>SUMIFS(СВЦЭМ!$D$33:$D$776,СВЦЭМ!$A$33:$A$776,$A142,СВЦЭМ!$B$33:$B$776,I$119)+'СЕТ СН'!$H$14+СВЦЭМ!$D$10+'СЕТ СН'!$H$6-'СЕТ СН'!$H$26</f>
        <v>1490.40100684</v>
      </c>
      <c r="J142" s="36">
        <f>SUMIFS(СВЦЭМ!$D$33:$D$776,СВЦЭМ!$A$33:$A$776,$A142,СВЦЭМ!$B$33:$B$776,J$119)+'СЕТ СН'!$H$14+СВЦЭМ!$D$10+'СЕТ СН'!$H$6-'СЕТ СН'!$H$26</f>
        <v>1455.52476981</v>
      </c>
      <c r="K142" s="36">
        <f>SUMIFS(СВЦЭМ!$D$33:$D$776,СВЦЭМ!$A$33:$A$776,$A142,СВЦЭМ!$B$33:$B$776,K$119)+'СЕТ СН'!$H$14+СВЦЭМ!$D$10+'СЕТ СН'!$H$6-'СЕТ СН'!$H$26</f>
        <v>1459.3892602000001</v>
      </c>
      <c r="L142" s="36">
        <f>SUMIFS(СВЦЭМ!$D$33:$D$776,СВЦЭМ!$A$33:$A$776,$A142,СВЦЭМ!$B$33:$B$776,L$119)+'СЕТ СН'!$H$14+СВЦЭМ!$D$10+'СЕТ СН'!$H$6-'СЕТ СН'!$H$26</f>
        <v>1443.27185446</v>
      </c>
      <c r="M142" s="36">
        <f>SUMIFS(СВЦЭМ!$D$33:$D$776,СВЦЭМ!$A$33:$A$776,$A142,СВЦЭМ!$B$33:$B$776,M$119)+'СЕТ СН'!$H$14+СВЦЭМ!$D$10+'СЕТ СН'!$H$6-'СЕТ СН'!$H$26</f>
        <v>1455.5194577499999</v>
      </c>
      <c r="N142" s="36">
        <f>SUMIFS(СВЦЭМ!$D$33:$D$776,СВЦЭМ!$A$33:$A$776,$A142,СВЦЭМ!$B$33:$B$776,N$119)+'СЕТ СН'!$H$14+СВЦЭМ!$D$10+'СЕТ СН'!$H$6-'СЕТ СН'!$H$26</f>
        <v>1444.5596019699999</v>
      </c>
      <c r="O142" s="36">
        <f>SUMIFS(СВЦЭМ!$D$33:$D$776,СВЦЭМ!$A$33:$A$776,$A142,СВЦЭМ!$B$33:$B$776,O$119)+'СЕТ СН'!$H$14+СВЦЭМ!$D$10+'СЕТ СН'!$H$6-'СЕТ СН'!$H$26</f>
        <v>1451.9660564200001</v>
      </c>
      <c r="P142" s="36">
        <f>SUMIFS(СВЦЭМ!$D$33:$D$776,СВЦЭМ!$A$33:$A$776,$A142,СВЦЭМ!$B$33:$B$776,P$119)+'СЕТ СН'!$H$14+СВЦЭМ!$D$10+'СЕТ СН'!$H$6-'СЕТ СН'!$H$26</f>
        <v>1472.74077375</v>
      </c>
      <c r="Q142" s="36">
        <f>SUMIFS(СВЦЭМ!$D$33:$D$776,СВЦЭМ!$A$33:$A$776,$A142,СВЦЭМ!$B$33:$B$776,Q$119)+'СЕТ СН'!$H$14+СВЦЭМ!$D$10+'СЕТ СН'!$H$6-'СЕТ СН'!$H$26</f>
        <v>1484.4804842000001</v>
      </c>
      <c r="R142" s="36">
        <f>SUMIFS(СВЦЭМ!$D$33:$D$776,СВЦЭМ!$A$33:$A$776,$A142,СВЦЭМ!$B$33:$B$776,R$119)+'СЕТ СН'!$H$14+СВЦЭМ!$D$10+'СЕТ СН'!$H$6-'СЕТ СН'!$H$26</f>
        <v>1481.2779820999999</v>
      </c>
      <c r="S142" s="36">
        <f>SUMIFS(СВЦЭМ!$D$33:$D$776,СВЦЭМ!$A$33:$A$776,$A142,СВЦЭМ!$B$33:$B$776,S$119)+'СЕТ СН'!$H$14+СВЦЭМ!$D$10+'СЕТ СН'!$H$6-'СЕТ СН'!$H$26</f>
        <v>1490.7408864900001</v>
      </c>
      <c r="T142" s="36">
        <f>SUMIFS(СВЦЭМ!$D$33:$D$776,СВЦЭМ!$A$33:$A$776,$A142,СВЦЭМ!$B$33:$B$776,T$119)+'СЕТ СН'!$H$14+СВЦЭМ!$D$10+'СЕТ СН'!$H$6-'СЕТ СН'!$H$26</f>
        <v>1473.6331040299999</v>
      </c>
      <c r="U142" s="36">
        <f>SUMIFS(СВЦЭМ!$D$33:$D$776,СВЦЭМ!$A$33:$A$776,$A142,СВЦЭМ!$B$33:$B$776,U$119)+'СЕТ СН'!$H$14+СВЦЭМ!$D$10+'СЕТ СН'!$H$6-'СЕТ СН'!$H$26</f>
        <v>1445.18298224</v>
      </c>
      <c r="V142" s="36">
        <f>SUMIFS(СВЦЭМ!$D$33:$D$776,СВЦЭМ!$A$33:$A$776,$A142,СВЦЭМ!$B$33:$B$776,V$119)+'СЕТ СН'!$H$14+СВЦЭМ!$D$10+'СЕТ СН'!$H$6-'СЕТ СН'!$H$26</f>
        <v>1427.88649575</v>
      </c>
      <c r="W142" s="36">
        <f>SUMIFS(СВЦЭМ!$D$33:$D$776,СВЦЭМ!$A$33:$A$776,$A142,СВЦЭМ!$B$33:$B$776,W$119)+'СЕТ СН'!$H$14+СВЦЭМ!$D$10+'СЕТ СН'!$H$6-'СЕТ СН'!$H$26</f>
        <v>1424.4444482700001</v>
      </c>
      <c r="X142" s="36">
        <f>SUMIFS(СВЦЭМ!$D$33:$D$776,СВЦЭМ!$A$33:$A$776,$A142,СВЦЭМ!$B$33:$B$776,X$119)+'СЕТ СН'!$H$14+СВЦЭМ!$D$10+'СЕТ СН'!$H$6-'СЕТ СН'!$H$26</f>
        <v>1462.99140536</v>
      </c>
      <c r="Y142" s="36">
        <f>SUMIFS(СВЦЭМ!$D$33:$D$776,СВЦЭМ!$A$33:$A$776,$A142,СВЦЭМ!$B$33:$B$776,Y$119)+'СЕТ СН'!$H$14+СВЦЭМ!$D$10+'СЕТ СН'!$H$6-'СЕТ СН'!$H$26</f>
        <v>1501.78187157</v>
      </c>
    </row>
    <row r="143" spans="1:25" ht="15.75" x14ac:dyDescent="0.2">
      <c r="A143" s="35">
        <f t="shared" si="3"/>
        <v>43579</v>
      </c>
      <c r="B143" s="36">
        <f>SUMIFS(СВЦЭМ!$D$33:$D$776,СВЦЭМ!$A$33:$A$776,$A143,СВЦЭМ!$B$33:$B$776,B$119)+'СЕТ СН'!$H$14+СВЦЭМ!$D$10+'СЕТ СН'!$H$6-'СЕТ СН'!$H$26</f>
        <v>1376.6009115000002</v>
      </c>
      <c r="C143" s="36">
        <f>SUMIFS(СВЦЭМ!$D$33:$D$776,СВЦЭМ!$A$33:$A$776,$A143,СВЦЭМ!$B$33:$B$776,C$119)+'СЕТ СН'!$H$14+СВЦЭМ!$D$10+'СЕТ СН'!$H$6-'СЕТ СН'!$H$26</f>
        <v>1424.52773129</v>
      </c>
      <c r="D143" s="36">
        <f>SUMIFS(СВЦЭМ!$D$33:$D$776,СВЦЭМ!$A$33:$A$776,$A143,СВЦЭМ!$B$33:$B$776,D$119)+'СЕТ СН'!$H$14+СВЦЭМ!$D$10+'СЕТ СН'!$H$6-'СЕТ СН'!$H$26</f>
        <v>1463.9017575400001</v>
      </c>
      <c r="E143" s="36">
        <f>SUMIFS(СВЦЭМ!$D$33:$D$776,СВЦЭМ!$A$33:$A$776,$A143,СВЦЭМ!$B$33:$B$776,E$119)+'СЕТ СН'!$H$14+СВЦЭМ!$D$10+'СЕТ СН'!$H$6-'СЕТ СН'!$H$26</f>
        <v>1473.5508123699999</v>
      </c>
      <c r="F143" s="36">
        <f>SUMIFS(СВЦЭМ!$D$33:$D$776,СВЦЭМ!$A$33:$A$776,$A143,СВЦЭМ!$B$33:$B$776,F$119)+'СЕТ СН'!$H$14+СВЦЭМ!$D$10+'СЕТ СН'!$H$6-'СЕТ СН'!$H$26</f>
        <v>1499.42539074</v>
      </c>
      <c r="G143" s="36">
        <f>SUMIFS(СВЦЭМ!$D$33:$D$776,СВЦЭМ!$A$33:$A$776,$A143,СВЦЭМ!$B$33:$B$776,G$119)+'СЕТ СН'!$H$14+СВЦЭМ!$D$10+'СЕТ СН'!$H$6-'СЕТ СН'!$H$26</f>
        <v>1492.69774527</v>
      </c>
      <c r="H143" s="36">
        <f>SUMIFS(СВЦЭМ!$D$33:$D$776,СВЦЭМ!$A$33:$A$776,$A143,СВЦЭМ!$B$33:$B$776,H$119)+'СЕТ СН'!$H$14+СВЦЭМ!$D$10+'СЕТ СН'!$H$6-'СЕТ СН'!$H$26</f>
        <v>1469.8275745000001</v>
      </c>
      <c r="I143" s="36">
        <f>SUMIFS(СВЦЭМ!$D$33:$D$776,СВЦЭМ!$A$33:$A$776,$A143,СВЦЭМ!$B$33:$B$776,I$119)+'СЕТ СН'!$H$14+СВЦЭМ!$D$10+'СЕТ СН'!$H$6-'СЕТ СН'!$H$26</f>
        <v>1429.7288062299999</v>
      </c>
      <c r="J143" s="36">
        <f>SUMIFS(СВЦЭМ!$D$33:$D$776,СВЦЭМ!$A$33:$A$776,$A143,СВЦЭМ!$B$33:$B$776,J$119)+'СЕТ СН'!$H$14+СВЦЭМ!$D$10+'СЕТ СН'!$H$6-'СЕТ СН'!$H$26</f>
        <v>1387.95745422</v>
      </c>
      <c r="K143" s="36">
        <f>SUMIFS(СВЦЭМ!$D$33:$D$776,СВЦЭМ!$A$33:$A$776,$A143,СВЦЭМ!$B$33:$B$776,K$119)+'СЕТ СН'!$H$14+СВЦЭМ!$D$10+'СЕТ СН'!$H$6-'СЕТ СН'!$H$26</f>
        <v>1406.22194881</v>
      </c>
      <c r="L143" s="36">
        <f>SUMIFS(СВЦЭМ!$D$33:$D$776,СВЦЭМ!$A$33:$A$776,$A143,СВЦЭМ!$B$33:$B$776,L$119)+'СЕТ СН'!$H$14+СВЦЭМ!$D$10+'СЕТ СН'!$H$6-'СЕТ СН'!$H$26</f>
        <v>1443.4103625400001</v>
      </c>
      <c r="M143" s="36">
        <f>SUMIFS(СВЦЭМ!$D$33:$D$776,СВЦЭМ!$A$33:$A$776,$A143,СВЦЭМ!$B$33:$B$776,M$119)+'СЕТ СН'!$H$14+СВЦЭМ!$D$10+'СЕТ СН'!$H$6-'СЕТ СН'!$H$26</f>
        <v>1464.1025537600001</v>
      </c>
      <c r="N143" s="36">
        <f>SUMIFS(СВЦЭМ!$D$33:$D$776,СВЦЭМ!$A$33:$A$776,$A143,СВЦЭМ!$B$33:$B$776,N$119)+'СЕТ СН'!$H$14+СВЦЭМ!$D$10+'СЕТ СН'!$H$6-'СЕТ СН'!$H$26</f>
        <v>1451.2511415500001</v>
      </c>
      <c r="O143" s="36">
        <f>SUMIFS(СВЦЭМ!$D$33:$D$776,СВЦЭМ!$A$33:$A$776,$A143,СВЦЭМ!$B$33:$B$776,O$119)+'СЕТ СН'!$H$14+СВЦЭМ!$D$10+'СЕТ СН'!$H$6-'СЕТ СН'!$H$26</f>
        <v>1460.0871783800001</v>
      </c>
      <c r="P143" s="36">
        <f>SUMIFS(СВЦЭМ!$D$33:$D$776,СВЦЭМ!$A$33:$A$776,$A143,СВЦЭМ!$B$33:$B$776,P$119)+'СЕТ СН'!$H$14+СВЦЭМ!$D$10+'СЕТ СН'!$H$6-'СЕТ СН'!$H$26</f>
        <v>1469.4765473800001</v>
      </c>
      <c r="Q143" s="36">
        <f>SUMIFS(СВЦЭМ!$D$33:$D$776,СВЦЭМ!$A$33:$A$776,$A143,СВЦЭМ!$B$33:$B$776,Q$119)+'СЕТ СН'!$H$14+СВЦЭМ!$D$10+'СЕТ СН'!$H$6-'СЕТ СН'!$H$26</f>
        <v>1474.72921623</v>
      </c>
      <c r="R143" s="36">
        <f>SUMIFS(СВЦЭМ!$D$33:$D$776,СВЦЭМ!$A$33:$A$776,$A143,СВЦЭМ!$B$33:$B$776,R$119)+'СЕТ СН'!$H$14+СВЦЭМ!$D$10+'СЕТ СН'!$H$6-'СЕТ СН'!$H$26</f>
        <v>1477.6854999699999</v>
      </c>
      <c r="S143" s="36">
        <f>SUMIFS(СВЦЭМ!$D$33:$D$776,СВЦЭМ!$A$33:$A$776,$A143,СВЦЭМ!$B$33:$B$776,S$119)+'СЕТ СН'!$H$14+СВЦЭМ!$D$10+'СЕТ СН'!$H$6-'СЕТ СН'!$H$26</f>
        <v>1479.03056049</v>
      </c>
      <c r="T143" s="36">
        <f>SUMIFS(СВЦЭМ!$D$33:$D$776,СВЦЭМ!$A$33:$A$776,$A143,СВЦЭМ!$B$33:$B$776,T$119)+'СЕТ СН'!$H$14+СВЦЭМ!$D$10+'СЕТ СН'!$H$6-'СЕТ СН'!$H$26</f>
        <v>1464.5784750400001</v>
      </c>
      <c r="U143" s="36">
        <f>SUMIFS(СВЦЭМ!$D$33:$D$776,СВЦЭМ!$A$33:$A$776,$A143,СВЦЭМ!$B$33:$B$776,U$119)+'СЕТ СН'!$H$14+СВЦЭМ!$D$10+'СЕТ СН'!$H$6-'СЕТ СН'!$H$26</f>
        <v>1457.8217496</v>
      </c>
      <c r="V143" s="36">
        <f>SUMIFS(СВЦЭМ!$D$33:$D$776,СВЦЭМ!$A$33:$A$776,$A143,СВЦЭМ!$B$33:$B$776,V$119)+'СЕТ СН'!$H$14+СВЦЭМ!$D$10+'СЕТ СН'!$H$6-'СЕТ СН'!$H$26</f>
        <v>1431.2428513700002</v>
      </c>
      <c r="W143" s="36">
        <f>SUMIFS(СВЦЭМ!$D$33:$D$776,СВЦЭМ!$A$33:$A$776,$A143,СВЦЭМ!$B$33:$B$776,W$119)+'СЕТ СН'!$H$14+СВЦЭМ!$D$10+'СЕТ СН'!$H$6-'СЕТ СН'!$H$26</f>
        <v>1418.0084048399999</v>
      </c>
      <c r="X143" s="36">
        <f>SUMIFS(СВЦЭМ!$D$33:$D$776,СВЦЭМ!$A$33:$A$776,$A143,СВЦЭМ!$B$33:$B$776,X$119)+'СЕТ СН'!$H$14+СВЦЭМ!$D$10+'СЕТ СН'!$H$6-'СЕТ СН'!$H$26</f>
        <v>1430.11999203</v>
      </c>
      <c r="Y143" s="36">
        <f>SUMIFS(СВЦЭМ!$D$33:$D$776,СВЦЭМ!$A$33:$A$776,$A143,СВЦЭМ!$B$33:$B$776,Y$119)+'СЕТ СН'!$H$14+СВЦЭМ!$D$10+'СЕТ СН'!$H$6-'СЕТ СН'!$H$26</f>
        <v>1473.40295423</v>
      </c>
    </row>
    <row r="144" spans="1:25" ht="15.75" x14ac:dyDescent="0.2">
      <c r="A144" s="35">
        <f t="shared" si="3"/>
        <v>43580</v>
      </c>
      <c r="B144" s="36">
        <f>SUMIFS(СВЦЭМ!$D$33:$D$776,СВЦЭМ!$A$33:$A$776,$A144,СВЦЭМ!$B$33:$B$776,B$119)+'СЕТ СН'!$H$14+СВЦЭМ!$D$10+'СЕТ СН'!$H$6-'СЕТ СН'!$H$26</f>
        <v>1456.8047546400001</v>
      </c>
      <c r="C144" s="36">
        <f>SUMIFS(СВЦЭМ!$D$33:$D$776,СВЦЭМ!$A$33:$A$776,$A144,СВЦЭМ!$B$33:$B$776,C$119)+'СЕТ СН'!$H$14+СВЦЭМ!$D$10+'СЕТ СН'!$H$6-'СЕТ СН'!$H$26</f>
        <v>1498.5923709200001</v>
      </c>
      <c r="D144" s="36">
        <f>SUMIFS(СВЦЭМ!$D$33:$D$776,СВЦЭМ!$A$33:$A$776,$A144,СВЦЭМ!$B$33:$B$776,D$119)+'СЕТ СН'!$H$14+СВЦЭМ!$D$10+'СЕТ СН'!$H$6-'СЕТ СН'!$H$26</f>
        <v>1534.5195554300001</v>
      </c>
      <c r="E144" s="36">
        <f>SUMIFS(СВЦЭМ!$D$33:$D$776,СВЦЭМ!$A$33:$A$776,$A144,СВЦЭМ!$B$33:$B$776,E$119)+'СЕТ СН'!$H$14+СВЦЭМ!$D$10+'СЕТ СН'!$H$6-'СЕТ СН'!$H$26</f>
        <v>1550.87372314</v>
      </c>
      <c r="F144" s="36">
        <f>SUMIFS(СВЦЭМ!$D$33:$D$776,СВЦЭМ!$A$33:$A$776,$A144,СВЦЭМ!$B$33:$B$776,F$119)+'СЕТ СН'!$H$14+СВЦЭМ!$D$10+'СЕТ СН'!$H$6-'СЕТ СН'!$H$26</f>
        <v>1555.2483022199999</v>
      </c>
      <c r="G144" s="36">
        <f>SUMIFS(СВЦЭМ!$D$33:$D$776,СВЦЭМ!$A$33:$A$776,$A144,СВЦЭМ!$B$33:$B$776,G$119)+'СЕТ СН'!$H$14+СВЦЭМ!$D$10+'СЕТ СН'!$H$6-'СЕТ СН'!$H$26</f>
        <v>1536.77721516</v>
      </c>
      <c r="H144" s="36">
        <f>SUMIFS(СВЦЭМ!$D$33:$D$776,СВЦЭМ!$A$33:$A$776,$A144,СВЦЭМ!$B$33:$B$776,H$119)+'СЕТ СН'!$H$14+СВЦЭМ!$D$10+'СЕТ СН'!$H$6-'СЕТ СН'!$H$26</f>
        <v>1493.7239979799999</v>
      </c>
      <c r="I144" s="36">
        <f>SUMIFS(СВЦЭМ!$D$33:$D$776,СВЦЭМ!$A$33:$A$776,$A144,СВЦЭМ!$B$33:$B$776,I$119)+'СЕТ СН'!$H$14+СВЦЭМ!$D$10+'СЕТ СН'!$H$6-'СЕТ СН'!$H$26</f>
        <v>1445.51945131</v>
      </c>
      <c r="J144" s="36">
        <f>SUMIFS(СВЦЭМ!$D$33:$D$776,СВЦЭМ!$A$33:$A$776,$A144,СВЦЭМ!$B$33:$B$776,J$119)+'СЕТ СН'!$H$14+СВЦЭМ!$D$10+'СЕТ СН'!$H$6-'СЕТ СН'!$H$26</f>
        <v>1402.0906628600001</v>
      </c>
      <c r="K144" s="36">
        <f>SUMIFS(СВЦЭМ!$D$33:$D$776,СВЦЭМ!$A$33:$A$776,$A144,СВЦЭМ!$B$33:$B$776,K$119)+'СЕТ СН'!$H$14+СВЦЭМ!$D$10+'СЕТ СН'!$H$6-'СЕТ СН'!$H$26</f>
        <v>1397.41693401</v>
      </c>
      <c r="L144" s="36">
        <f>SUMIFS(СВЦЭМ!$D$33:$D$776,СВЦЭМ!$A$33:$A$776,$A144,СВЦЭМ!$B$33:$B$776,L$119)+'СЕТ СН'!$H$14+СВЦЭМ!$D$10+'СЕТ СН'!$H$6-'СЕТ СН'!$H$26</f>
        <v>1389.7877766199999</v>
      </c>
      <c r="M144" s="36">
        <f>SUMIFS(СВЦЭМ!$D$33:$D$776,СВЦЭМ!$A$33:$A$776,$A144,СВЦЭМ!$B$33:$B$776,M$119)+'СЕТ СН'!$H$14+СВЦЭМ!$D$10+'СЕТ СН'!$H$6-'СЕТ СН'!$H$26</f>
        <v>1408.51240783</v>
      </c>
      <c r="N144" s="36">
        <f>SUMIFS(СВЦЭМ!$D$33:$D$776,СВЦЭМ!$A$33:$A$776,$A144,СВЦЭМ!$B$33:$B$776,N$119)+'СЕТ СН'!$H$14+СВЦЭМ!$D$10+'СЕТ СН'!$H$6-'СЕТ СН'!$H$26</f>
        <v>1399.0147615599999</v>
      </c>
      <c r="O144" s="36">
        <f>SUMIFS(СВЦЭМ!$D$33:$D$776,СВЦЭМ!$A$33:$A$776,$A144,СВЦЭМ!$B$33:$B$776,O$119)+'СЕТ СН'!$H$14+СВЦЭМ!$D$10+'СЕТ СН'!$H$6-'СЕТ СН'!$H$26</f>
        <v>1399.4273373800002</v>
      </c>
      <c r="P144" s="36">
        <f>SUMIFS(СВЦЭМ!$D$33:$D$776,СВЦЭМ!$A$33:$A$776,$A144,СВЦЭМ!$B$33:$B$776,P$119)+'СЕТ СН'!$H$14+СВЦЭМ!$D$10+'СЕТ СН'!$H$6-'СЕТ СН'!$H$26</f>
        <v>1410.77829911</v>
      </c>
      <c r="Q144" s="36">
        <f>SUMIFS(СВЦЭМ!$D$33:$D$776,СВЦЭМ!$A$33:$A$776,$A144,СВЦЭМ!$B$33:$B$776,Q$119)+'СЕТ СН'!$H$14+СВЦЭМ!$D$10+'СЕТ СН'!$H$6-'СЕТ СН'!$H$26</f>
        <v>1431.80927243</v>
      </c>
      <c r="R144" s="36">
        <f>SUMIFS(СВЦЭМ!$D$33:$D$776,СВЦЭМ!$A$33:$A$776,$A144,СВЦЭМ!$B$33:$B$776,R$119)+'СЕТ СН'!$H$14+СВЦЭМ!$D$10+'СЕТ СН'!$H$6-'СЕТ СН'!$H$26</f>
        <v>1444.1453411</v>
      </c>
      <c r="S144" s="36">
        <f>SUMIFS(СВЦЭМ!$D$33:$D$776,СВЦЭМ!$A$33:$A$776,$A144,СВЦЭМ!$B$33:$B$776,S$119)+'СЕТ СН'!$H$14+СВЦЭМ!$D$10+'СЕТ СН'!$H$6-'СЕТ СН'!$H$26</f>
        <v>1443.06118666</v>
      </c>
      <c r="T144" s="36">
        <f>SUMIFS(СВЦЭМ!$D$33:$D$776,СВЦЭМ!$A$33:$A$776,$A144,СВЦЭМ!$B$33:$B$776,T$119)+'СЕТ СН'!$H$14+СВЦЭМ!$D$10+'СЕТ СН'!$H$6-'СЕТ СН'!$H$26</f>
        <v>1426.5882860000002</v>
      </c>
      <c r="U144" s="36">
        <f>SUMIFS(СВЦЭМ!$D$33:$D$776,СВЦЭМ!$A$33:$A$776,$A144,СВЦЭМ!$B$33:$B$776,U$119)+'СЕТ СН'!$H$14+СВЦЭМ!$D$10+'СЕТ СН'!$H$6-'СЕТ СН'!$H$26</f>
        <v>1405.6352758600001</v>
      </c>
      <c r="V144" s="36">
        <f>SUMIFS(СВЦЭМ!$D$33:$D$776,СВЦЭМ!$A$33:$A$776,$A144,СВЦЭМ!$B$33:$B$776,V$119)+'СЕТ СН'!$H$14+СВЦЭМ!$D$10+'СЕТ СН'!$H$6-'СЕТ СН'!$H$26</f>
        <v>1388.2656104600001</v>
      </c>
      <c r="W144" s="36">
        <f>SUMIFS(СВЦЭМ!$D$33:$D$776,СВЦЭМ!$A$33:$A$776,$A144,СВЦЭМ!$B$33:$B$776,W$119)+'СЕТ СН'!$H$14+СВЦЭМ!$D$10+'СЕТ СН'!$H$6-'СЕТ СН'!$H$26</f>
        <v>1387.90542031</v>
      </c>
      <c r="X144" s="36">
        <f>SUMIFS(СВЦЭМ!$D$33:$D$776,СВЦЭМ!$A$33:$A$776,$A144,СВЦЭМ!$B$33:$B$776,X$119)+'СЕТ СН'!$H$14+СВЦЭМ!$D$10+'СЕТ СН'!$H$6-'СЕТ СН'!$H$26</f>
        <v>1370.2265406400002</v>
      </c>
      <c r="Y144" s="36">
        <f>SUMIFS(СВЦЭМ!$D$33:$D$776,СВЦЭМ!$A$33:$A$776,$A144,СВЦЭМ!$B$33:$B$776,Y$119)+'СЕТ СН'!$H$14+СВЦЭМ!$D$10+'СЕТ СН'!$H$6-'СЕТ СН'!$H$26</f>
        <v>1439.1572625700001</v>
      </c>
    </row>
    <row r="145" spans="1:27" ht="15.75" x14ac:dyDescent="0.2">
      <c r="A145" s="35">
        <f t="shared" si="3"/>
        <v>43581</v>
      </c>
      <c r="B145" s="36">
        <f>SUMIFS(СВЦЭМ!$D$33:$D$776,СВЦЭМ!$A$33:$A$776,$A145,СВЦЭМ!$B$33:$B$776,B$119)+'СЕТ СН'!$H$14+СВЦЭМ!$D$10+'СЕТ СН'!$H$6-'СЕТ СН'!$H$26</f>
        <v>1477.6694377700001</v>
      </c>
      <c r="C145" s="36">
        <f>SUMIFS(СВЦЭМ!$D$33:$D$776,СВЦЭМ!$A$33:$A$776,$A145,СВЦЭМ!$B$33:$B$776,C$119)+'СЕТ СН'!$H$14+СВЦЭМ!$D$10+'СЕТ СН'!$H$6-'СЕТ СН'!$H$26</f>
        <v>1518.0749435099999</v>
      </c>
      <c r="D145" s="36">
        <f>SUMIFS(СВЦЭМ!$D$33:$D$776,СВЦЭМ!$A$33:$A$776,$A145,СВЦЭМ!$B$33:$B$776,D$119)+'СЕТ СН'!$H$14+СВЦЭМ!$D$10+'СЕТ СН'!$H$6-'СЕТ СН'!$H$26</f>
        <v>1535.95809164</v>
      </c>
      <c r="E145" s="36">
        <f>SUMIFS(СВЦЭМ!$D$33:$D$776,СВЦЭМ!$A$33:$A$776,$A145,СВЦЭМ!$B$33:$B$776,E$119)+'СЕТ СН'!$H$14+СВЦЭМ!$D$10+'СЕТ СН'!$H$6-'СЕТ СН'!$H$26</f>
        <v>1544.13442577</v>
      </c>
      <c r="F145" s="36">
        <f>SUMIFS(СВЦЭМ!$D$33:$D$776,СВЦЭМ!$A$33:$A$776,$A145,СВЦЭМ!$B$33:$B$776,F$119)+'СЕТ СН'!$H$14+СВЦЭМ!$D$10+'СЕТ СН'!$H$6-'СЕТ СН'!$H$26</f>
        <v>1551.0156674499999</v>
      </c>
      <c r="G145" s="36">
        <f>SUMIFS(СВЦЭМ!$D$33:$D$776,СВЦЭМ!$A$33:$A$776,$A145,СВЦЭМ!$B$33:$B$776,G$119)+'СЕТ СН'!$H$14+СВЦЭМ!$D$10+'СЕТ СН'!$H$6-'СЕТ СН'!$H$26</f>
        <v>1536.761845</v>
      </c>
      <c r="H145" s="36">
        <f>SUMIFS(СВЦЭМ!$D$33:$D$776,СВЦЭМ!$A$33:$A$776,$A145,СВЦЭМ!$B$33:$B$776,H$119)+'СЕТ СН'!$H$14+СВЦЭМ!$D$10+'СЕТ СН'!$H$6-'СЕТ СН'!$H$26</f>
        <v>1497.0156840699999</v>
      </c>
      <c r="I145" s="36">
        <f>SUMIFS(СВЦЭМ!$D$33:$D$776,СВЦЭМ!$A$33:$A$776,$A145,СВЦЭМ!$B$33:$B$776,I$119)+'СЕТ СН'!$H$14+СВЦЭМ!$D$10+'СЕТ СН'!$H$6-'СЕТ СН'!$H$26</f>
        <v>1451.6264085299999</v>
      </c>
      <c r="J145" s="36">
        <f>SUMIFS(СВЦЭМ!$D$33:$D$776,СВЦЭМ!$A$33:$A$776,$A145,СВЦЭМ!$B$33:$B$776,J$119)+'СЕТ СН'!$H$14+СВЦЭМ!$D$10+'СЕТ СН'!$H$6-'СЕТ СН'!$H$26</f>
        <v>1415.0420032500001</v>
      </c>
      <c r="K145" s="36">
        <f>SUMIFS(СВЦЭМ!$D$33:$D$776,СВЦЭМ!$A$33:$A$776,$A145,СВЦЭМ!$B$33:$B$776,K$119)+'СЕТ СН'!$H$14+СВЦЭМ!$D$10+'СЕТ СН'!$H$6-'СЕТ СН'!$H$26</f>
        <v>1403.63921671</v>
      </c>
      <c r="L145" s="36">
        <f>SUMIFS(СВЦЭМ!$D$33:$D$776,СВЦЭМ!$A$33:$A$776,$A145,СВЦЭМ!$B$33:$B$776,L$119)+'СЕТ СН'!$H$14+СВЦЭМ!$D$10+'СЕТ СН'!$H$6-'СЕТ СН'!$H$26</f>
        <v>1406.0943492500001</v>
      </c>
      <c r="M145" s="36">
        <f>SUMIFS(СВЦЭМ!$D$33:$D$776,СВЦЭМ!$A$33:$A$776,$A145,СВЦЭМ!$B$33:$B$776,M$119)+'СЕТ СН'!$H$14+СВЦЭМ!$D$10+'СЕТ СН'!$H$6-'СЕТ СН'!$H$26</f>
        <v>1414.99646377</v>
      </c>
      <c r="N145" s="36">
        <f>SUMIFS(СВЦЭМ!$D$33:$D$776,СВЦЭМ!$A$33:$A$776,$A145,СВЦЭМ!$B$33:$B$776,N$119)+'СЕТ СН'!$H$14+СВЦЭМ!$D$10+'СЕТ СН'!$H$6-'СЕТ СН'!$H$26</f>
        <v>1419.21260813</v>
      </c>
      <c r="O145" s="36">
        <f>SUMIFS(СВЦЭМ!$D$33:$D$776,СВЦЭМ!$A$33:$A$776,$A145,СВЦЭМ!$B$33:$B$776,O$119)+'СЕТ СН'!$H$14+СВЦЭМ!$D$10+'СЕТ СН'!$H$6-'СЕТ СН'!$H$26</f>
        <v>1422.13940389</v>
      </c>
      <c r="P145" s="36">
        <f>SUMIFS(СВЦЭМ!$D$33:$D$776,СВЦЭМ!$A$33:$A$776,$A145,СВЦЭМ!$B$33:$B$776,P$119)+'СЕТ СН'!$H$14+СВЦЭМ!$D$10+'СЕТ СН'!$H$6-'СЕТ СН'!$H$26</f>
        <v>1430.4604586300002</v>
      </c>
      <c r="Q145" s="36">
        <f>SUMIFS(СВЦЭМ!$D$33:$D$776,СВЦЭМ!$A$33:$A$776,$A145,СВЦЭМ!$B$33:$B$776,Q$119)+'СЕТ СН'!$H$14+СВЦЭМ!$D$10+'СЕТ СН'!$H$6-'СЕТ СН'!$H$26</f>
        <v>1440.37118704</v>
      </c>
      <c r="R145" s="36">
        <f>SUMIFS(СВЦЭМ!$D$33:$D$776,СВЦЭМ!$A$33:$A$776,$A145,СВЦЭМ!$B$33:$B$776,R$119)+'СЕТ СН'!$H$14+СВЦЭМ!$D$10+'СЕТ СН'!$H$6-'СЕТ СН'!$H$26</f>
        <v>1445.5350178000001</v>
      </c>
      <c r="S145" s="36">
        <f>SUMIFS(СВЦЭМ!$D$33:$D$776,СВЦЭМ!$A$33:$A$776,$A145,СВЦЭМ!$B$33:$B$776,S$119)+'СЕТ СН'!$H$14+СВЦЭМ!$D$10+'СЕТ СН'!$H$6-'СЕТ СН'!$H$26</f>
        <v>1429.07873374</v>
      </c>
      <c r="T145" s="36">
        <f>SUMIFS(СВЦЭМ!$D$33:$D$776,СВЦЭМ!$A$33:$A$776,$A145,СВЦЭМ!$B$33:$B$776,T$119)+'СЕТ СН'!$H$14+СВЦЭМ!$D$10+'СЕТ СН'!$H$6-'СЕТ СН'!$H$26</f>
        <v>1406.2615355399998</v>
      </c>
      <c r="U145" s="36">
        <f>SUMIFS(СВЦЭМ!$D$33:$D$776,СВЦЭМ!$A$33:$A$776,$A145,СВЦЭМ!$B$33:$B$776,U$119)+'СЕТ СН'!$H$14+СВЦЭМ!$D$10+'СЕТ СН'!$H$6-'СЕТ СН'!$H$26</f>
        <v>1369.2456645900002</v>
      </c>
      <c r="V145" s="36">
        <f>SUMIFS(СВЦЭМ!$D$33:$D$776,СВЦЭМ!$A$33:$A$776,$A145,СВЦЭМ!$B$33:$B$776,V$119)+'СЕТ СН'!$H$14+СВЦЭМ!$D$10+'СЕТ СН'!$H$6-'СЕТ СН'!$H$26</f>
        <v>1360.9683780800001</v>
      </c>
      <c r="W145" s="36">
        <f>SUMIFS(СВЦЭМ!$D$33:$D$776,СВЦЭМ!$A$33:$A$776,$A145,СВЦЭМ!$B$33:$B$776,W$119)+'СЕТ СН'!$H$14+СВЦЭМ!$D$10+'СЕТ СН'!$H$6-'СЕТ СН'!$H$26</f>
        <v>1380.47916347</v>
      </c>
      <c r="X145" s="36">
        <f>SUMIFS(СВЦЭМ!$D$33:$D$776,СВЦЭМ!$A$33:$A$776,$A145,СВЦЭМ!$B$33:$B$776,X$119)+'СЕТ СН'!$H$14+СВЦЭМ!$D$10+'СЕТ СН'!$H$6-'СЕТ СН'!$H$26</f>
        <v>1418.9767828500001</v>
      </c>
      <c r="Y145" s="36">
        <f>SUMIFS(СВЦЭМ!$D$33:$D$776,СВЦЭМ!$A$33:$A$776,$A145,СВЦЭМ!$B$33:$B$776,Y$119)+'СЕТ СН'!$H$14+СВЦЭМ!$D$10+'СЕТ СН'!$H$6-'СЕТ СН'!$H$26</f>
        <v>1458.14622302</v>
      </c>
    </row>
    <row r="146" spans="1:27" ht="15.75" x14ac:dyDescent="0.2">
      <c r="A146" s="35">
        <f t="shared" si="3"/>
        <v>43582</v>
      </c>
      <c r="B146" s="36">
        <f>SUMIFS(СВЦЭМ!$D$33:$D$776,СВЦЭМ!$A$33:$A$776,$A146,СВЦЭМ!$B$33:$B$776,B$119)+'СЕТ СН'!$H$14+СВЦЭМ!$D$10+'СЕТ СН'!$H$6-'СЕТ СН'!$H$26</f>
        <v>1459.8371829800001</v>
      </c>
      <c r="C146" s="36">
        <f>SUMIFS(СВЦЭМ!$D$33:$D$776,СВЦЭМ!$A$33:$A$776,$A146,СВЦЭМ!$B$33:$B$776,C$119)+'СЕТ СН'!$H$14+СВЦЭМ!$D$10+'СЕТ СН'!$H$6-'СЕТ СН'!$H$26</f>
        <v>1449.59337157</v>
      </c>
      <c r="D146" s="36">
        <f>SUMIFS(СВЦЭМ!$D$33:$D$776,СВЦЭМ!$A$33:$A$776,$A146,СВЦЭМ!$B$33:$B$776,D$119)+'СЕТ СН'!$H$14+СВЦЭМ!$D$10+'СЕТ СН'!$H$6-'СЕТ СН'!$H$26</f>
        <v>1460.2483071500001</v>
      </c>
      <c r="E146" s="36">
        <f>SUMIFS(СВЦЭМ!$D$33:$D$776,СВЦЭМ!$A$33:$A$776,$A146,СВЦЭМ!$B$33:$B$776,E$119)+'СЕТ СН'!$H$14+СВЦЭМ!$D$10+'СЕТ СН'!$H$6-'СЕТ СН'!$H$26</f>
        <v>1470.15092871</v>
      </c>
      <c r="F146" s="36">
        <f>SUMIFS(СВЦЭМ!$D$33:$D$776,СВЦЭМ!$A$33:$A$776,$A146,СВЦЭМ!$B$33:$B$776,F$119)+'СЕТ СН'!$H$14+СВЦЭМ!$D$10+'СЕТ СН'!$H$6-'СЕТ СН'!$H$26</f>
        <v>1499.88010285</v>
      </c>
      <c r="G146" s="36">
        <f>SUMIFS(СВЦЭМ!$D$33:$D$776,СВЦЭМ!$A$33:$A$776,$A146,СВЦЭМ!$B$33:$B$776,G$119)+'СЕТ СН'!$H$14+СВЦЭМ!$D$10+'СЕТ СН'!$H$6-'СЕТ СН'!$H$26</f>
        <v>1477.6404155600001</v>
      </c>
      <c r="H146" s="36">
        <f>SUMIFS(СВЦЭМ!$D$33:$D$776,СВЦЭМ!$A$33:$A$776,$A146,СВЦЭМ!$B$33:$B$776,H$119)+'СЕТ СН'!$H$14+СВЦЭМ!$D$10+'СЕТ СН'!$H$6-'СЕТ СН'!$H$26</f>
        <v>1475.02119763</v>
      </c>
      <c r="I146" s="36">
        <f>SUMIFS(СВЦЭМ!$D$33:$D$776,СВЦЭМ!$A$33:$A$776,$A146,СВЦЭМ!$B$33:$B$776,I$119)+'СЕТ СН'!$H$14+СВЦЭМ!$D$10+'СЕТ СН'!$H$6-'СЕТ СН'!$H$26</f>
        <v>1448.84181741</v>
      </c>
      <c r="J146" s="36">
        <f>SUMIFS(СВЦЭМ!$D$33:$D$776,СВЦЭМ!$A$33:$A$776,$A146,СВЦЭМ!$B$33:$B$776,J$119)+'СЕТ СН'!$H$14+СВЦЭМ!$D$10+'СЕТ СН'!$H$6-'СЕТ СН'!$H$26</f>
        <v>413.19344387000001</v>
      </c>
      <c r="K146" s="36">
        <f>SUMIFS(СВЦЭМ!$D$33:$D$776,СВЦЭМ!$A$33:$A$776,$A146,СВЦЭМ!$B$33:$B$776,K$119)+'СЕТ СН'!$H$14+СВЦЭМ!$D$10+'СЕТ СН'!$H$6-'СЕТ СН'!$H$26</f>
        <v>413.19344387000001</v>
      </c>
      <c r="L146" s="36">
        <f>SUMIFS(СВЦЭМ!$D$33:$D$776,СВЦЭМ!$A$33:$A$776,$A146,СВЦЭМ!$B$33:$B$776,L$119)+'СЕТ СН'!$H$14+СВЦЭМ!$D$10+'СЕТ СН'!$H$6-'СЕТ СН'!$H$26</f>
        <v>413.19344387000001</v>
      </c>
      <c r="M146" s="36">
        <f>SUMIFS(СВЦЭМ!$D$33:$D$776,СВЦЭМ!$A$33:$A$776,$A146,СВЦЭМ!$B$33:$B$776,M$119)+'СЕТ СН'!$H$14+СВЦЭМ!$D$10+'СЕТ СН'!$H$6-'СЕТ СН'!$H$26</f>
        <v>413.19344387000001</v>
      </c>
      <c r="N146" s="36">
        <f>SUMIFS(СВЦЭМ!$D$33:$D$776,СВЦЭМ!$A$33:$A$776,$A146,СВЦЭМ!$B$33:$B$776,N$119)+'СЕТ СН'!$H$14+СВЦЭМ!$D$10+'СЕТ СН'!$H$6-'СЕТ СН'!$H$26</f>
        <v>413.19344387000001</v>
      </c>
      <c r="O146" s="36">
        <f>SUMIFS(СВЦЭМ!$D$33:$D$776,СВЦЭМ!$A$33:$A$776,$A146,СВЦЭМ!$B$33:$B$776,O$119)+'СЕТ СН'!$H$14+СВЦЭМ!$D$10+'СЕТ СН'!$H$6-'СЕТ СН'!$H$26</f>
        <v>413.19344387000001</v>
      </c>
      <c r="P146" s="36">
        <f>SUMIFS(СВЦЭМ!$D$33:$D$776,СВЦЭМ!$A$33:$A$776,$A146,СВЦЭМ!$B$33:$B$776,P$119)+'СЕТ СН'!$H$14+СВЦЭМ!$D$10+'СЕТ СН'!$H$6-'СЕТ СН'!$H$26</f>
        <v>413.19344387000001</v>
      </c>
      <c r="Q146" s="36">
        <f>SUMIFS(СВЦЭМ!$D$33:$D$776,СВЦЭМ!$A$33:$A$776,$A146,СВЦЭМ!$B$33:$B$776,Q$119)+'СЕТ СН'!$H$14+СВЦЭМ!$D$10+'СЕТ СН'!$H$6-'СЕТ СН'!$H$26</f>
        <v>413.19344387000001</v>
      </c>
      <c r="R146" s="36">
        <f>SUMIFS(СВЦЭМ!$D$33:$D$776,СВЦЭМ!$A$33:$A$776,$A146,СВЦЭМ!$B$33:$B$776,R$119)+'СЕТ СН'!$H$14+СВЦЭМ!$D$10+'СЕТ СН'!$H$6-'СЕТ СН'!$H$26</f>
        <v>413.19344387000001</v>
      </c>
      <c r="S146" s="36">
        <f>SUMIFS(СВЦЭМ!$D$33:$D$776,СВЦЭМ!$A$33:$A$776,$A146,СВЦЭМ!$B$33:$B$776,S$119)+'СЕТ СН'!$H$14+СВЦЭМ!$D$10+'СЕТ СН'!$H$6-'СЕТ СН'!$H$26</f>
        <v>413.19344387000001</v>
      </c>
      <c r="T146" s="36">
        <f>SUMIFS(СВЦЭМ!$D$33:$D$776,СВЦЭМ!$A$33:$A$776,$A146,СВЦЭМ!$B$33:$B$776,T$119)+'СЕТ СН'!$H$14+СВЦЭМ!$D$10+'СЕТ СН'!$H$6-'СЕТ СН'!$H$26</f>
        <v>413.19344387000001</v>
      </c>
      <c r="U146" s="36">
        <f>SUMIFS(СВЦЭМ!$D$33:$D$776,СВЦЭМ!$A$33:$A$776,$A146,СВЦЭМ!$B$33:$B$776,U$119)+'СЕТ СН'!$H$14+СВЦЭМ!$D$10+'СЕТ СН'!$H$6-'СЕТ СН'!$H$26</f>
        <v>413.19344387000001</v>
      </c>
      <c r="V146" s="36">
        <f>SUMIFS(СВЦЭМ!$D$33:$D$776,СВЦЭМ!$A$33:$A$776,$A146,СВЦЭМ!$B$33:$B$776,V$119)+'СЕТ СН'!$H$14+СВЦЭМ!$D$10+'СЕТ СН'!$H$6-'СЕТ СН'!$H$26</f>
        <v>1393.7935129</v>
      </c>
      <c r="W146" s="36">
        <f>SUMIFS(СВЦЭМ!$D$33:$D$776,СВЦЭМ!$A$33:$A$776,$A146,СВЦЭМ!$B$33:$B$776,W$119)+'СЕТ СН'!$H$14+СВЦЭМ!$D$10+'СЕТ СН'!$H$6-'СЕТ СН'!$H$26</f>
        <v>1381.82604212</v>
      </c>
      <c r="X146" s="36">
        <f>SUMIFS(СВЦЭМ!$D$33:$D$776,СВЦЭМ!$A$33:$A$776,$A146,СВЦЭМ!$B$33:$B$776,X$119)+'СЕТ СН'!$H$14+СВЦЭМ!$D$10+'СЕТ СН'!$H$6-'СЕТ СН'!$H$26</f>
        <v>1401.80926026</v>
      </c>
      <c r="Y146" s="36">
        <f>SUMIFS(СВЦЭМ!$D$33:$D$776,СВЦЭМ!$A$33:$A$776,$A146,СВЦЭМ!$B$33:$B$776,Y$119)+'СЕТ СН'!$H$14+СВЦЭМ!$D$10+'СЕТ СН'!$H$6-'СЕТ СН'!$H$26</f>
        <v>1418.89179941</v>
      </c>
    </row>
    <row r="147" spans="1:27" ht="15.75" x14ac:dyDescent="0.2">
      <c r="A147" s="35">
        <f t="shared" si="3"/>
        <v>43583</v>
      </c>
      <c r="B147" s="36">
        <f>SUMIFS(СВЦЭМ!$D$33:$D$776,СВЦЭМ!$A$33:$A$776,$A147,СВЦЭМ!$B$33:$B$776,B$119)+'СЕТ СН'!$H$14+СВЦЭМ!$D$10+'СЕТ СН'!$H$6-'СЕТ СН'!$H$26</f>
        <v>1374.1206417799999</v>
      </c>
      <c r="C147" s="36">
        <f>SUMIFS(СВЦЭМ!$D$33:$D$776,СВЦЭМ!$A$33:$A$776,$A147,СВЦЭМ!$B$33:$B$776,C$119)+'СЕТ СН'!$H$14+СВЦЭМ!$D$10+'СЕТ СН'!$H$6-'СЕТ СН'!$H$26</f>
        <v>1456.4465363100001</v>
      </c>
      <c r="D147" s="36">
        <f>SUMIFS(СВЦЭМ!$D$33:$D$776,СВЦЭМ!$A$33:$A$776,$A147,СВЦЭМ!$B$33:$B$776,D$119)+'СЕТ СН'!$H$14+СВЦЭМ!$D$10+'СЕТ СН'!$H$6-'СЕТ СН'!$H$26</f>
        <v>1496.10987058</v>
      </c>
      <c r="E147" s="36">
        <f>SUMIFS(СВЦЭМ!$D$33:$D$776,СВЦЭМ!$A$33:$A$776,$A147,СВЦЭМ!$B$33:$B$776,E$119)+'СЕТ СН'!$H$14+СВЦЭМ!$D$10+'СЕТ СН'!$H$6-'СЕТ СН'!$H$26</f>
        <v>1521.6849961200001</v>
      </c>
      <c r="F147" s="36">
        <f>SUMIFS(СВЦЭМ!$D$33:$D$776,СВЦЭМ!$A$33:$A$776,$A147,СВЦЭМ!$B$33:$B$776,F$119)+'СЕТ СН'!$H$14+СВЦЭМ!$D$10+'СЕТ СН'!$H$6-'СЕТ СН'!$H$26</f>
        <v>1525.2686446800001</v>
      </c>
      <c r="G147" s="36">
        <f>SUMIFS(СВЦЭМ!$D$33:$D$776,СВЦЭМ!$A$33:$A$776,$A147,СВЦЭМ!$B$33:$B$776,G$119)+'СЕТ СН'!$H$14+СВЦЭМ!$D$10+'СЕТ СН'!$H$6-'СЕТ СН'!$H$26</f>
        <v>1512.9623396</v>
      </c>
      <c r="H147" s="36">
        <f>SUMIFS(СВЦЭМ!$D$33:$D$776,СВЦЭМ!$A$33:$A$776,$A147,СВЦЭМ!$B$33:$B$776,H$119)+'СЕТ СН'!$H$14+СВЦЭМ!$D$10+'СЕТ СН'!$H$6-'СЕТ СН'!$H$26</f>
        <v>1523.8550052000001</v>
      </c>
      <c r="I147" s="36">
        <f>SUMIFS(СВЦЭМ!$D$33:$D$776,СВЦЭМ!$A$33:$A$776,$A147,СВЦЭМ!$B$33:$B$776,I$119)+'СЕТ СН'!$H$14+СВЦЭМ!$D$10+'СЕТ СН'!$H$6-'СЕТ СН'!$H$26</f>
        <v>1473.66675068</v>
      </c>
      <c r="J147" s="36">
        <f>SUMIFS(СВЦЭМ!$D$33:$D$776,СВЦЭМ!$A$33:$A$776,$A147,СВЦЭМ!$B$33:$B$776,J$119)+'СЕТ СН'!$H$14+СВЦЭМ!$D$10+'СЕТ СН'!$H$6-'СЕТ СН'!$H$26</f>
        <v>1427.5285895000002</v>
      </c>
      <c r="K147" s="36">
        <f>SUMIFS(СВЦЭМ!$D$33:$D$776,СВЦЭМ!$A$33:$A$776,$A147,СВЦЭМ!$B$33:$B$776,K$119)+'СЕТ СН'!$H$14+СВЦЭМ!$D$10+'СЕТ СН'!$H$6-'СЕТ СН'!$H$26</f>
        <v>1379.6899195599999</v>
      </c>
      <c r="L147" s="36">
        <f>SUMIFS(СВЦЭМ!$D$33:$D$776,СВЦЭМ!$A$33:$A$776,$A147,СВЦЭМ!$B$33:$B$776,L$119)+'СЕТ СН'!$H$14+СВЦЭМ!$D$10+'СЕТ СН'!$H$6-'СЕТ СН'!$H$26</f>
        <v>1365.91648874</v>
      </c>
      <c r="M147" s="36">
        <f>SUMIFS(СВЦЭМ!$D$33:$D$776,СВЦЭМ!$A$33:$A$776,$A147,СВЦЭМ!$B$33:$B$776,M$119)+'СЕТ СН'!$H$14+СВЦЭМ!$D$10+'СЕТ СН'!$H$6-'СЕТ СН'!$H$26</f>
        <v>1366.8749827199999</v>
      </c>
      <c r="N147" s="36">
        <f>SUMIFS(СВЦЭМ!$D$33:$D$776,СВЦЭМ!$A$33:$A$776,$A147,СВЦЭМ!$B$33:$B$776,N$119)+'СЕТ СН'!$H$14+СВЦЭМ!$D$10+'СЕТ СН'!$H$6-'СЕТ СН'!$H$26</f>
        <v>1397.7462812399999</v>
      </c>
      <c r="O147" s="36">
        <f>SUMIFS(СВЦЭМ!$D$33:$D$776,СВЦЭМ!$A$33:$A$776,$A147,СВЦЭМ!$B$33:$B$776,O$119)+'СЕТ СН'!$H$14+СВЦЭМ!$D$10+'СЕТ СН'!$H$6-'СЕТ СН'!$H$26</f>
        <v>1418.5371261400001</v>
      </c>
      <c r="P147" s="36">
        <f>SUMIFS(СВЦЭМ!$D$33:$D$776,СВЦЭМ!$A$33:$A$776,$A147,СВЦЭМ!$B$33:$B$776,P$119)+'СЕТ СН'!$H$14+СВЦЭМ!$D$10+'СЕТ СН'!$H$6-'СЕТ СН'!$H$26</f>
        <v>1445.4908302199999</v>
      </c>
      <c r="Q147" s="36">
        <f>SUMIFS(СВЦЭМ!$D$33:$D$776,СВЦЭМ!$A$33:$A$776,$A147,СВЦЭМ!$B$33:$B$776,Q$119)+'СЕТ СН'!$H$14+СВЦЭМ!$D$10+'СЕТ СН'!$H$6-'СЕТ СН'!$H$26</f>
        <v>1457.83979454</v>
      </c>
      <c r="R147" s="36">
        <f>SUMIFS(СВЦЭМ!$D$33:$D$776,СВЦЭМ!$A$33:$A$776,$A147,СВЦЭМ!$B$33:$B$776,R$119)+'СЕТ СН'!$H$14+СВЦЭМ!$D$10+'СЕТ СН'!$H$6-'СЕТ СН'!$H$26</f>
        <v>1435.59883438</v>
      </c>
      <c r="S147" s="36">
        <f>SUMIFS(СВЦЭМ!$D$33:$D$776,СВЦЭМ!$A$33:$A$776,$A147,СВЦЭМ!$B$33:$B$776,S$119)+'СЕТ СН'!$H$14+СВЦЭМ!$D$10+'СЕТ СН'!$H$6-'СЕТ СН'!$H$26</f>
        <v>1403.0098378299999</v>
      </c>
      <c r="T147" s="36">
        <f>SUMIFS(СВЦЭМ!$D$33:$D$776,СВЦЭМ!$A$33:$A$776,$A147,СВЦЭМ!$B$33:$B$776,T$119)+'СЕТ СН'!$H$14+СВЦЭМ!$D$10+'СЕТ СН'!$H$6-'СЕТ СН'!$H$26</f>
        <v>1362.5498538500001</v>
      </c>
      <c r="U147" s="36">
        <f>SUMIFS(СВЦЭМ!$D$33:$D$776,СВЦЭМ!$A$33:$A$776,$A147,СВЦЭМ!$B$33:$B$776,U$119)+'СЕТ СН'!$H$14+СВЦЭМ!$D$10+'СЕТ СН'!$H$6-'СЕТ СН'!$H$26</f>
        <v>1309.3469262200001</v>
      </c>
      <c r="V147" s="36">
        <f>SUMIFS(СВЦЭМ!$D$33:$D$776,СВЦЭМ!$A$33:$A$776,$A147,СВЦЭМ!$B$33:$B$776,V$119)+'СЕТ СН'!$H$14+СВЦЭМ!$D$10+'СЕТ СН'!$H$6-'СЕТ СН'!$H$26</f>
        <v>1283.13372822</v>
      </c>
      <c r="W147" s="36">
        <f>SUMIFS(СВЦЭМ!$D$33:$D$776,СВЦЭМ!$A$33:$A$776,$A147,СВЦЭМ!$B$33:$B$776,W$119)+'СЕТ СН'!$H$14+СВЦЭМ!$D$10+'СЕТ СН'!$H$6-'СЕТ СН'!$H$26</f>
        <v>1293.06360688</v>
      </c>
      <c r="X147" s="36">
        <f>SUMIFS(СВЦЭМ!$D$33:$D$776,СВЦЭМ!$A$33:$A$776,$A147,СВЦЭМ!$B$33:$B$776,X$119)+'СЕТ СН'!$H$14+СВЦЭМ!$D$10+'СЕТ СН'!$H$6-'СЕТ СН'!$H$26</f>
        <v>1305.6718272600001</v>
      </c>
      <c r="Y147" s="36">
        <f>SUMIFS(СВЦЭМ!$D$33:$D$776,СВЦЭМ!$A$33:$A$776,$A147,СВЦЭМ!$B$33:$B$776,Y$119)+'СЕТ СН'!$H$14+СВЦЭМ!$D$10+'СЕТ СН'!$H$6-'СЕТ СН'!$H$26</f>
        <v>1349.99360282</v>
      </c>
    </row>
    <row r="148" spans="1:27" ht="15.75" x14ac:dyDescent="0.2">
      <c r="A148" s="35">
        <f t="shared" si="3"/>
        <v>43584</v>
      </c>
      <c r="B148" s="36">
        <f>SUMIFS(СВЦЭМ!$D$33:$D$776,СВЦЭМ!$A$33:$A$776,$A148,СВЦЭМ!$B$33:$B$776,B$119)+'СЕТ СН'!$H$14+СВЦЭМ!$D$10+'СЕТ СН'!$H$6-'СЕТ СН'!$H$26</f>
        <v>1447.9744923799999</v>
      </c>
      <c r="C148" s="36">
        <f>SUMIFS(СВЦЭМ!$D$33:$D$776,СВЦЭМ!$A$33:$A$776,$A148,СВЦЭМ!$B$33:$B$776,C$119)+'СЕТ СН'!$H$14+СВЦЭМ!$D$10+'СЕТ СН'!$H$6-'СЕТ СН'!$H$26</f>
        <v>1483.40165462</v>
      </c>
      <c r="D148" s="36">
        <f>SUMIFS(СВЦЭМ!$D$33:$D$776,СВЦЭМ!$A$33:$A$776,$A148,СВЦЭМ!$B$33:$B$776,D$119)+'СЕТ СН'!$H$14+СВЦЭМ!$D$10+'СЕТ СН'!$H$6-'СЕТ СН'!$H$26</f>
        <v>1507.08181668</v>
      </c>
      <c r="E148" s="36">
        <f>SUMIFS(СВЦЭМ!$D$33:$D$776,СВЦЭМ!$A$33:$A$776,$A148,СВЦЭМ!$B$33:$B$776,E$119)+'СЕТ СН'!$H$14+СВЦЭМ!$D$10+'СЕТ СН'!$H$6-'СЕТ СН'!$H$26</f>
        <v>1513.5665571100001</v>
      </c>
      <c r="F148" s="36">
        <f>SUMIFS(СВЦЭМ!$D$33:$D$776,СВЦЭМ!$A$33:$A$776,$A148,СВЦЭМ!$B$33:$B$776,F$119)+'СЕТ СН'!$H$14+СВЦЭМ!$D$10+'СЕТ СН'!$H$6-'СЕТ СН'!$H$26</f>
        <v>1523.2006593799999</v>
      </c>
      <c r="G148" s="36">
        <f>SUMIFS(СВЦЭМ!$D$33:$D$776,СВЦЭМ!$A$33:$A$776,$A148,СВЦЭМ!$B$33:$B$776,G$119)+'СЕТ СН'!$H$14+СВЦЭМ!$D$10+'СЕТ СН'!$H$6-'СЕТ СН'!$H$26</f>
        <v>1508.91407069</v>
      </c>
      <c r="H148" s="36">
        <f>SUMIFS(СВЦЭМ!$D$33:$D$776,СВЦЭМ!$A$33:$A$776,$A148,СВЦЭМ!$B$33:$B$776,H$119)+'СЕТ СН'!$H$14+СВЦЭМ!$D$10+'СЕТ СН'!$H$6-'СЕТ СН'!$H$26</f>
        <v>1494.9847358</v>
      </c>
      <c r="I148" s="36">
        <f>SUMIFS(СВЦЭМ!$D$33:$D$776,СВЦЭМ!$A$33:$A$776,$A148,СВЦЭМ!$B$33:$B$776,I$119)+'СЕТ СН'!$H$14+СВЦЭМ!$D$10+'СЕТ СН'!$H$6-'СЕТ СН'!$H$26</f>
        <v>1446.0311294999999</v>
      </c>
      <c r="J148" s="36">
        <f>SUMIFS(СВЦЭМ!$D$33:$D$776,СВЦЭМ!$A$33:$A$776,$A148,СВЦЭМ!$B$33:$B$776,J$119)+'СЕТ СН'!$H$14+СВЦЭМ!$D$10+'СЕТ СН'!$H$6-'СЕТ СН'!$H$26</f>
        <v>1398.34499568</v>
      </c>
      <c r="K148" s="36">
        <f>SUMIFS(СВЦЭМ!$D$33:$D$776,СВЦЭМ!$A$33:$A$776,$A148,СВЦЭМ!$B$33:$B$776,K$119)+'СЕТ СН'!$H$14+СВЦЭМ!$D$10+'СЕТ СН'!$H$6-'СЕТ СН'!$H$26</f>
        <v>1385.04166743</v>
      </c>
      <c r="L148" s="36">
        <f>SUMIFS(СВЦЭМ!$D$33:$D$776,СВЦЭМ!$A$33:$A$776,$A148,СВЦЭМ!$B$33:$B$776,L$119)+'СЕТ СН'!$H$14+СВЦЭМ!$D$10+'СЕТ СН'!$H$6-'СЕТ СН'!$H$26</f>
        <v>1361.3191941600001</v>
      </c>
      <c r="M148" s="36">
        <f>SUMIFS(СВЦЭМ!$D$33:$D$776,СВЦЭМ!$A$33:$A$776,$A148,СВЦЭМ!$B$33:$B$776,M$119)+'СЕТ СН'!$H$14+СВЦЭМ!$D$10+'СЕТ СН'!$H$6-'СЕТ СН'!$H$26</f>
        <v>1381.8653107800001</v>
      </c>
      <c r="N148" s="36">
        <f>SUMIFS(СВЦЭМ!$D$33:$D$776,СВЦЭМ!$A$33:$A$776,$A148,СВЦЭМ!$B$33:$B$776,N$119)+'СЕТ СН'!$H$14+СВЦЭМ!$D$10+'СЕТ СН'!$H$6-'СЕТ СН'!$H$26</f>
        <v>1382.0340537500001</v>
      </c>
      <c r="O148" s="36">
        <f>SUMIFS(СВЦЭМ!$D$33:$D$776,СВЦЭМ!$A$33:$A$776,$A148,СВЦЭМ!$B$33:$B$776,O$119)+'СЕТ СН'!$H$14+СВЦЭМ!$D$10+'СЕТ СН'!$H$6-'СЕТ СН'!$H$26</f>
        <v>1383.8013982499999</v>
      </c>
      <c r="P148" s="36">
        <f>SUMIFS(СВЦЭМ!$D$33:$D$776,СВЦЭМ!$A$33:$A$776,$A148,СВЦЭМ!$B$33:$B$776,P$119)+'СЕТ СН'!$H$14+СВЦЭМ!$D$10+'СЕТ СН'!$H$6-'СЕТ СН'!$H$26</f>
        <v>1392.1940482499999</v>
      </c>
      <c r="Q148" s="36">
        <f>SUMIFS(СВЦЭМ!$D$33:$D$776,СВЦЭМ!$A$33:$A$776,$A148,СВЦЭМ!$B$33:$B$776,Q$119)+'СЕТ СН'!$H$14+СВЦЭМ!$D$10+'СЕТ СН'!$H$6-'СЕТ СН'!$H$26</f>
        <v>1402.7975275600002</v>
      </c>
      <c r="R148" s="36">
        <f>SUMIFS(СВЦЭМ!$D$33:$D$776,СВЦЭМ!$A$33:$A$776,$A148,СВЦЭМ!$B$33:$B$776,R$119)+'СЕТ СН'!$H$14+СВЦЭМ!$D$10+'СЕТ СН'!$H$6-'СЕТ СН'!$H$26</f>
        <v>1401.83868173</v>
      </c>
      <c r="S148" s="36">
        <f>SUMIFS(СВЦЭМ!$D$33:$D$776,СВЦЭМ!$A$33:$A$776,$A148,СВЦЭМ!$B$33:$B$776,S$119)+'СЕТ СН'!$H$14+СВЦЭМ!$D$10+'СЕТ СН'!$H$6-'СЕТ СН'!$H$26</f>
        <v>1402.77258392</v>
      </c>
      <c r="T148" s="36">
        <f>SUMIFS(СВЦЭМ!$D$33:$D$776,СВЦЭМ!$A$33:$A$776,$A148,СВЦЭМ!$B$33:$B$776,T$119)+'СЕТ СН'!$H$14+СВЦЭМ!$D$10+'СЕТ СН'!$H$6-'СЕТ СН'!$H$26</f>
        <v>1385.2682634999999</v>
      </c>
      <c r="U148" s="36">
        <f>SUMIFS(СВЦЭМ!$D$33:$D$776,СВЦЭМ!$A$33:$A$776,$A148,СВЦЭМ!$B$33:$B$776,U$119)+'СЕТ СН'!$H$14+СВЦЭМ!$D$10+'СЕТ СН'!$H$6-'СЕТ СН'!$H$26</f>
        <v>1371.17862388</v>
      </c>
      <c r="V148" s="36">
        <f>SUMIFS(СВЦЭМ!$D$33:$D$776,СВЦЭМ!$A$33:$A$776,$A148,СВЦЭМ!$B$33:$B$776,V$119)+'СЕТ СН'!$H$14+СВЦЭМ!$D$10+'СЕТ СН'!$H$6-'СЕТ СН'!$H$26</f>
        <v>1335.42856704</v>
      </c>
      <c r="W148" s="36">
        <f>SUMIFS(СВЦЭМ!$D$33:$D$776,СВЦЭМ!$A$33:$A$776,$A148,СВЦЭМ!$B$33:$B$776,W$119)+'СЕТ СН'!$H$14+СВЦЭМ!$D$10+'СЕТ СН'!$H$6-'СЕТ СН'!$H$26</f>
        <v>1313.3680508500001</v>
      </c>
      <c r="X148" s="36">
        <f>SUMIFS(СВЦЭМ!$D$33:$D$776,СВЦЭМ!$A$33:$A$776,$A148,СВЦЭМ!$B$33:$B$776,X$119)+'СЕТ СН'!$H$14+СВЦЭМ!$D$10+'СЕТ СН'!$H$6-'СЕТ СН'!$H$26</f>
        <v>1345.98845908</v>
      </c>
      <c r="Y148" s="36">
        <f>SUMIFS(СВЦЭМ!$D$33:$D$776,СВЦЭМ!$A$33:$A$776,$A148,СВЦЭМ!$B$33:$B$776,Y$119)+'СЕТ СН'!$H$14+СВЦЭМ!$D$10+'СЕТ СН'!$H$6-'СЕТ СН'!$H$26</f>
        <v>1382.3384270000001</v>
      </c>
    </row>
    <row r="149" spans="1:27" ht="15.75" x14ac:dyDescent="0.2">
      <c r="A149" s="35">
        <f t="shared" si="3"/>
        <v>43585</v>
      </c>
      <c r="B149" s="36">
        <f>SUMIFS(СВЦЭМ!$D$33:$D$776,СВЦЭМ!$A$33:$A$776,$A149,СВЦЭМ!$B$33:$B$776,B$119)+'СЕТ СН'!$H$14+СВЦЭМ!$D$10+'СЕТ СН'!$H$6-'СЕТ СН'!$H$26</f>
        <v>1456.6716271600001</v>
      </c>
      <c r="C149" s="36">
        <f>SUMIFS(СВЦЭМ!$D$33:$D$776,СВЦЭМ!$A$33:$A$776,$A149,СВЦЭМ!$B$33:$B$776,C$119)+'СЕТ СН'!$H$14+СВЦЭМ!$D$10+'СЕТ СН'!$H$6-'СЕТ СН'!$H$26</f>
        <v>1496.0420411</v>
      </c>
      <c r="D149" s="36">
        <f>SUMIFS(СВЦЭМ!$D$33:$D$776,СВЦЭМ!$A$33:$A$776,$A149,СВЦЭМ!$B$33:$B$776,D$119)+'СЕТ СН'!$H$14+СВЦЭМ!$D$10+'СЕТ СН'!$H$6-'СЕТ СН'!$H$26</f>
        <v>1530.3572456300001</v>
      </c>
      <c r="E149" s="36">
        <f>SUMIFS(СВЦЭМ!$D$33:$D$776,СВЦЭМ!$A$33:$A$776,$A149,СВЦЭМ!$B$33:$B$776,E$119)+'СЕТ СН'!$H$14+СВЦЭМ!$D$10+'СЕТ СН'!$H$6-'СЕТ СН'!$H$26</f>
        <v>1536.60337005</v>
      </c>
      <c r="F149" s="36">
        <f>SUMIFS(СВЦЭМ!$D$33:$D$776,СВЦЭМ!$A$33:$A$776,$A149,СВЦЭМ!$B$33:$B$776,F$119)+'СЕТ СН'!$H$14+СВЦЭМ!$D$10+'СЕТ СН'!$H$6-'СЕТ СН'!$H$26</f>
        <v>1540.99934846</v>
      </c>
      <c r="G149" s="36">
        <f>SUMIFS(СВЦЭМ!$D$33:$D$776,СВЦЭМ!$A$33:$A$776,$A149,СВЦЭМ!$B$33:$B$776,G$119)+'СЕТ СН'!$H$14+СВЦЭМ!$D$10+'СЕТ СН'!$H$6-'СЕТ СН'!$H$26</f>
        <v>1520.2423586299999</v>
      </c>
      <c r="H149" s="36">
        <f>SUMIFS(СВЦЭМ!$D$33:$D$776,СВЦЭМ!$A$33:$A$776,$A149,СВЦЭМ!$B$33:$B$776,H$119)+'СЕТ СН'!$H$14+СВЦЭМ!$D$10+'СЕТ СН'!$H$6-'СЕТ СН'!$H$26</f>
        <v>1450.01711931</v>
      </c>
      <c r="I149" s="36">
        <f>SUMIFS(СВЦЭМ!$D$33:$D$776,СВЦЭМ!$A$33:$A$776,$A149,СВЦЭМ!$B$33:$B$776,I$119)+'СЕТ СН'!$H$14+СВЦЭМ!$D$10+'СЕТ СН'!$H$6-'СЕТ СН'!$H$26</f>
        <v>1390.3969399699999</v>
      </c>
      <c r="J149" s="36">
        <f>SUMIFS(СВЦЭМ!$D$33:$D$776,СВЦЭМ!$A$33:$A$776,$A149,СВЦЭМ!$B$33:$B$776,J$119)+'СЕТ СН'!$H$14+СВЦЭМ!$D$10+'СЕТ СН'!$H$6-'СЕТ СН'!$H$26</f>
        <v>1377.67406213</v>
      </c>
      <c r="K149" s="36">
        <f>SUMIFS(СВЦЭМ!$D$33:$D$776,СВЦЭМ!$A$33:$A$776,$A149,СВЦЭМ!$B$33:$B$776,K$119)+'СЕТ СН'!$H$14+СВЦЭМ!$D$10+'СЕТ СН'!$H$6-'СЕТ СН'!$H$26</f>
        <v>1376.99546474</v>
      </c>
      <c r="L149" s="36">
        <f>SUMIFS(СВЦЭМ!$D$33:$D$776,СВЦЭМ!$A$33:$A$776,$A149,СВЦЭМ!$B$33:$B$776,L$119)+'СЕТ СН'!$H$14+СВЦЭМ!$D$10+'СЕТ СН'!$H$6-'СЕТ СН'!$H$26</f>
        <v>1376.5355007100002</v>
      </c>
      <c r="M149" s="36">
        <f>SUMIFS(СВЦЭМ!$D$33:$D$776,СВЦЭМ!$A$33:$A$776,$A149,СВЦЭМ!$B$33:$B$776,M$119)+'СЕТ СН'!$H$14+СВЦЭМ!$D$10+'СЕТ СН'!$H$6-'СЕТ СН'!$H$26</f>
        <v>1360.08056444</v>
      </c>
      <c r="N149" s="36">
        <f>SUMIFS(СВЦЭМ!$D$33:$D$776,СВЦЭМ!$A$33:$A$776,$A149,СВЦЭМ!$B$33:$B$776,N$119)+'СЕТ СН'!$H$14+СВЦЭМ!$D$10+'СЕТ СН'!$H$6-'СЕТ СН'!$H$26</f>
        <v>1360.0499398299999</v>
      </c>
      <c r="O149" s="36">
        <f>SUMIFS(СВЦЭМ!$D$33:$D$776,СВЦЭМ!$A$33:$A$776,$A149,СВЦЭМ!$B$33:$B$776,O$119)+'СЕТ СН'!$H$14+СВЦЭМ!$D$10+'СЕТ СН'!$H$6-'СЕТ СН'!$H$26</f>
        <v>1362.8553209900001</v>
      </c>
      <c r="P149" s="36">
        <f>SUMIFS(СВЦЭМ!$D$33:$D$776,СВЦЭМ!$A$33:$A$776,$A149,СВЦЭМ!$B$33:$B$776,P$119)+'СЕТ СН'!$H$14+СВЦЭМ!$D$10+'СЕТ СН'!$H$6-'СЕТ СН'!$H$26</f>
        <v>1375.9716015200001</v>
      </c>
      <c r="Q149" s="36">
        <f>SUMIFS(СВЦЭМ!$D$33:$D$776,СВЦЭМ!$A$33:$A$776,$A149,СВЦЭМ!$B$33:$B$776,Q$119)+'СЕТ СН'!$H$14+СВЦЭМ!$D$10+'СЕТ СН'!$H$6-'СЕТ СН'!$H$26</f>
        <v>1382.6436502699999</v>
      </c>
      <c r="R149" s="36">
        <f>SUMIFS(СВЦЭМ!$D$33:$D$776,СВЦЭМ!$A$33:$A$776,$A149,СВЦЭМ!$B$33:$B$776,R$119)+'СЕТ СН'!$H$14+СВЦЭМ!$D$10+'СЕТ СН'!$H$6-'СЕТ СН'!$H$26</f>
        <v>1381.6744715899999</v>
      </c>
      <c r="S149" s="36">
        <f>SUMIFS(СВЦЭМ!$D$33:$D$776,СВЦЭМ!$A$33:$A$776,$A149,СВЦЭМ!$B$33:$B$776,S$119)+'СЕТ СН'!$H$14+СВЦЭМ!$D$10+'СЕТ СН'!$H$6-'СЕТ СН'!$H$26</f>
        <v>1368.7331225399998</v>
      </c>
      <c r="T149" s="36">
        <f>SUMIFS(СВЦЭМ!$D$33:$D$776,СВЦЭМ!$A$33:$A$776,$A149,СВЦЭМ!$B$33:$B$776,T$119)+'СЕТ СН'!$H$14+СВЦЭМ!$D$10+'СЕТ СН'!$H$6-'СЕТ СН'!$H$26</f>
        <v>1351.8127498200001</v>
      </c>
      <c r="U149" s="36">
        <f>SUMIFS(СВЦЭМ!$D$33:$D$776,СВЦЭМ!$A$33:$A$776,$A149,СВЦЭМ!$B$33:$B$776,U$119)+'СЕТ СН'!$H$14+СВЦЭМ!$D$10+'СЕТ СН'!$H$6-'СЕТ СН'!$H$26</f>
        <v>1337.7456493099999</v>
      </c>
      <c r="V149" s="36">
        <f>SUMIFS(СВЦЭМ!$D$33:$D$776,СВЦЭМ!$A$33:$A$776,$A149,СВЦЭМ!$B$33:$B$776,V$119)+'СЕТ СН'!$H$14+СВЦЭМ!$D$10+'СЕТ СН'!$H$6-'СЕТ СН'!$H$26</f>
        <v>1323.90606682</v>
      </c>
      <c r="W149" s="36">
        <f>SUMIFS(СВЦЭМ!$D$33:$D$776,СВЦЭМ!$A$33:$A$776,$A149,СВЦЭМ!$B$33:$B$776,W$119)+'СЕТ СН'!$H$14+СВЦЭМ!$D$10+'СЕТ СН'!$H$6-'СЕТ СН'!$H$26</f>
        <v>1321.0763770900001</v>
      </c>
      <c r="X149" s="36">
        <f>SUMIFS(СВЦЭМ!$D$33:$D$776,СВЦЭМ!$A$33:$A$776,$A149,СВЦЭМ!$B$33:$B$776,X$119)+'СЕТ СН'!$H$14+СВЦЭМ!$D$10+'СЕТ СН'!$H$6-'СЕТ СН'!$H$26</f>
        <v>1342.8919333899998</v>
      </c>
      <c r="Y149" s="36">
        <f>SUMIFS(СВЦЭМ!$D$33:$D$776,СВЦЭМ!$A$33:$A$776,$A149,СВЦЭМ!$B$33:$B$776,Y$119)+'СЕТ СН'!$H$14+СВЦЭМ!$D$10+'СЕТ СН'!$H$6-'СЕТ СН'!$H$26</f>
        <v>1364.5152994800001</v>
      </c>
    </row>
    <row r="150" spans="1:27" ht="15.75" hidden="1" x14ac:dyDescent="0.2">
      <c r="A150" s="35">
        <f t="shared" si="3"/>
        <v>43586</v>
      </c>
      <c r="B150" s="36">
        <f>SUMIFS(СВЦЭМ!$D$33:$D$776,СВЦЭМ!$A$33:$A$776,$A150,СВЦЭМ!$B$33:$B$776,B$119)+'СЕТ СН'!$H$14+СВЦЭМ!$D$10+'СЕТ СН'!$H$6-'СЕТ СН'!$H$26</f>
        <v>413.19344387000001</v>
      </c>
      <c r="C150" s="36">
        <f>SUMIFS(СВЦЭМ!$D$33:$D$776,СВЦЭМ!$A$33:$A$776,$A150,СВЦЭМ!$B$33:$B$776,C$119)+'СЕТ СН'!$H$14+СВЦЭМ!$D$10+'СЕТ СН'!$H$6-'СЕТ СН'!$H$26</f>
        <v>413.19344387000001</v>
      </c>
      <c r="D150" s="36">
        <f>SUMIFS(СВЦЭМ!$D$33:$D$776,СВЦЭМ!$A$33:$A$776,$A150,СВЦЭМ!$B$33:$B$776,D$119)+'СЕТ СН'!$H$14+СВЦЭМ!$D$10+'СЕТ СН'!$H$6-'СЕТ СН'!$H$26</f>
        <v>413.19344387000001</v>
      </c>
      <c r="E150" s="36">
        <f>SUMIFS(СВЦЭМ!$D$33:$D$776,СВЦЭМ!$A$33:$A$776,$A150,СВЦЭМ!$B$33:$B$776,E$119)+'СЕТ СН'!$H$14+СВЦЭМ!$D$10+'СЕТ СН'!$H$6-'СЕТ СН'!$H$26</f>
        <v>413.19344387000001</v>
      </c>
      <c r="F150" s="36">
        <f>SUMIFS(СВЦЭМ!$D$33:$D$776,СВЦЭМ!$A$33:$A$776,$A150,СВЦЭМ!$B$33:$B$776,F$119)+'СЕТ СН'!$H$14+СВЦЭМ!$D$10+'СЕТ СН'!$H$6-'СЕТ СН'!$H$26</f>
        <v>413.19344387000001</v>
      </c>
      <c r="G150" s="36">
        <f>SUMIFS(СВЦЭМ!$D$33:$D$776,СВЦЭМ!$A$33:$A$776,$A150,СВЦЭМ!$B$33:$B$776,G$119)+'СЕТ СН'!$H$14+СВЦЭМ!$D$10+'СЕТ СН'!$H$6-'СЕТ СН'!$H$26</f>
        <v>413.19344387000001</v>
      </c>
      <c r="H150" s="36">
        <f>SUMIFS(СВЦЭМ!$D$33:$D$776,СВЦЭМ!$A$33:$A$776,$A150,СВЦЭМ!$B$33:$B$776,H$119)+'СЕТ СН'!$H$14+СВЦЭМ!$D$10+'СЕТ СН'!$H$6-'СЕТ СН'!$H$26</f>
        <v>413.19344387000001</v>
      </c>
      <c r="I150" s="36">
        <f>SUMIFS(СВЦЭМ!$D$33:$D$776,СВЦЭМ!$A$33:$A$776,$A150,СВЦЭМ!$B$33:$B$776,I$119)+'СЕТ СН'!$H$14+СВЦЭМ!$D$10+'СЕТ СН'!$H$6-'СЕТ СН'!$H$26</f>
        <v>413.19344387000001</v>
      </c>
      <c r="J150" s="36">
        <f>SUMIFS(СВЦЭМ!$D$33:$D$776,СВЦЭМ!$A$33:$A$776,$A150,СВЦЭМ!$B$33:$B$776,J$119)+'СЕТ СН'!$H$14+СВЦЭМ!$D$10+'СЕТ СН'!$H$6-'СЕТ СН'!$H$26</f>
        <v>413.19344387000001</v>
      </c>
      <c r="K150" s="36">
        <f>SUMIFS(СВЦЭМ!$D$33:$D$776,СВЦЭМ!$A$33:$A$776,$A150,СВЦЭМ!$B$33:$B$776,K$119)+'СЕТ СН'!$H$14+СВЦЭМ!$D$10+'СЕТ СН'!$H$6-'СЕТ СН'!$H$26</f>
        <v>413.19344387000001</v>
      </c>
      <c r="L150" s="36">
        <f>SUMIFS(СВЦЭМ!$D$33:$D$776,СВЦЭМ!$A$33:$A$776,$A150,СВЦЭМ!$B$33:$B$776,L$119)+'СЕТ СН'!$H$14+СВЦЭМ!$D$10+'СЕТ СН'!$H$6-'СЕТ СН'!$H$26</f>
        <v>413.19344387000001</v>
      </c>
      <c r="M150" s="36">
        <f>SUMIFS(СВЦЭМ!$D$33:$D$776,СВЦЭМ!$A$33:$A$776,$A150,СВЦЭМ!$B$33:$B$776,M$119)+'СЕТ СН'!$H$14+СВЦЭМ!$D$10+'СЕТ СН'!$H$6-'СЕТ СН'!$H$26</f>
        <v>413.19344387000001</v>
      </c>
      <c r="N150" s="36">
        <f>SUMIFS(СВЦЭМ!$D$33:$D$776,СВЦЭМ!$A$33:$A$776,$A150,СВЦЭМ!$B$33:$B$776,N$119)+'СЕТ СН'!$H$14+СВЦЭМ!$D$10+'СЕТ СН'!$H$6-'СЕТ СН'!$H$26</f>
        <v>413.19344387000001</v>
      </c>
      <c r="O150" s="36">
        <f>SUMIFS(СВЦЭМ!$D$33:$D$776,СВЦЭМ!$A$33:$A$776,$A150,СВЦЭМ!$B$33:$B$776,O$119)+'СЕТ СН'!$H$14+СВЦЭМ!$D$10+'СЕТ СН'!$H$6-'СЕТ СН'!$H$26</f>
        <v>413.19344387000001</v>
      </c>
      <c r="P150" s="36">
        <f>SUMIFS(СВЦЭМ!$D$33:$D$776,СВЦЭМ!$A$33:$A$776,$A150,СВЦЭМ!$B$33:$B$776,P$119)+'СЕТ СН'!$H$14+СВЦЭМ!$D$10+'СЕТ СН'!$H$6-'СЕТ СН'!$H$26</f>
        <v>413.19344387000001</v>
      </c>
      <c r="Q150" s="36">
        <f>SUMIFS(СВЦЭМ!$D$33:$D$776,СВЦЭМ!$A$33:$A$776,$A150,СВЦЭМ!$B$33:$B$776,Q$119)+'СЕТ СН'!$H$14+СВЦЭМ!$D$10+'СЕТ СН'!$H$6-'СЕТ СН'!$H$26</f>
        <v>413.19344387000001</v>
      </c>
      <c r="R150" s="36">
        <f>SUMIFS(СВЦЭМ!$D$33:$D$776,СВЦЭМ!$A$33:$A$776,$A150,СВЦЭМ!$B$33:$B$776,R$119)+'СЕТ СН'!$H$14+СВЦЭМ!$D$10+'СЕТ СН'!$H$6-'СЕТ СН'!$H$26</f>
        <v>413.19344387000001</v>
      </c>
      <c r="S150" s="36">
        <f>SUMIFS(СВЦЭМ!$D$33:$D$776,СВЦЭМ!$A$33:$A$776,$A150,СВЦЭМ!$B$33:$B$776,S$119)+'СЕТ СН'!$H$14+СВЦЭМ!$D$10+'СЕТ СН'!$H$6-'СЕТ СН'!$H$26</f>
        <v>413.19344387000001</v>
      </c>
      <c r="T150" s="36">
        <f>SUMIFS(СВЦЭМ!$D$33:$D$776,СВЦЭМ!$A$33:$A$776,$A150,СВЦЭМ!$B$33:$B$776,T$119)+'СЕТ СН'!$H$14+СВЦЭМ!$D$10+'СЕТ СН'!$H$6-'СЕТ СН'!$H$26</f>
        <v>413.19344387000001</v>
      </c>
      <c r="U150" s="36">
        <f>SUMIFS(СВЦЭМ!$D$33:$D$776,СВЦЭМ!$A$33:$A$776,$A150,СВЦЭМ!$B$33:$B$776,U$119)+'СЕТ СН'!$H$14+СВЦЭМ!$D$10+'СЕТ СН'!$H$6-'СЕТ СН'!$H$26</f>
        <v>413.19344387000001</v>
      </c>
      <c r="V150" s="36">
        <f>SUMIFS(СВЦЭМ!$D$33:$D$776,СВЦЭМ!$A$33:$A$776,$A150,СВЦЭМ!$B$33:$B$776,V$119)+'СЕТ СН'!$H$14+СВЦЭМ!$D$10+'СЕТ СН'!$H$6-'СЕТ СН'!$H$26</f>
        <v>413.19344387000001</v>
      </c>
      <c r="W150" s="36">
        <f>SUMIFS(СВЦЭМ!$D$33:$D$776,СВЦЭМ!$A$33:$A$776,$A150,СВЦЭМ!$B$33:$B$776,W$119)+'СЕТ СН'!$H$14+СВЦЭМ!$D$10+'СЕТ СН'!$H$6-'СЕТ СН'!$H$26</f>
        <v>413.19344387000001</v>
      </c>
      <c r="X150" s="36">
        <f>SUMIFS(СВЦЭМ!$D$33:$D$776,СВЦЭМ!$A$33:$A$776,$A150,СВЦЭМ!$B$33:$B$776,X$119)+'СЕТ СН'!$H$14+СВЦЭМ!$D$10+'СЕТ СН'!$H$6-'СЕТ СН'!$H$26</f>
        <v>413.19344387000001</v>
      </c>
      <c r="Y150" s="36">
        <f>SUMIFS(СВЦЭМ!$D$33:$D$776,СВЦЭМ!$A$33:$A$776,$A150,СВЦЭМ!$B$33:$B$776,Y$119)+'СЕТ СН'!$H$14+СВЦЭМ!$D$10+'СЕТ СН'!$H$6-'СЕТ СН'!$H$26</f>
        <v>413.19344387000001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01.04.2019</v>
      </c>
      <c r="B156" s="36">
        <f>SUMIFS(СВЦЭМ!$D$33:$D$776,СВЦЭМ!$A$33:$A$776,$A156,СВЦЭМ!$B$33:$B$776,B$155)+'СЕТ СН'!$I$14+СВЦЭМ!$D$10+'СЕТ СН'!$I$6-'СЕТ СН'!$I$26</f>
        <v>1628.2556642</v>
      </c>
      <c r="C156" s="36">
        <f>SUMIFS(СВЦЭМ!$D$33:$D$776,СВЦЭМ!$A$33:$A$776,$A156,СВЦЭМ!$B$33:$B$776,C$155)+'СЕТ СН'!$I$14+СВЦЭМ!$D$10+'СЕТ СН'!$I$6-'СЕТ СН'!$I$26</f>
        <v>1669.2278599599999</v>
      </c>
      <c r="D156" s="36">
        <f>SUMIFS(СВЦЭМ!$D$33:$D$776,СВЦЭМ!$A$33:$A$776,$A156,СВЦЭМ!$B$33:$B$776,D$155)+'СЕТ СН'!$I$14+СВЦЭМ!$D$10+'СЕТ СН'!$I$6-'СЕТ СН'!$I$26</f>
        <v>1690.8712161600001</v>
      </c>
      <c r="E156" s="36">
        <f>SUMIFS(СВЦЭМ!$D$33:$D$776,СВЦЭМ!$A$33:$A$776,$A156,СВЦЭМ!$B$33:$B$776,E$155)+'СЕТ СН'!$I$14+СВЦЭМ!$D$10+'СЕТ СН'!$I$6-'СЕТ СН'!$I$26</f>
        <v>1710.0681611</v>
      </c>
      <c r="F156" s="36">
        <f>SUMIFS(СВЦЭМ!$D$33:$D$776,СВЦЭМ!$A$33:$A$776,$A156,СВЦЭМ!$B$33:$B$776,F$155)+'СЕТ СН'!$I$14+СВЦЭМ!$D$10+'СЕТ СН'!$I$6-'СЕТ СН'!$I$26</f>
        <v>1695.4533383000003</v>
      </c>
      <c r="G156" s="36">
        <f>SUMIFS(СВЦЭМ!$D$33:$D$776,СВЦЭМ!$A$33:$A$776,$A156,СВЦЭМ!$B$33:$B$776,G$155)+'СЕТ СН'!$I$14+СВЦЭМ!$D$10+'СЕТ СН'!$I$6-'СЕТ СН'!$I$26</f>
        <v>1698.98262978</v>
      </c>
      <c r="H156" s="36">
        <f>SUMIFS(СВЦЭМ!$D$33:$D$776,СВЦЭМ!$A$33:$A$776,$A156,СВЦЭМ!$B$33:$B$776,H$155)+'СЕТ СН'!$I$14+СВЦЭМ!$D$10+'СЕТ СН'!$I$6-'СЕТ СН'!$I$26</f>
        <v>1598.8896791799998</v>
      </c>
      <c r="I156" s="36">
        <f>SUMIFS(СВЦЭМ!$D$33:$D$776,СВЦЭМ!$A$33:$A$776,$A156,СВЦЭМ!$B$33:$B$776,I$155)+'СЕТ СН'!$I$14+СВЦЭМ!$D$10+'СЕТ СН'!$I$6-'СЕТ СН'!$I$26</f>
        <v>1580.61960004</v>
      </c>
      <c r="J156" s="36">
        <f>SUMIFS(СВЦЭМ!$D$33:$D$776,СВЦЭМ!$A$33:$A$776,$A156,СВЦЭМ!$B$33:$B$776,J$155)+'СЕТ СН'!$I$14+СВЦЭМ!$D$10+'СЕТ СН'!$I$6-'СЕТ СН'!$I$26</f>
        <v>1516.2546040699999</v>
      </c>
      <c r="K156" s="36">
        <f>SUMIFS(СВЦЭМ!$D$33:$D$776,СВЦЭМ!$A$33:$A$776,$A156,СВЦЭМ!$B$33:$B$776,K$155)+'СЕТ СН'!$I$14+СВЦЭМ!$D$10+'СЕТ СН'!$I$6-'СЕТ СН'!$I$26</f>
        <v>1484.4724745399999</v>
      </c>
      <c r="L156" s="36">
        <f>SUMIFS(СВЦЭМ!$D$33:$D$776,СВЦЭМ!$A$33:$A$776,$A156,СВЦЭМ!$B$33:$B$776,L$155)+'СЕТ СН'!$I$14+СВЦЭМ!$D$10+'СЕТ СН'!$I$6-'СЕТ СН'!$I$26</f>
        <v>1469.0289479200001</v>
      </c>
      <c r="M156" s="36">
        <f>SUMIFS(СВЦЭМ!$D$33:$D$776,СВЦЭМ!$A$33:$A$776,$A156,СВЦЭМ!$B$33:$B$776,M$155)+'СЕТ СН'!$I$14+СВЦЭМ!$D$10+'СЕТ СН'!$I$6-'СЕТ СН'!$I$26</f>
        <v>1477.80050583</v>
      </c>
      <c r="N156" s="36">
        <f>SUMIFS(СВЦЭМ!$D$33:$D$776,СВЦЭМ!$A$33:$A$776,$A156,СВЦЭМ!$B$33:$B$776,N$155)+'СЕТ СН'!$I$14+СВЦЭМ!$D$10+'СЕТ СН'!$I$6-'СЕТ СН'!$I$26</f>
        <v>1480.02351879</v>
      </c>
      <c r="O156" s="36">
        <f>SUMIFS(СВЦЭМ!$D$33:$D$776,СВЦЭМ!$A$33:$A$776,$A156,СВЦЭМ!$B$33:$B$776,O$155)+'СЕТ СН'!$I$14+СВЦЭМ!$D$10+'СЕТ СН'!$I$6-'СЕТ СН'!$I$26</f>
        <v>1489.7285619700001</v>
      </c>
      <c r="P156" s="36">
        <f>SUMIFS(СВЦЭМ!$D$33:$D$776,СВЦЭМ!$A$33:$A$776,$A156,СВЦЭМ!$B$33:$B$776,P$155)+'СЕТ СН'!$I$14+СВЦЭМ!$D$10+'СЕТ СН'!$I$6-'СЕТ СН'!$I$26</f>
        <v>1495.9568038000002</v>
      </c>
      <c r="Q156" s="36">
        <f>SUMIFS(СВЦЭМ!$D$33:$D$776,СВЦЭМ!$A$33:$A$776,$A156,СВЦЭМ!$B$33:$B$776,Q$155)+'СЕТ СН'!$I$14+СВЦЭМ!$D$10+'СЕТ СН'!$I$6-'СЕТ СН'!$I$26</f>
        <v>1486.5403925200001</v>
      </c>
      <c r="R156" s="36">
        <f>SUMIFS(СВЦЭМ!$D$33:$D$776,СВЦЭМ!$A$33:$A$776,$A156,СВЦЭМ!$B$33:$B$776,R$155)+'СЕТ СН'!$I$14+СВЦЭМ!$D$10+'СЕТ СН'!$I$6-'СЕТ СН'!$I$26</f>
        <v>1493.2281663600002</v>
      </c>
      <c r="S156" s="36">
        <f>SUMIFS(СВЦЭМ!$D$33:$D$776,СВЦЭМ!$A$33:$A$776,$A156,СВЦЭМ!$B$33:$B$776,S$155)+'СЕТ СН'!$I$14+СВЦЭМ!$D$10+'СЕТ СН'!$I$6-'СЕТ СН'!$I$26</f>
        <v>1485.22339388</v>
      </c>
      <c r="T156" s="36">
        <f>SUMIFS(СВЦЭМ!$D$33:$D$776,СВЦЭМ!$A$33:$A$776,$A156,СВЦЭМ!$B$33:$B$776,T$155)+'СЕТ СН'!$I$14+СВЦЭМ!$D$10+'СЕТ СН'!$I$6-'СЕТ СН'!$I$26</f>
        <v>1458.26119339</v>
      </c>
      <c r="U156" s="36">
        <f>SUMIFS(СВЦЭМ!$D$33:$D$776,СВЦЭМ!$A$33:$A$776,$A156,СВЦЭМ!$B$33:$B$776,U$155)+'СЕТ СН'!$I$14+СВЦЭМ!$D$10+'СЕТ СН'!$I$6-'СЕТ СН'!$I$26</f>
        <v>1433.6998838200002</v>
      </c>
      <c r="V156" s="36">
        <f>SUMIFS(СВЦЭМ!$D$33:$D$776,СВЦЭМ!$A$33:$A$776,$A156,СВЦЭМ!$B$33:$B$776,V$155)+'СЕТ СН'!$I$14+СВЦЭМ!$D$10+'СЕТ СН'!$I$6-'СЕТ СН'!$I$26</f>
        <v>1418.0376432100002</v>
      </c>
      <c r="W156" s="36">
        <f>SUMIFS(СВЦЭМ!$D$33:$D$776,СВЦЭМ!$A$33:$A$776,$A156,СВЦЭМ!$B$33:$B$776,W$155)+'СЕТ СН'!$I$14+СВЦЭМ!$D$10+'СЕТ СН'!$I$6-'СЕТ СН'!$I$26</f>
        <v>1411.46766817</v>
      </c>
      <c r="X156" s="36">
        <f>SUMIFS(СВЦЭМ!$D$33:$D$776,СВЦЭМ!$A$33:$A$776,$A156,СВЦЭМ!$B$33:$B$776,X$155)+'СЕТ СН'!$I$14+СВЦЭМ!$D$10+'СЕТ СН'!$I$6-'СЕТ СН'!$I$26</f>
        <v>1481.2920334</v>
      </c>
      <c r="Y156" s="36">
        <f>SUMIFS(СВЦЭМ!$D$33:$D$776,СВЦЭМ!$A$33:$A$776,$A156,СВЦЭМ!$B$33:$B$776,Y$155)+'СЕТ СН'!$I$14+СВЦЭМ!$D$10+'СЕТ СН'!$I$6-'СЕТ СН'!$I$26</f>
        <v>1595.31815757</v>
      </c>
      <c r="AA156" s="45"/>
    </row>
    <row r="157" spans="1:27" ht="15.75" x14ac:dyDescent="0.2">
      <c r="A157" s="35">
        <f>A156+1</f>
        <v>43557</v>
      </c>
      <c r="B157" s="36">
        <f>SUMIFS(СВЦЭМ!$D$33:$D$776,СВЦЭМ!$A$33:$A$776,$A157,СВЦЭМ!$B$33:$B$776,B$155)+'СЕТ СН'!$I$14+СВЦЭМ!$D$10+'СЕТ СН'!$I$6-'СЕТ СН'!$I$26</f>
        <v>1674.3890646999998</v>
      </c>
      <c r="C157" s="36">
        <f>SUMIFS(СВЦЭМ!$D$33:$D$776,СВЦЭМ!$A$33:$A$776,$A157,СВЦЭМ!$B$33:$B$776,C$155)+'СЕТ СН'!$I$14+СВЦЭМ!$D$10+'СЕТ СН'!$I$6-'СЕТ СН'!$I$26</f>
        <v>1796.2584673400002</v>
      </c>
      <c r="D157" s="36">
        <f>SUMIFS(СВЦЭМ!$D$33:$D$776,СВЦЭМ!$A$33:$A$776,$A157,СВЦЭМ!$B$33:$B$776,D$155)+'СЕТ СН'!$I$14+СВЦЭМ!$D$10+'СЕТ СН'!$I$6-'СЕТ СН'!$I$26</f>
        <v>1853.3052713400002</v>
      </c>
      <c r="E157" s="36">
        <f>SUMIFS(СВЦЭМ!$D$33:$D$776,СВЦЭМ!$A$33:$A$776,$A157,СВЦЭМ!$B$33:$B$776,E$155)+'СЕТ СН'!$I$14+СВЦЭМ!$D$10+'СЕТ СН'!$I$6-'СЕТ СН'!$I$26</f>
        <v>1865.0754725199999</v>
      </c>
      <c r="F157" s="36">
        <f>SUMIFS(СВЦЭМ!$D$33:$D$776,СВЦЭМ!$A$33:$A$776,$A157,СВЦЭМ!$B$33:$B$776,F$155)+'СЕТ СН'!$I$14+СВЦЭМ!$D$10+'СЕТ СН'!$I$6-'СЕТ СН'!$I$26</f>
        <v>1862.0210115600003</v>
      </c>
      <c r="G157" s="36">
        <f>SUMIFS(СВЦЭМ!$D$33:$D$776,СВЦЭМ!$A$33:$A$776,$A157,СВЦЭМ!$B$33:$B$776,G$155)+'СЕТ СН'!$I$14+СВЦЭМ!$D$10+'СЕТ СН'!$I$6-'СЕТ СН'!$I$26</f>
        <v>1855.55336889</v>
      </c>
      <c r="H157" s="36">
        <f>SUMIFS(СВЦЭМ!$D$33:$D$776,СВЦЭМ!$A$33:$A$776,$A157,СВЦЭМ!$B$33:$B$776,H$155)+'СЕТ СН'!$I$14+СВЦЭМ!$D$10+'СЕТ СН'!$I$6-'СЕТ СН'!$I$26</f>
        <v>1734.02727878</v>
      </c>
      <c r="I157" s="36">
        <f>SUMIFS(СВЦЭМ!$D$33:$D$776,СВЦЭМ!$A$33:$A$776,$A157,СВЦЭМ!$B$33:$B$776,I$155)+'СЕТ СН'!$I$14+СВЦЭМ!$D$10+'СЕТ СН'!$I$6-'СЕТ СН'!$I$26</f>
        <v>608.27344387000005</v>
      </c>
      <c r="J157" s="36">
        <f>SUMIFS(СВЦЭМ!$D$33:$D$776,СВЦЭМ!$A$33:$A$776,$A157,СВЦЭМ!$B$33:$B$776,J$155)+'СЕТ СН'!$I$14+СВЦЭМ!$D$10+'СЕТ СН'!$I$6-'СЕТ СН'!$I$26</f>
        <v>608.27344387000005</v>
      </c>
      <c r="K157" s="36">
        <f>SUMIFS(СВЦЭМ!$D$33:$D$776,СВЦЭМ!$A$33:$A$776,$A157,СВЦЭМ!$B$33:$B$776,K$155)+'СЕТ СН'!$I$14+СВЦЭМ!$D$10+'СЕТ СН'!$I$6-'СЕТ СН'!$I$26</f>
        <v>608.27344387000005</v>
      </c>
      <c r="L157" s="36">
        <f>SUMIFS(СВЦЭМ!$D$33:$D$776,СВЦЭМ!$A$33:$A$776,$A157,СВЦЭМ!$B$33:$B$776,L$155)+'СЕТ СН'!$I$14+СВЦЭМ!$D$10+'СЕТ СН'!$I$6-'СЕТ СН'!$I$26</f>
        <v>608.27344387000005</v>
      </c>
      <c r="M157" s="36">
        <f>SUMIFS(СВЦЭМ!$D$33:$D$776,СВЦЭМ!$A$33:$A$776,$A157,СВЦЭМ!$B$33:$B$776,M$155)+'СЕТ СН'!$I$14+СВЦЭМ!$D$10+'СЕТ СН'!$I$6-'СЕТ СН'!$I$26</f>
        <v>608.27344387000005</v>
      </c>
      <c r="N157" s="36">
        <f>SUMIFS(СВЦЭМ!$D$33:$D$776,СВЦЭМ!$A$33:$A$776,$A157,СВЦЭМ!$B$33:$B$776,N$155)+'СЕТ СН'!$I$14+СВЦЭМ!$D$10+'СЕТ СН'!$I$6-'СЕТ СН'!$I$26</f>
        <v>608.27344387000005</v>
      </c>
      <c r="O157" s="36">
        <f>SUMIFS(СВЦЭМ!$D$33:$D$776,СВЦЭМ!$A$33:$A$776,$A157,СВЦЭМ!$B$33:$B$776,O$155)+'СЕТ СН'!$I$14+СВЦЭМ!$D$10+'СЕТ СН'!$I$6-'СЕТ СН'!$I$26</f>
        <v>608.27344387000005</v>
      </c>
      <c r="P157" s="36">
        <f>SUMIFS(СВЦЭМ!$D$33:$D$776,СВЦЭМ!$A$33:$A$776,$A157,СВЦЭМ!$B$33:$B$776,P$155)+'СЕТ СН'!$I$14+СВЦЭМ!$D$10+'СЕТ СН'!$I$6-'СЕТ СН'!$I$26</f>
        <v>608.27344387000005</v>
      </c>
      <c r="Q157" s="36">
        <f>SUMIFS(СВЦЭМ!$D$33:$D$776,СВЦЭМ!$A$33:$A$776,$A157,СВЦЭМ!$B$33:$B$776,Q$155)+'СЕТ СН'!$I$14+СВЦЭМ!$D$10+'СЕТ СН'!$I$6-'СЕТ СН'!$I$26</f>
        <v>608.27344387000005</v>
      </c>
      <c r="R157" s="36">
        <f>SUMIFS(СВЦЭМ!$D$33:$D$776,СВЦЭМ!$A$33:$A$776,$A157,СВЦЭМ!$B$33:$B$776,R$155)+'СЕТ СН'!$I$14+СВЦЭМ!$D$10+'СЕТ СН'!$I$6-'СЕТ СН'!$I$26</f>
        <v>608.27344387000005</v>
      </c>
      <c r="S157" s="36">
        <f>SUMIFS(СВЦЭМ!$D$33:$D$776,СВЦЭМ!$A$33:$A$776,$A157,СВЦЭМ!$B$33:$B$776,S$155)+'СЕТ СН'!$I$14+СВЦЭМ!$D$10+'СЕТ СН'!$I$6-'СЕТ СН'!$I$26</f>
        <v>608.27344387000005</v>
      </c>
      <c r="T157" s="36">
        <f>SUMIFS(СВЦЭМ!$D$33:$D$776,СВЦЭМ!$A$33:$A$776,$A157,СВЦЭМ!$B$33:$B$776,T$155)+'СЕТ СН'!$I$14+СВЦЭМ!$D$10+'СЕТ СН'!$I$6-'СЕТ СН'!$I$26</f>
        <v>608.27344387000005</v>
      </c>
      <c r="U157" s="36">
        <f>SUMIFS(СВЦЭМ!$D$33:$D$776,СВЦЭМ!$A$33:$A$776,$A157,СВЦЭМ!$B$33:$B$776,U$155)+'СЕТ СН'!$I$14+СВЦЭМ!$D$10+'СЕТ СН'!$I$6-'СЕТ СН'!$I$26</f>
        <v>1397.58599832</v>
      </c>
      <c r="V157" s="36">
        <f>SUMIFS(СВЦЭМ!$D$33:$D$776,СВЦЭМ!$A$33:$A$776,$A157,СВЦЭМ!$B$33:$B$776,V$155)+'СЕТ СН'!$I$14+СВЦЭМ!$D$10+'СЕТ СН'!$I$6-'СЕТ СН'!$I$26</f>
        <v>1395.4281519900001</v>
      </c>
      <c r="W157" s="36">
        <f>SUMIFS(СВЦЭМ!$D$33:$D$776,СВЦЭМ!$A$33:$A$776,$A157,СВЦЭМ!$B$33:$B$776,W$155)+'СЕТ СН'!$I$14+СВЦЭМ!$D$10+'СЕТ СН'!$I$6-'СЕТ СН'!$I$26</f>
        <v>1387.1946048899999</v>
      </c>
      <c r="X157" s="36">
        <f>SUMIFS(СВЦЭМ!$D$33:$D$776,СВЦЭМ!$A$33:$A$776,$A157,СВЦЭМ!$B$33:$B$776,X$155)+'СЕТ СН'!$I$14+СВЦЭМ!$D$10+'СЕТ СН'!$I$6-'СЕТ СН'!$I$26</f>
        <v>1434.6893730000002</v>
      </c>
      <c r="Y157" s="36">
        <f>SUMIFS(СВЦЭМ!$D$33:$D$776,СВЦЭМ!$A$33:$A$776,$A157,СВЦЭМ!$B$33:$B$776,Y$155)+'СЕТ СН'!$I$14+СВЦЭМ!$D$10+'СЕТ СН'!$I$6-'СЕТ СН'!$I$26</f>
        <v>1548.1037062300002</v>
      </c>
    </row>
    <row r="158" spans="1:27" ht="15.75" x14ac:dyDescent="0.2">
      <c r="A158" s="35">
        <f t="shared" ref="A158:A186" si="4">A157+1</f>
        <v>43558</v>
      </c>
      <c r="B158" s="36">
        <f>SUMIFS(СВЦЭМ!$D$33:$D$776,СВЦЭМ!$A$33:$A$776,$A158,СВЦЭМ!$B$33:$B$776,B$155)+'СЕТ СН'!$I$14+СВЦЭМ!$D$10+'СЕТ СН'!$I$6-'СЕТ СН'!$I$26</f>
        <v>1678.19043693</v>
      </c>
      <c r="C158" s="36">
        <f>SUMIFS(СВЦЭМ!$D$33:$D$776,СВЦЭМ!$A$33:$A$776,$A158,СВЦЭМ!$B$33:$B$776,C$155)+'СЕТ СН'!$I$14+СВЦЭМ!$D$10+'СЕТ СН'!$I$6-'СЕТ СН'!$I$26</f>
        <v>1787.3619288</v>
      </c>
      <c r="D158" s="36">
        <f>SUMIFS(СВЦЭМ!$D$33:$D$776,СВЦЭМ!$A$33:$A$776,$A158,СВЦЭМ!$B$33:$B$776,D$155)+'СЕТ СН'!$I$14+СВЦЭМ!$D$10+'СЕТ СН'!$I$6-'СЕТ СН'!$I$26</f>
        <v>1767.82865709</v>
      </c>
      <c r="E158" s="36">
        <f>SUMIFS(СВЦЭМ!$D$33:$D$776,СВЦЭМ!$A$33:$A$776,$A158,СВЦЭМ!$B$33:$B$776,E$155)+'СЕТ СН'!$I$14+СВЦЭМ!$D$10+'СЕТ СН'!$I$6-'СЕТ СН'!$I$26</f>
        <v>1765.9580443899999</v>
      </c>
      <c r="F158" s="36">
        <f>SUMIFS(СВЦЭМ!$D$33:$D$776,СВЦЭМ!$A$33:$A$776,$A158,СВЦЭМ!$B$33:$B$776,F$155)+'СЕТ СН'!$I$14+СВЦЭМ!$D$10+'СЕТ СН'!$I$6-'СЕТ СН'!$I$26</f>
        <v>1762.4679421199999</v>
      </c>
      <c r="G158" s="36">
        <f>SUMIFS(СВЦЭМ!$D$33:$D$776,СВЦЭМ!$A$33:$A$776,$A158,СВЦЭМ!$B$33:$B$776,G$155)+'СЕТ СН'!$I$14+СВЦЭМ!$D$10+'СЕТ СН'!$I$6-'СЕТ СН'!$I$26</f>
        <v>1793.3788550499999</v>
      </c>
      <c r="H158" s="36">
        <f>SUMIFS(СВЦЭМ!$D$33:$D$776,СВЦЭМ!$A$33:$A$776,$A158,СВЦЭМ!$B$33:$B$776,H$155)+'СЕТ СН'!$I$14+СВЦЭМ!$D$10+'СЕТ СН'!$I$6-'СЕТ СН'!$I$26</f>
        <v>1735.89922346</v>
      </c>
      <c r="I158" s="36">
        <f>SUMIFS(СВЦЭМ!$D$33:$D$776,СВЦЭМ!$A$33:$A$776,$A158,СВЦЭМ!$B$33:$B$776,I$155)+'СЕТ СН'!$I$14+СВЦЭМ!$D$10+'СЕТ СН'!$I$6-'СЕТ СН'!$I$26</f>
        <v>1646.4426211600003</v>
      </c>
      <c r="J158" s="36">
        <f>SUMIFS(СВЦЭМ!$D$33:$D$776,СВЦЭМ!$A$33:$A$776,$A158,СВЦЭМ!$B$33:$B$776,J$155)+'СЕТ СН'!$I$14+СВЦЭМ!$D$10+'СЕТ СН'!$I$6-'СЕТ СН'!$I$26</f>
        <v>1544.80936815</v>
      </c>
      <c r="K158" s="36">
        <f>SUMIFS(СВЦЭМ!$D$33:$D$776,СВЦЭМ!$A$33:$A$776,$A158,СВЦЭМ!$B$33:$B$776,K$155)+'СЕТ СН'!$I$14+СВЦЭМ!$D$10+'СЕТ СН'!$I$6-'СЕТ СН'!$I$26</f>
        <v>608.27344387000005</v>
      </c>
      <c r="L158" s="36">
        <f>SUMIFS(СВЦЭМ!$D$33:$D$776,СВЦЭМ!$A$33:$A$776,$A158,СВЦЭМ!$B$33:$B$776,L$155)+'СЕТ СН'!$I$14+СВЦЭМ!$D$10+'СЕТ СН'!$I$6-'СЕТ СН'!$I$26</f>
        <v>608.27344387000005</v>
      </c>
      <c r="M158" s="36">
        <f>SUMIFS(СВЦЭМ!$D$33:$D$776,СВЦЭМ!$A$33:$A$776,$A158,СВЦЭМ!$B$33:$B$776,M$155)+'СЕТ СН'!$I$14+СВЦЭМ!$D$10+'СЕТ СН'!$I$6-'СЕТ СН'!$I$26</f>
        <v>608.27344387000005</v>
      </c>
      <c r="N158" s="36">
        <f>SUMIFS(СВЦЭМ!$D$33:$D$776,СВЦЭМ!$A$33:$A$776,$A158,СВЦЭМ!$B$33:$B$776,N$155)+'СЕТ СН'!$I$14+СВЦЭМ!$D$10+'СЕТ СН'!$I$6-'СЕТ СН'!$I$26</f>
        <v>608.27344387000005</v>
      </c>
      <c r="O158" s="36">
        <f>SUMIFS(СВЦЭМ!$D$33:$D$776,СВЦЭМ!$A$33:$A$776,$A158,СВЦЭМ!$B$33:$B$776,O$155)+'СЕТ СН'!$I$14+СВЦЭМ!$D$10+'СЕТ СН'!$I$6-'СЕТ СН'!$I$26</f>
        <v>608.27344387000005</v>
      </c>
      <c r="P158" s="36">
        <f>SUMIFS(СВЦЭМ!$D$33:$D$776,СВЦЭМ!$A$33:$A$776,$A158,СВЦЭМ!$B$33:$B$776,P$155)+'СЕТ СН'!$I$14+СВЦЭМ!$D$10+'СЕТ СН'!$I$6-'СЕТ СН'!$I$26</f>
        <v>608.27344387000005</v>
      </c>
      <c r="Q158" s="36">
        <f>SUMIFS(СВЦЭМ!$D$33:$D$776,СВЦЭМ!$A$33:$A$776,$A158,СВЦЭМ!$B$33:$B$776,Q$155)+'СЕТ СН'!$I$14+СВЦЭМ!$D$10+'СЕТ СН'!$I$6-'СЕТ СН'!$I$26</f>
        <v>608.27344387000005</v>
      </c>
      <c r="R158" s="36">
        <f>SUMIFS(СВЦЭМ!$D$33:$D$776,СВЦЭМ!$A$33:$A$776,$A158,СВЦЭМ!$B$33:$B$776,R$155)+'СЕТ СН'!$I$14+СВЦЭМ!$D$10+'СЕТ СН'!$I$6-'СЕТ СН'!$I$26</f>
        <v>608.27344387000005</v>
      </c>
      <c r="S158" s="36">
        <f>SUMIFS(СВЦЭМ!$D$33:$D$776,СВЦЭМ!$A$33:$A$776,$A158,СВЦЭМ!$B$33:$B$776,S$155)+'СЕТ СН'!$I$14+СВЦЭМ!$D$10+'СЕТ СН'!$I$6-'СЕТ СН'!$I$26</f>
        <v>608.27344387000005</v>
      </c>
      <c r="T158" s="36">
        <f>SUMIFS(СВЦЭМ!$D$33:$D$776,СВЦЭМ!$A$33:$A$776,$A158,СВЦЭМ!$B$33:$B$776,T$155)+'СЕТ СН'!$I$14+СВЦЭМ!$D$10+'СЕТ СН'!$I$6-'СЕТ СН'!$I$26</f>
        <v>608.27344387000005</v>
      </c>
      <c r="U158" s="36">
        <f>SUMIFS(СВЦЭМ!$D$33:$D$776,СВЦЭМ!$A$33:$A$776,$A158,СВЦЭМ!$B$33:$B$776,U$155)+'СЕТ СН'!$I$14+СВЦЭМ!$D$10+'СЕТ СН'!$I$6-'СЕТ СН'!$I$26</f>
        <v>608.27344387000005</v>
      </c>
      <c r="V158" s="36">
        <f>SUMIFS(СВЦЭМ!$D$33:$D$776,СВЦЭМ!$A$33:$A$776,$A158,СВЦЭМ!$B$33:$B$776,V$155)+'СЕТ СН'!$I$14+СВЦЭМ!$D$10+'СЕТ СН'!$I$6-'СЕТ СН'!$I$26</f>
        <v>1408.4866620100001</v>
      </c>
      <c r="W158" s="36">
        <f>SUMIFS(СВЦЭМ!$D$33:$D$776,СВЦЭМ!$A$33:$A$776,$A158,СВЦЭМ!$B$33:$B$776,W$155)+'СЕТ СН'!$I$14+СВЦЭМ!$D$10+'СЕТ СН'!$I$6-'СЕТ СН'!$I$26</f>
        <v>1400.6356321000001</v>
      </c>
      <c r="X158" s="36">
        <f>SUMIFS(СВЦЭМ!$D$33:$D$776,СВЦЭМ!$A$33:$A$776,$A158,СВЦЭМ!$B$33:$B$776,X$155)+'СЕТ СН'!$I$14+СВЦЭМ!$D$10+'СЕТ СН'!$I$6-'СЕТ СН'!$I$26</f>
        <v>1457.4697950200002</v>
      </c>
      <c r="Y158" s="36">
        <f>SUMIFS(СВЦЭМ!$D$33:$D$776,СВЦЭМ!$A$33:$A$776,$A158,СВЦЭМ!$B$33:$B$776,Y$155)+'СЕТ СН'!$I$14+СВЦЭМ!$D$10+'СЕТ СН'!$I$6-'СЕТ СН'!$I$26</f>
        <v>1595.4671346</v>
      </c>
    </row>
    <row r="159" spans="1:27" ht="15.75" x14ac:dyDescent="0.2">
      <c r="A159" s="35">
        <f t="shared" si="4"/>
        <v>43559</v>
      </c>
      <c r="B159" s="36">
        <f>SUMIFS(СВЦЭМ!$D$33:$D$776,СВЦЭМ!$A$33:$A$776,$A159,СВЦЭМ!$B$33:$B$776,B$155)+'СЕТ СН'!$I$14+СВЦЭМ!$D$10+'СЕТ СН'!$I$6-'СЕТ СН'!$I$26</f>
        <v>1659.9213107999999</v>
      </c>
      <c r="C159" s="36">
        <f>SUMIFS(СВЦЭМ!$D$33:$D$776,СВЦЭМ!$A$33:$A$776,$A159,СВЦЭМ!$B$33:$B$776,C$155)+'СЕТ СН'!$I$14+СВЦЭМ!$D$10+'СЕТ СН'!$I$6-'СЕТ СН'!$I$26</f>
        <v>1762.8202753</v>
      </c>
      <c r="D159" s="36">
        <f>SUMIFS(СВЦЭМ!$D$33:$D$776,СВЦЭМ!$A$33:$A$776,$A159,СВЦЭМ!$B$33:$B$776,D$155)+'СЕТ СН'!$I$14+СВЦЭМ!$D$10+'СЕТ СН'!$I$6-'СЕТ СН'!$I$26</f>
        <v>1803.89118048</v>
      </c>
      <c r="E159" s="36">
        <f>SUMIFS(СВЦЭМ!$D$33:$D$776,СВЦЭМ!$A$33:$A$776,$A159,СВЦЭМ!$B$33:$B$776,E$155)+'СЕТ СН'!$I$14+СВЦЭМ!$D$10+'СЕТ СН'!$I$6-'СЕТ СН'!$I$26</f>
        <v>1803.1340371900001</v>
      </c>
      <c r="F159" s="36">
        <f>SUMIFS(СВЦЭМ!$D$33:$D$776,СВЦЭМ!$A$33:$A$776,$A159,СВЦЭМ!$B$33:$B$776,F$155)+'СЕТ СН'!$I$14+СВЦЭМ!$D$10+'СЕТ СН'!$I$6-'СЕТ СН'!$I$26</f>
        <v>1795.3086246000003</v>
      </c>
      <c r="G159" s="36">
        <f>SUMIFS(СВЦЭМ!$D$33:$D$776,СВЦЭМ!$A$33:$A$776,$A159,СВЦЭМ!$B$33:$B$776,G$155)+'СЕТ СН'!$I$14+СВЦЭМ!$D$10+'СЕТ СН'!$I$6-'СЕТ СН'!$I$26</f>
        <v>1811.4506187900001</v>
      </c>
      <c r="H159" s="36">
        <f>SUMIFS(СВЦЭМ!$D$33:$D$776,СВЦЭМ!$A$33:$A$776,$A159,СВЦЭМ!$B$33:$B$776,H$155)+'СЕТ СН'!$I$14+СВЦЭМ!$D$10+'СЕТ СН'!$I$6-'СЕТ СН'!$I$26</f>
        <v>1716.5378850100001</v>
      </c>
      <c r="I159" s="36">
        <f>SUMIFS(СВЦЭМ!$D$33:$D$776,СВЦЭМ!$A$33:$A$776,$A159,СВЦЭМ!$B$33:$B$776,I$155)+'СЕТ СН'!$I$14+СВЦЭМ!$D$10+'СЕТ СН'!$I$6-'СЕТ СН'!$I$26</f>
        <v>1645.81893085</v>
      </c>
      <c r="J159" s="36">
        <f>SUMIFS(СВЦЭМ!$D$33:$D$776,СВЦЭМ!$A$33:$A$776,$A159,СВЦЭМ!$B$33:$B$776,J$155)+'СЕТ СН'!$I$14+СВЦЭМ!$D$10+'СЕТ СН'!$I$6-'СЕТ СН'!$I$26</f>
        <v>608.27344387000005</v>
      </c>
      <c r="K159" s="36">
        <f>SUMIFS(СВЦЭМ!$D$33:$D$776,СВЦЭМ!$A$33:$A$776,$A159,СВЦЭМ!$B$33:$B$776,K$155)+'СЕТ СН'!$I$14+СВЦЭМ!$D$10+'СЕТ СН'!$I$6-'СЕТ СН'!$I$26</f>
        <v>608.27344387000005</v>
      </c>
      <c r="L159" s="36">
        <f>SUMIFS(СВЦЭМ!$D$33:$D$776,СВЦЭМ!$A$33:$A$776,$A159,СВЦЭМ!$B$33:$B$776,L$155)+'СЕТ СН'!$I$14+СВЦЭМ!$D$10+'СЕТ СН'!$I$6-'СЕТ СН'!$I$26</f>
        <v>608.27344387000005</v>
      </c>
      <c r="M159" s="36">
        <f>SUMIFS(СВЦЭМ!$D$33:$D$776,СВЦЭМ!$A$33:$A$776,$A159,СВЦЭМ!$B$33:$B$776,M$155)+'СЕТ СН'!$I$14+СВЦЭМ!$D$10+'СЕТ СН'!$I$6-'СЕТ СН'!$I$26</f>
        <v>608.27344387000005</v>
      </c>
      <c r="N159" s="36">
        <f>SUMIFS(СВЦЭМ!$D$33:$D$776,СВЦЭМ!$A$33:$A$776,$A159,СВЦЭМ!$B$33:$B$776,N$155)+'СЕТ СН'!$I$14+СВЦЭМ!$D$10+'СЕТ СН'!$I$6-'СЕТ СН'!$I$26</f>
        <v>608.27344387000005</v>
      </c>
      <c r="O159" s="36">
        <f>SUMIFS(СВЦЭМ!$D$33:$D$776,СВЦЭМ!$A$33:$A$776,$A159,СВЦЭМ!$B$33:$B$776,O$155)+'СЕТ СН'!$I$14+СВЦЭМ!$D$10+'СЕТ СН'!$I$6-'СЕТ СН'!$I$26</f>
        <v>608.27344387000005</v>
      </c>
      <c r="P159" s="36">
        <f>SUMIFS(СВЦЭМ!$D$33:$D$776,СВЦЭМ!$A$33:$A$776,$A159,СВЦЭМ!$B$33:$B$776,P$155)+'СЕТ СН'!$I$14+СВЦЭМ!$D$10+'СЕТ СН'!$I$6-'СЕТ СН'!$I$26</f>
        <v>608.27344387000005</v>
      </c>
      <c r="Q159" s="36">
        <f>SUMIFS(СВЦЭМ!$D$33:$D$776,СВЦЭМ!$A$33:$A$776,$A159,СВЦЭМ!$B$33:$B$776,Q$155)+'СЕТ СН'!$I$14+СВЦЭМ!$D$10+'СЕТ СН'!$I$6-'СЕТ СН'!$I$26</f>
        <v>608.27344387000005</v>
      </c>
      <c r="R159" s="36">
        <f>SUMIFS(СВЦЭМ!$D$33:$D$776,СВЦЭМ!$A$33:$A$776,$A159,СВЦЭМ!$B$33:$B$776,R$155)+'СЕТ СН'!$I$14+СВЦЭМ!$D$10+'СЕТ СН'!$I$6-'СЕТ СН'!$I$26</f>
        <v>608.27344387000005</v>
      </c>
      <c r="S159" s="36">
        <f>SUMIFS(СВЦЭМ!$D$33:$D$776,СВЦЭМ!$A$33:$A$776,$A159,СВЦЭМ!$B$33:$B$776,S$155)+'СЕТ СН'!$I$14+СВЦЭМ!$D$10+'СЕТ СН'!$I$6-'СЕТ СН'!$I$26</f>
        <v>608.27344387000005</v>
      </c>
      <c r="T159" s="36">
        <f>SUMIFS(СВЦЭМ!$D$33:$D$776,СВЦЭМ!$A$33:$A$776,$A159,СВЦЭМ!$B$33:$B$776,T$155)+'СЕТ СН'!$I$14+СВЦЭМ!$D$10+'СЕТ СН'!$I$6-'СЕТ СН'!$I$26</f>
        <v>608.27344387000005</v>
      </c>
      <c r="U159" s="36">
        <f>SUMIFS(СВЦЭМ!$D$33:$D$776,СВЦЭМ!$A$33:$A$776,$A159,СВЦЭМ!$B$33:$B$776,U$155)+'СЕТ СН'!$I$14+СВЦЭМ!$D$10+'СЕТ СН'!$I$6-'СЕТ СН'!$I$26</f>
        <v>608.27344387000005</v>
      </c>
      <c r="V159" s="36">
        <f>SUMIFS(СВЦЭМ!$D$33:$D$776,СВЦЭМ!$A$33:$A$776,$A159,СВЦЭМ!$B$33:$B$776,V$155)+'СЕТ СН'!$I$14+СВЦЭМ!$D$10+'СЕТ СН'!$I$6-'СЕТ СН'!$I$26</f>
        <v>1405.83461874</v>
      </c>
      <c r="W159" s="36">
        <f>SUMIFS(СВЦЭМ!$D$33:$D$776,СВЦЭМ!$A$33:$A$776,$A159,СВЦЭМ!$B$33:$B$776,W$155)+'СЕТ СН'!$I$14+СВЦЭМ!$D$10+'СЕТ СН'!$I$6-'СЕТ СН'!$I$26</f>
        <v>1409.02266678</v>
      </c>
      <c r="X159" s="36">
        <f>SUMIFS(СВЦЭМ!$D$33:$D$776,СВЦЭМ!$A$33:$A$776,$A159,СВЦЭМ!$B$33:$B$776,X$155)+'СЕТ СН'!$I$14+СВЦЭМ!$D$10+'СЕТ СН'!$I$6-'СЕТ СН'!$I$26</f>
        <v>1500.9777990600001</v>
      </c>
      <c r="Y159" s="36">
        <f>SUMIFS(СВЦЭМ!$D$33:$D$776,СВЦЭМ!$A$33:$A$776,$A159,СВЦЭМ!$B$33:$B$776,Y$155)+'СЕТ СН'!$I$14+СВЦЭМ!$D$10+'СЕТ СН'!$I$6-'СЕТ СН'!$I$26</f>
        <v>1664.8115925400002</v>
      </c>
    </row>
    <row r="160" spans="1:27" ht="15.75" x14ac:dyDescent="0.2">
      <c r="A160" s="35">
        <f t="shared" si="4"/>
        <v>43560</v>
      </c>
      <c r="B160" s="36">
        <f>SUMIFS(СВЦЭМ!$D$33:$D$776,СВЦЭМ!$A$33:$A$776,$A160,СВЦЭМ!$B$33:$B$776,B$155)+'СЕТ СН'!$I$14+СВЦЭМ!$D$10+'СЕТ СН'!$I$6-'СЕТ СН'!$I$26</f>
        <v>1652.4746393800001</v>
      </c>
      <c r="C160" s="36">
        <f>SUMIFS(СВЦЭМ!$D$33:$D$776,СВЦЭМ!$A$33:$A$776,$A160,СВЦЭМ!$B$33:$B$776,C$155)+'СЕТ СН'!$I$14+СВЦЭМ!$D$10+'СЕТ СН'!$I$6-'СЕТ СН'!$I$26</f>
        <v>1752.3237204400002</v>
      </c>
      <c r="D160" s="36">
        <f>SUMIFS(СВЦЭМ!$D$33:$D$776,СВЦЭМ!$A$33:$A$776,$A160,СВЦЭМ!$B$33:$B$776,D$155)+'СЕТ СН'!$I$14+СВЦЭМ!$D$10+'СЕТ СН'!$I$6-'СЕТ СН'!$I$26</f>
        <v>1816.6932465200002</v>
      </c>
      <c r="E160" s="36">
        <f>SUMIFS(СВЦЭМ!$D$33:$D$776,СВЦЭМ!$A$33:$A$776,$A160,СВЦЭМ!$B$33:$B$776,E$155)+'СЕТ СН'!$I$14+СВЦЭМ!$D$10+'СЕТ СН'!$I$6-'СЕТ СН'!$I$26</f>
        <v>1812.15091871</v>
      </c>
      <c r="F160" s="36">
        <f>SUMIFS(СВЦЭМ!$D$33:$D$776,СВЦЭМ!$A$33:$A$776,$A160,СВЦЭМ!$B$33:$B$776,F$155)+'СЕТ СН'!$I$14+СВЦЭМ!$D$10+'СЕТ СН'!$I$6-'СЕТ СН'!$I$26</f>
        <v>1808.89789066</v>
      </c>
      <c r="G160" s="36">
        <f>SUMIFS(СВЦЭМ!$D$33:$D$776,СВЦЭМ!$A$33:$A$776,$A160,СВЦЭМ!$B$33:$B$776,G$155)+'СЕТ СН'!$I$14+СВЦЭМ!$D$10+'СЕТ СН'!$I$6-'СЕТ СН'!$I$26</f>
        <v>1806.4276654200003</v>
      </c>
      <c r="H160" s="36">
        <f>SUMIFS(СВЦЭМ!$D$33:$D$776,СВЦЭМ!$A$33:$A$776,$A160,СВЦЭМ!$B$33:$B$776,H$155)+'СЕТ СН'!$I$14+СВЦЭМ!$D$10+'СЕТ СН'!$I$6-'СЕТ СН'!$I$26</f>
        <v>1733.2560936200002</v>
      </c>
      <c r="I160" s="36">
        <f>SUMIFS(СВЦЭМ!$D$33:$D$776,СВЦЭМ!$A$33:$A$776,$A160,СВЦЭМ!$B$33:$B$776,I$155)+'СЕТ СН'!$I$14+СВЦЭМ!$D$10+'СЕТ СН'!$I$6-'СЕТ СН'!$I$26</f>
        <v>1668.8728751200001</v>
      </c>
      <c r="J160" s="36">
        <f>SUMIFS(СВЦЭМ!$D$33:$D$776,СВЦЭМ!$A$33:$A$776,$A160,СВЦЭМ!$B$33:$B$776,J$155)+'СЕТ СН'!$I$14+СВЦЭМ!$D$10+'СЕТ СН'!$I$6-'СЕТ СН'!$I$26</f>
        <v>608.27344387000005</v>
      </c>
      <c r="K160" s="36">
        <f>SUMIFS(СВЦЭМ!$D$33:$D$776,СВЦЭМ!$A$33:$A$776,$A160,СВЦЭМ!$B$33:$B$776,K$155)+'СЕТ СН'!$I$14+СВЦЭМ!$D$10+'СЕТ СН'!$I$6-'СЕТ СН'!$I$26</f>
        <v>608.27344387000005</v>
      </c>
      <c r="L160" s="36">
        <f>SUMIFS(СВЦЭМ!$D$33:$D$776,СВЦЭМ!$A$33:$A$776,$A160,СВЦЭМ!$B$33:$B$776,L$155)+'СЕТ СН'!$I$14+СВЦЭМ!$D$10+'СЕТ СН'!$I$6-'СЕТ СН'!$I$26</f>
        <v>608.27344387000005</v>
      </c>
      <c r="M160" s="36">
        <f>SUMIFS(СВЦЭМ!$D$33:$D$776,СВЦЭМ!$A$33:$A$776,$A160,СВЦЭМ!$B$33:$B$776,M$155)+'СЕТ СН'!$I$14+СВЦЭМ!$D$10+'СЕТ СН'!$I$6-'СЕТ СН'!$I$26</f>
        <v>608.27344387000005</v>
      </c>
      <c r="N160" s="36">
        <f>SUMIFS(СВЦЭМ!$D$33:$D$776,СВЦЭМ!$A$33:$A$776,$A160,СВЦЭМ!$B$33:$B$776,N$155)+'СЕТ СН'!$I$14+СВЦЭМ!$D$10+'СЕТ СН'!$I$6-'СЕТ СН'!$I$26</f>
        <v>608.27344387000005</v>
      </c>
      <c r="O160" s="36">
        <f>SUMIFS(СВЦЭМ!$D$33:$D$776,СВЦЭМ!$A$33:$A$776,$A160,СВЦЭМ!$B$33:$B$776,O$155)+'СЕТ СН'!$I$14+СВЦЭМ!$D$10+'СЕТ СН'!$I$6-'СЕТ СН'!$I$26</f>
        <v>608.27344387000005</v>
      </c>
      <c r="P160" s="36">
        <f>SUMIFS(СВЦЭМ!$D$33:$D$776,СВЦЭМ!$A$33:$A$776,$A160,СВЦЭМ!$B$33:$B$776,P$155)+'СЕТ СН'!$I$14+СВЦЭМ!$D$10+'СЕТ СН'!$I$6-'СЕТ СН'!$I$26</f>
        <v>608.27344387000005</v>
      </c>
      <c r="Q160" s="36">
        <f>SUMIFS(СВЦЭМ!$D$33:$D$776,СВЦЭМ!$A$33:$A$776,$A160,СВЦЭМ!$B$33:$B$776,Q$155)+'СЕТ СН'!$I$14+СВЦЭМ!$D$10+'СЕТ СН'!$I$6-'СЕТ СН'!$I$26</f>
        <v>608.27344387000005</v>
      </c>
      <c r="R160" s="36">
        <f>SUMIFS(СВЦЭМ!$D$33:$D$776,СВЦЭМ!$A$33:$A$776,$A160,СВЦЭМ!$B$33:$B$776,R$155)+'СЕТ СН'!$I$14+СВЦЭМ!$D$10+'СЕТ СН'!$I$6-'СЕТ СН'!$I$26</f>
        <v>608.27344387000005</v>
      </c>
      <c r="S160" s="36">
        <f>SUMIFS(СВЦЭМ!$D$33:$D$776,СВЦЭМ!$A$33:$A$776,$A160,СВЦЭМ!$B$33:$B$776,S$155)+'СЕТ СН'!$I$14+СВЦЭМ!$D$10+'СЕТ СН'!$I$6-'СЕТ СН'!$I$26</f>
        <v>608.27344387000005</v>
      </c>
      <c r="T160" s="36">
        <f>SUMIFS(СВЦЭМ!$D$33:$D$776,СВЦЭМ!$A$33:$A$776,$A160,СВЦЭМ!$B$33:$B$776,T$155)+'СЕТ СН'!$I$14+СВЦЭМ!$D$10+'СЕТ СН'!$I$6-'СЕТ СН'!$I$26</f>
        <v>608.27344387000005</v>
      </c>
      <c r="U160" s="36">
        <f>SUMIFS(СВЦЭМ!$D$33:$D$776,СВЦЭМ!$A$33:$A$776,$A160,СВЦЭМ!$B$33:$B$776,U$155)+'СЕТ СН'!$I$14+СВЦЭМ!$D$10+'СЕТ СН'!$I$6-'СЕТ СН'!$I$26</f>
        <v>1459.2957014799999</v>
      </c>
      <c r="V160" s="36">
        <f>SUMIFS(СВЦЭМ!$D$33:$D$776,СВЦЭМ!$A$33:$A$776,$A160,СВЦЭМ!$B$33:$B$776,V$155)+'СЕТ СН'!$I$14+СВЦЭМ!$D$10+'СЕТ СН'!$I$6-'СЕТ СН'!$I$26</f>
        <v>1471.19260768</v>
      </c>
      <c r="W160" s="36">
        <f>SUMIFS(СВЦЭМ!$D$33:$D$776,СВЦЭМ!$A$33:$A$776,$A160,СВЦЭМ!$B$33:$B$776,W$155)+'СЕТ СН'!$I$14+СВЦЭМ!$D$10+'СЕТ СН'!$I$6-'СЕТ СН'!$I$26</f>
        <v>1479.17232141</v>
      </c>
      <c r="X160" s="36">
        <f>SUMIFS(СВЦЭМ!$D$33:$D$776,СВЦЭМ!$A$33:$A$776,$A160,СВЦЭМ!$B$33:$B$776,X$155)+'СЕТ СН'!$I$14+СВЦЭМ!$D$10+'СЕТ СН'!$I$6-'СЕТ СН'!$I$26</f>
        <v>1523.6409619900001</v>
      </c>
      <c r="Y160" s="36">
        <f>SUMIFS(СВЦЭМ!$D$33:$D$776,СВЦЭМ!$A$33:$A$776,$A160,СВЦЭМ!$B$33:$B$776,Y$155)+'СЕТ СН'!$I$14+СВЦЭМ!$D$10+'СЕТ СН'!$I$6-'СЕТ СН'!$I$26</f>
        <v>1627.20187093</v>
      </c>
    </row>
    <row r="161" spans="1:25" ht="15.75" x14ac:dyDescent="0.2">
      <c r="A161" s="35">
        <f t="shared" si="4"/>
        <v>43561</v>
      </c>
      <c r="B161" s="36">
        <f>SUMIFS(СВЦЭМ!$D$33:$D$776,СВЦЭМ!$A$33:$A$776,$A161,СВЦЭМ!$B$33:$B$776,B$155)+'СЕТ СН'!$I$14+СВЦЭМ!$D$10+'СЕТ СН'!$I$6-'СЕТ СН'!$I$26</f>
        <v>1694.6626772</v>
      </c>
      <c r="C161" s="36">
        <f>SUMIFS(СВЦЭМ!$D$33:$D$776,СВЦЭМ!$A$33:$A$776,$A161,СВЦЭМ!$B$33:$B$776,C$155)+'СЕТ СН'!$I$14+СВЦЭМ!$D$10+'СЕТ СН'!$I$6-'СЕТ СН'!$I$26</f>
        <v>1783.8012317799999</v>
      </c>
      <c r="D161" s="36">
        <f>SUMIFS(СВЦЭМ!$D$33:$D$776,СВЦЭМ!$A$33:$A$776,$A161,СВЦЭМ!$B$33:$B$776,D$155)+'СЕТ СН'!$I$14+СВЦЭМ!$D$10+'СЕТ СН'!$I$6-'СЕТ СН'!$I$26</f>
        <v>1809.96526047</v>
      </c>
      <c r="E161" s="36">
        <f>SUMIFS(СВЦЭМ!$D$33:$D$776,СВЦЭМ!$A$33:$A$776,$A161,СВЦЭМ!$B$33:$B$776,E$155)+'СЕТ СН'!$I$14+СВЦЭМ!$D$10+'СЕТ СН'!$I$6-'СЕТ СН'!$I$26</f>
        <v>1800.8492915299998</v>
      </c>
      <c r="F161" s="36">
        <f>SUMIFS(СВЦЭМ!$D$33:$D$776,СВЦЭМ!$A$33:$A$776,$A161,СВЦЭМ!$B$33:$B$776,F$155)+'СЕТ СН'!$I$14+СВЦЭМ!$D$10+'СЕТ СН'!$I$6-'СЕТ СН'!$I$26</f>
        <v>1798.6665827100001</v>
      </c>
      <c r="G161" s="36">
        <f>SUMIFS(СВЦЭМ!$D$33:$D$776,СВЦЭМ!$A$33:$A$776,$A161,СВЦЭМ!$B$33:$B$776,G$155)+'СЕТ СН'!$I$14+СВЦЭМ!$D$10+'СЕТ СН'!$I$6-'СЕТ СН'!$I$26</f>
        <v>1809.51755241</v>
      </c>
      <c r="H161" s="36">
        <f>SUMIFS(СВЦЭМ!$D$33:$D$776,СВЦЭМ!$A$33:$A$776,$A161,СВЦЭМ!$B$33:$B$776,H$155)+'СЕТ СН'!$I$14+СВЦЭМ!$D$10+'СЕТ СН'!$I$6-'СЕТ СН'!$I$26</f>
        <v>1719.2769641600003</v>
      </c>
      <c r="I161" s="36">
        <f>SUMIFS(СВЦЭМ!$D$33:$D$776,СВЦЭМ!$A$33:$A$776,$A161,СВЦЭМ!$B$33:$B$776,I$155)+'СЕТ СН'!$I$14+СВЦЭМ!$D$10+'СЕТ СН'!$I$6-'СЕТ СН'!$I$26</f>
        <v>1715.8684957999999</v>
      </c>
      <c r="J161" s="36">
        <f>SUMIFS(СВЦЭМ!$D$33:$D$776,СВЦЭМ!$A$33:$A$776,$A161,СВЦЭМ!$B$33:$B$776,J$155)+'СЕТ СН'!$I$14+СВЦЭМ!$D$10+'СЕТ СН'!$I$6-'СЕТ СН'!$I$26</f>
        <v>608.27344387000005</v>
      </c>
      <c r="K161" s="36">
        <f>SUMIFS(СВЦЭМ!$D$33:$D$776,СВЦЭМ!$A$33:$A$776,$A161,СВЦЭМ!$B$33:$B$776,K$155)+'СЕТ СН'!$I$14+СВЦЭМ!$D$10+'СЕТ СН'!$I$6-'СЕТ СН'!$I$26</f>
        <v>608.27344387000005</v>
      </c>
      <c r="L161" s="36">
        <f>SUMIFS(СВЦЭМ!$D$33:$D$776,СВЦЭМ!$A$33:$A$776,$A161,СВЦЭМ!$B$33:$B$776,L$155)+'СЕТ СН'!$I$14+СВЦЭМ!$D$10+'СЕТ СН'!$I$6-'СЕТ СН'!$I$26</f>
        <v>608.27344387000005</v>
      </c>
      <c r="M161" s="36">
        <f>SUMIFS(СВЦЭМ!$D$33:$D$776,СВЦЭМ!$A$33:$A$776,$A161,СВЦЭМ!$B$33:$B$776,M$155)+'СЕТ СН'!$I$14+СВЦЭМ!$D$10+'СЕТ СН'!$I$6-'СЕТ СН'!$I$26</f>
        <v>608.27344387000005</v>
      </c>
      <c r="N161" s="36">
        <f>SUMIFS(СВЦЭМ!$D$33:$D$776,СВЦЭМ!$A$33:$A$776,$A161,СВЦЭМ!$B$33:$B$776,N$155)+'СЕТ СН'!$I$14+СВЦЭМ!$D$10+'СЕТ СН'!$I$6-'СЕТ СН'!$I$26</f>
        <v>608.27344387000005</v>
      </c>
      <c r="O161" s="36">
        <f>SUMIFS(СВЦЭМ!$D$33:$D$776,СВЦЭМ!$A$33:$A$776,$A161,СВЦЭМ!$B$33:$B$776,O$155)+'СЕТ СН'!$I$14+СВЦЭМ!$D$10+'СЕТ СН'!$I$6-'СЕТ СН'!$I$26</f>
        <v>608.27344387000005</v>
      </c>
      <c r="P161" s="36">
        <f>SUMIFS(СВЦЭМ!$D$33:$D$776,СВЦЭМ!$A$33:$A$776,$A161,СВЦЭМ!$B$33:$B$776,P$155)+'СЕТ СН'!$I$14+СВЦЭМ!$D$10+'СЕТ СН'!$I$6-'СЕТ СН'!$I$26</f>
        <v>608.27344387000005</v>
      </c>
      <c r="Q161" s="36">
        <f>SUMIFS(СВЦЭМ!$D$33:$D$776,СВЦЭМ!$A$33:$A$776,$A161,СВЦЭМ!$B$33:$B$776,Q$155)+'СЕТ СН'!$I$14+СВЦЭМ!$D$10+'СЕТ СН'!$I$6-'СЕТ СН'!$I$26</f>
        <v>608.27344387000005</v>
      </c>
      <c r="R161" s="36">
        <f>SUMIFS(СВЦЭМ!$D$33:$D$776,СВЦЭМ!$A$33:$A$776,$A161,СВЦЭМ!$B$33:$B$776,R$155)+'СЕТ СН'!$I$14+СВЦЭМ!$D$10+'СЕТ СН'!$I$6-'СЕТ СН'!$I$26</f>
        <v>608.27344387000005</v>
      </c>
      <c r="S161" s="36">
        <f>SUMIFS(СВЦЭМ!$D$33:$D$776,СВЦЭМ!$A$33:$A$776,$A161,СВЦЭМ!$B$33:$B$776,S$155)+'СЕТ СН'!$I$14+СВЦЭМ!$D$10+'СЕТ СН'!$I$6-'СЕТ СН'!$I$26</f>
        <v>608.27344387000005</v>
      </c>
      <c r="T161" s="36">
        <f>SUMIFS(СВЦЭМ!$D$33:$D$776,СВЦЭМ!$A$33:$A$776,$A161,СВЦЭМ!$B$33:$B$776,T$155)+'СЕТ СН'!$I$14+СВЦЭМ!$D$10+'СЕТ СН'!$I$6-'СЕТ СН'!$I$26</f>
        <v>608.27344387000005</v>
      </c>
      <c r="U161" s="36">
        <f>SUMIFS(СВЦЭМ!$D$33:$D$776,СВЦЭМ!$A$33:$A$776,$A161,СВЦЭМ!$B$33:$B$776,U$155)+'СЕТ СН'!$I$14+СВЦЭМ!$D$10+'СЕТ СН'!$I$6-'СЕТ СН'!$I$26</f>
        <v>1420.0023580900001</v>
      </c>
      <c r="V161" s="36">
        <f>SUMIFS(СВЦЭМ!$D$33:$D$776,СВЦЭМ!$A$33:$A$776,$A161,СВЦЭМ!$B$33:$B$776,V$155)+'СЕТ СН'!$I$14+СВЦЭМ!$D$10+'СЕТ СН'!$I$6-'СЕТ СН'!$I$26</f>
        <v>1398.2723998800002</v>
      </c>
      <c r="W161" s="36">
        <f>SUMIFS(СВЦЭМ!$D$33:$D$776,СВЦЭМ!$A$33:$A$776,$A161,СВЦЭМ!$B$33:$B$776,W$155)+'СЕТ СН'!$I$14+СВЦЭМ!$D$10+'СЕТ СН'!$I$6-'СЕТ СН'!$I$26</f>
        <v>1375.2782695200001</v>
      </c>
      <c r="X161" s="36">
        <f>SUMIFS(СВЦЭМ!$D$33:$D$776,СВЦЭМ!$A$33:$A$776,$A161,СВЦЭМ!$B$33:$B$776,X$155)+'СЕТ СН'!$I$14+СВЦЭМ!$D$10+'СЕТ СН'!$I$6-'СЕТ СН'!$I$26</f>
        <v>1400.2488156600002</v>
      </c>
      <c r="Y161" s="36">
        <f>SUMIFS(СВЦЭМ!$D$33:$D$776,СВЦЭМ!$A$33:$A$776,$A161,СВЦЭМ!$B$33:$B$776,Y$155)+'СЕТ СН'!$I$14+СВЦЭМ!$D$10+'СЕТ СН'!$I$6-'СЕТ СН'!$I$26</f>
        <v>1515.6543963700001</v>
      </c>
    </row>
    <row r="162" spans="1:25" ht="15.75" x14ac:dyDescent="0.2">
      <c r="A162" s="35">
        <f t="shared" si="4"/>
        <v>43562</v>
      </c>
      <c r="B162" s="36">
        <f>SUMIFS(СВЦЭМ!$D$33:$D$776,СВЦЭМ!$A$33:$A$776,$A162,СВЦЭМ!$B$33:$B$776,B$155)+'СЕТ СН'!$I$14+СВЦЭМ!$D$10+'СЕТ СН'!$I$6-'СЕТ СН'!$I$26</f>
        <v>1661.2192227599999</v>
      </c>
      <c r="C162" s="36">
        <f>SUMIFS(СВЦЭМ!$D$33:$D$776,СВЦЭМ!$A$33:$A$776,$A162,СВЦЭМ!$B$33:$B$776,C$155)+'СЕТ СН'!$I$14+СВЦЭМ!$D$10+'СЕТ СН'!$I$6-'СЕТ СН'!$I$26</f>
        <v>1770.1287269499999</v>
      </c>
      <c r="D162" s="36">
        <f>SUMIFS(СВЦЭМ!$D$33:$D$776,СВЦЭМ!$A$33:$A$776,$A162,СВЦЭМ!$B$33:$B$776,D$155)+'СЕТ СН'!$I$14+СВЦЭМ!$D$10+'СЕТ СН'!$I$6-'СЕТ СН'!$I$26</f>
        <v>1845.7551089100002</v>
      </c>
      <c r="E162" s="36">
        <f>SUMIFS(СВЦЭМ!$D$33:$D$776,СВЦЭМ!$A$33:$A$776,$A162,СВЦЭМ!$B$33:$B$776,E$155)+'СЕТ СН'!$I$14+СВЦЭМ!$D$10+'СЕТ СН'!$I$6-'СЕТ СН'!$I$26</f>
        <v>1870.14774442</v>
      </c>
      <c r="F162" s="36">
        <f>SUMIFS(СВЦЭМ!$D$33:$D$776,СВЦЭМ!$A$33:$A$776,$A162,СВЦЭМ!$B$33:$B$776,F$155)+'СЕТ СН'!$I$14+СВЦЭМ!$D$10+'СЕТ СН'!$I$6-'СЕТ СН'!$I$26</f>
        <v>1858.9006249200002</v>
      </c>
      <c r="G162" s="36">
        <f>SUMIFS(СВЦЭМ!$D$33:$D$776,СВЦЭМ!$A$33:$A$776,$A162,СВЦЭМ!$B$33:$B$776,G$155)+'СЕТ СН'!$I$14+СВЦЭМ!$D$10+'СЕТ СН'!$I$6-'СЕТ СН'!$I$26</f>
        <v>1827.2383763900002</v>
      </c>
      <c r="H162" s="36">
        <f>SUMIFS(СВЦЭМ!$D$33:$D$776,СВЦЭМ!$A$33:$A$776,$A162,СВЦЭМ!$B$33:$B$776,H$155)+'СЕТ СН'!$I$14+СВЦЭМ!$D$10+'СЕТ СН'!$I$6-'СЕТ СН'!$I$26</f>
        <v>1746.1312177600003</v>
      </c>
      <c r="I162" s="36">
        <f>SUMIFS(СВЦЭМ!$D$33:$D$776,СВЦЭМ!$A$33:$A$776,$A162,СВЦЭМ!$B$33:$B$776,I$155)+'СЕТ СН'!$I$14+СВЦЭМ!$D$10+'СЕТ СН'!$I$6-'СЕТ СН'!$I$26</f>
        <v>1711.5245620999999</v>
      </c>
      <c r="J162" s="36">
        <f>SUMIFS(СВЦЭМ!$D$33:$D$776,СВЦЭМ!$A$33:$A$776,$A162,СВЦЭМ!$B$33:$B$776,J$155)+'СЕТ СН'!$I$14+СВЦЭМ!$D$10+'СЕТ СН'!$I$6-'СЕТ СН'!$I$26</f>
        <v>608.27344387000005</v>
      </c>
      <c r="K162" s="36">
        <f>SUMIFS(СВЦЭМ!$D$33:$D$776,СВЦЭМ!$A$33:$A$776,$A162,СВЦЭМ!$B$33:$B$776,K$155)+'СЕТ СН'!$I$14+СВЦЭМ!$D$10+'СЕТ СН'!$I$6-'СЕТ СН'!$I$26</f>
        <v>608.27344387000005</v>
      </c>
      <c r="L162" s="36">
        <f>SUMIFS(СВЦЭМ!$D$33:$D$776,СВЦЭМ!$A$33:$A$776,$A162,СВЦЭМ!$B$33:$B$776,L$155)+'СЕТ СН'!$I$14+СВЦЭМ!$D$10+'СЕТ СН'!$I$6-'СЕТ СН'!$I$26</f>
        <v>608.27344387000005</v>
      </c>
      <c r="M162" s="36">
        <f>SUMIFS(СВЦЭМ!$D$33:$D$776,СВЦЭМ!$A$33:$A$776,$A162,СВЦЭМ!$B$33:$B$776,M$155)+'СЕТ СН'!$I$14+СВЦЭМ!$D$10+'СЕТ СН'!$I$6-'СЕТ СН'!$I$26</f>
        <v>608.27344387000005</v>
      </c>
      <c r="N162" s="36">
        <f>SUMIFS(СВЦЭМ!$D$33:$D$776,СВЦЭМ!$A$33:$A$776,$A162,СВЦЭМ!$B$33:$B$776,N$155)+'СЕТ СН'!$I$14+СВЦЭМ!$D$10+'СЕТ СН'!$I$6-'СЕТ СН'!$I$26</f>
        <v>608.27344387000005</v>
      </c>
      <c r="O162" s="36">
        <f>SUMIFS(СВЦЭМ!$D$33:$D$776,СВЦЭМ!$A$33:$A$776,$A162,СВЦЭМ!$B$33:$B$776,O$155)+'СЕТ СН'!$I$14+СВЦЭМ!$D$10+'СЕТ СН'!$I$6-'СЕТ СН'!$I$26</f>
        <v>608.27344387000005</v>
      </c>
      <c r="P162" s="36">
        <f>SUMIFS(СВЦЭМ!$D$33:$D$776,СВЦЭМ!$A$33:$A$776,$A162,СВЦЭМ!$B$33:$B$776,P$155)+'СЕТ СН'!$I$14+СВЦЭМ!$D$10+'СЕТ СН'!$I$6-'СЕТ СН'!$I$26</f>
        <v>608.27344387000005</v>
      </c>
      <c r="Q162" s="36">
        <f>SUMIFS(СВЦЭМ!$D$33:$D$776,СВЦЭМ!$A$33:$A$776,$A162,СВЦЭМ!$B$33:$B$776,Q$155)+'СЕТ СН'!$I$14+СВЦЭМ!$D$10+'СЕТ СН'!$I$6-'СЕТ СН'!$I$26</f>
        <v>608.27344387000005</v>
      </c>
      <c r="R162" s="36">
        <f>SUMIFS(СВЦЭМ!$D$33:$D$776,СВЦЭМ!$A$33:$A$776,$A162,СВЦЭМ!$B$33:$B$776,R$155)+'СЕТ СН'!$I$14+СВЦЭМ!$D$10+'СЕТ СН'!$I$6-'СЕТ СН'!$I$26</f>
        <v>608.27344387000005</v>
      </c>
      <c r="S162" s="36">
        <f>SUMIFS(СВЦЭМ!$D$33:$D$776,СВЦЭМ!$A$33:$A$776,$A162,СВЦЭМ!$B$33:$B$776,S$155)+'СЕТ СН'!$I$14+СВЦЭМ!$D$10+'СЕТ СН'!$I$6-'СЕТ СН'!$I$26</f>
        <v>608.27344387000005</v>
      </c>
      <c r="T162" s="36">
        <f>SUMIFS(СВЦЭМ!$D$33:$D$776,СВЦЭМ!$A$33:$A$776,$A162,СВЦЭМ!$B$33:$B$776,T$155)+'СЕТ СН'!$I$14+СВЦЭМ!$D$10+'СЕТ СН'!$I$6-'СЕТ СН'!$I$26</f>
        <v>608.27344387000005</v>
      </c>
      <c r="U162" s="36">
        <f>SUMIFS(СВЦЭМ!$D$33:$D$776,СВЦЭМ!$A$33:$A$776,$A162,СВЦЭМ!$B$33:$B$776,U$155)+'СЕТ СН'!$I$14+СВЦЭМ!$D$10+'СЕТ СН'!$I$6-'СЕТ СН'!$I$26</f>
        <v>1385.92315639</v>
      </c>
      <c r="V162" s="36">
        <f>SUMIFS(СВЦЭМ!$D$33:$D$776,СВЦЭМ!$A$33:$A$776,$A162,СВЦЭМ!$B$33:$B$776,V$155)+'СЕТ СН'!$I$14+СВЦЭМ!$D$10+'СЕТ СН'!$I$6-'СЕТ СН'!$I$26</f>
        <v>1367.2973093600001</v>
      </c>
      <c r="W162" s="36">
        <f>SUMIFS(СВЦЭМ!$D$33:$D$776,СВЦЭМ!$A$33:$A$776,$A162,СВЦЭМ!$B$33:$B$776,W$155)+'СЕТ СН'!$I$14+СВЦЭМ!$D$10+'СЕТ СН'!$I$6-'СЕТ СН'!$I$26</f>
        <v>1373.3793804300001</v>
      </c>
      <c r="X162" s="36">
        <f>SUMIFS(СВЦЭМ!$D$33:$D$776,СВЦЭМ!$A$33:$A$776,$A162,СВЦЭМ!$B$33:$B$776,X$155)+'СЕТ СН'!$I$14+СВЦЭМ!$D$10+'СЕТ СН'!$I$6-'СЕТ СН'!$I$26</f>
        <v>1423.04141394</v>
      </c>
      <c r="Y162" s="36">
        <f>SUMIFS(СВЦЭМ!$D$33:$D$776,СВЦЭМ!$A$33:$A$776,$A162,СВЦЭМ!$B$33:$B$776,Y$155)+'СЕТ СН'!$I$14+СВЦЭМ!$D$10+'СЕТ СН'!$I$6-'СЕТ СН'!$I$26</f>
        <v>1541.35182581</v>
      </c>
    </row>
    <row r="163" spans="1:25" ht="15.75" x14ac:dyDescent="0.2">
      <c r="A163" s="35">
        <f t="shared" si="4"/>
        <v>43563</v>
      </c>
      <c r="B163" s="36">
        <f>SUMIFS(СВЦЭМ!$D$33:$D$776,СВЦЭМ!$A$33:$A$776,$A163,СВЦЭМ!$B$33:$B$776,B$155)+'СЕТ СН'!$I$14+СВЦЭМ!$D$10+'СЕТ СН'!$I$6-'СЕТ СН'!$I$26</f>
        <v>1671.95331743</v>
      </c>
      <c r="C163" s="36">
        <f>SUMIFS(СВЦЭМ!$D$33:$D$776,СВЦЭМ!$A$33:$A$776,$A163,СВЦЭМ!$B$33:$B$776,C$155)+'СЕТ СН'!$I$14+СВЦЭМ!$D$10+'СЕТ СН'!$I$6-'СЕТ СН'!$I$26</f>
        <v>1784.2203461700001</v>
      </c>
      <c r="D163" s="36">
        <f>SUMIFS(СВЦЭМ!$D$33:$D$776,СВЦЭМ!$A$33:$A$776,$A163,СВЦЭМ!$B$33:$B$776,D$155)+'СЕТ СН'!$I$14+СВЦЭМ!$D$10+'СЕТ СН'!$I$6-'СЕТ СН'!$I$26</f>
        <v>1873.33895613</v>
      </c>
      <c r="E163" s="36">
        <f>SUMIFS(СВЦЭМ!$D$33:$D$776,СВЦЭМ!$A$33:$A$776,$A163,СВЦЭМ!$B$33:$B$776,E$155)+'СЕТ СН'!$I$14+СВЦЭМ!$D$10+'СЕТ СН'!$I$6-'СЕТ СН'!$I$26</f>
        <v>1873.95893252</v>
      </c>
      <c r="F163" s="36">
        <f>SUMIFS(СВЦЭМ!$D$33:$D$776,СВЦЭМ!$A$33:$A$776,$A163,СВЦЭМ!$B$33:$B$776,F$155)+'СЕТ СН'!$I$14+СВЦЭМ!$D$10+'СЕТ СН'!$I$6-'СЕТ СН'!$I$26</f>
        <v>1837.30285701</v>
      </c>
      <c r="G163" s="36">
        <f>SUMIFS(СВЦЭМ!$D$33:$D$776,СВЦЭМ!$A$33:$A$776,$A163,СВЦЭМ!$B$33:$B$776,G$155)+'СЕТ СН'!$I$14+СВЦЭМ!$D$10+'СЕТ СН'!$I$6-'СЕТ СН'!$I$26</f>
        <v>1817.0534199399999</v>
      </c>
      <c r="H163" s="36">
        <f>SUMIFS(СВЦЭМ!$D$33:$D$776,СВЦЭМ!$A$33:$A$776,$A163,СВЦЭМ!$B$33:$B$776,H$155)+'СЕТ СН'!$I$14+СВЦЭМ!$D$10+'СЕТ СН'!$I$6-'СЕТ СН'!$I$26</f>
        <v>1744.3158538500002</v>
      </c>
      <c r="I163" s="36">
        <f>SUMIFS(СВЦЭМ!$D$33:$D$776,СВЦЭМ!$A$33:$A$776,$A163,СВЦЭМ!$B$33:$B$776,I$155)+'СЕТ СН'!$I$14+СВЦЭМ!$D$10+'СЕТ СН'!$I$6-'СЕТ СН'!$I$26</f>
        <v>1657.1838242200001</v>
      </c>
      <c r="J163" s="36">
        <f>SUMIFS(СВЦЭМ!$D$33:$D$776,СВЦЭМ!$A$33:$A$776,$A163,СВЦЭМ!$B$33:$B$776,J$155)+'СЕТ СН'!$I$14+СВЦЭМ!$D$10+'СЕТ СН'!$I$6-'СЕТ СН'!$I$26</f>
        <v>608.27344387000005</v>
      </c>
      <c r="K163" s="36">
        <f>SUMIFS(СВЦЭМ!$D$33:$D$776,СВЦЭМ!$A$33:$A$776,$A163,СВЦЭМ!$B$33:$B$776,K$155)+'СЕТ СН'!$I$14+СВЦЭМ!$D$10+'СЕТ СН'!$I$6-'СЕТ СН'!$I$26</f>
        <v>608.27344387000005</v>
      </c>
      <c r="L163" s="36">
        <f>SUMIFS(СВЦЭМ!$D$33:$D$776,СВЦЭМ!$A$33:$A$776,$A163,СВЦЭМ!$B$33:$B$776,L$155)+'СЕТ СН'!$I$14+СВЦЭМ!$D$10+'СЕТ СН'!$I$6-'СЕТ СН'!$I$26</f>
        <v>608.27344387000005</v>
      </c>
      <c r="M163" s="36">
        <f>SUMIFS(СВЦЭМ!$D$33:$D$776,СВЦЭМ!$A$33:$A$776,$A163,СВЦЭМ!$B$33:$B$776,M$155)+'СЕТ СН'!$I$14+СВЦЭМ!$D$10+'СЕТ СН'!$I$6-'СЕТ СН'!$I$26</f>
        <v>608.27344387000005</v>
      </c>
      <c r="N163" s="36">
        <f>SUMIFS(СВЦЭМ!$D$33:$D$776,СВЦЭМ!$A$33:$A$776,$A163,СВЦЭМ!$B$33:$B$776,N$155)+'СЕТ СН'!$I$14+СВЦЭМ!$D$10+'СЕТ СН'!$I$6-'СЕТ СН'!$I$26</f>
        <v>608.27344387000005</v>
      </c>
      <c r="O163" s="36">
        <f>SUMIFS(СВЦЭМ!$D$33:$D$776,СВЦЭМ!$A$33:$A$776,$A163,СВЦЭМ!$B$33:$B$776,O$155)+'СЕТ СН'!$I$14+СВЦЭМ!$D$10+'СЕТ СН'!$I$6-'СЕТ СН'!$I$26</f>
        <v>608.27344387000005</v>
      </c>
      <c r="P163" s="36">
        <f>SUMIFS(СВЦЭМ!$D$33:$D$776,СВЦЭМ!$A$33:$A$776,$A163,СВЦЭМ!$B$33:$B$776,P$155)+'СЕТ СН'!$I$14+СВЦЭМ!$D$10+'СЕТ СН'!$I$6-'СЕТ СН'!$I$26</f>
        <v>608.27344387000005</v>
      </c>
      <c r="Q163" s="36">
        <f>SUMIFS(СВЦЭМ!$D$33:$D$776,СВЦЭМ!$A$33:$A$776,$A163,СВЦЭМ!$B$33:$B$776,Q$155)+'СЕТ СН'!$I$14+СВЦЭМ!$D$10+'СЕТ СН'!$I$6-'СЕТ СН'!$I$26</f>
        <v>608.27344387000005</v>
      </c>
      <c r="R163" s="36">
        <f>SUMIFS(СВЦЭМ!$D$33:$D$776,СВЦЭМ!$A$33:$A$776,$A163,СВЦЭМ!$B$33:$B$776,R$155)+'СЕТ СН'!$I$14+СВЦЭМ!$D$10+'СЕТ СН'!$I$6-'СЕТ СН'!$I$26</f>
        <v>608.27344387000005</v>
      </c>
      <c r="S163" s="36">
        <f>SUMIFS(СВЦЭМ!$D$33:$D$776,СВЦЭМ!$A$33:$A$776,$A163,СВЦЭМ!$B$33:$B$776,S$155)+'СЕТ СН'!$I$14+СВЦЭМ!$D$10+'СЕТ СН'!$I$6-'СЕТ СН'!$I$26</f>
        <v>608.27344387000005</v>
      </c>
      <c r="T163" s="36">
        <f>SUMIFS(СВЦЭМ!$D$33:$D$776,СВЦЭМ!$A$33:$A$776,$A163,СВЦЭМ!$B$33:$B$776,T$155)+'СЕТ СН'!$I$14+СВЦЭМ!$D$10+'СЕТ СН'!$I$6-'СЕТ СН'!$I$26</f>
        <v>608.27344387000005</v>
      </c>
      <c r="U163" s="36">
        <f>SUMIFS(СВЦЭМ!$D$33:$D$776,СВЦЭМ!$A$33:$A$776,$A163,СВЦЭМ!$B$33:$B$776,U$155)+'СЕТ СН'!$I$14+СВЦЭМ!$D$10+'СЕТ СН'!$I$6-'СЕТ СН'!$I$26</f>
        <v>1403.3638955599999</v>
      </c>
      <c r="V163" s="36">
        <f>SUMIFS(СВЦЭМ!$D$33:$D$776,СВЦЭМ!$A$33:$A$776,$A163,СВЦЭМ!$B$33:$B$776,V$155)+'СЕТ СН'!$I$14+СВЦЭМ!$D$10+'СЕТ СН'!$I$6-'СЕТ СН'!$I$26</f>
        <v>1393.0680859300001</v>
      </c>
      <c r="W163" s="36">
        <f>SUMIFS(СВЦЭМ!$D$33:$D$776,СВЦЭМ!$A$33:$A$776,$A163,СВЦЭМ!$B$33:$B$776,W$155)+'СЕТ СН'!$I$14+СВЦЭМ!$D$10+'СЕТ СН'!$I$6-'СЕТ СН'!$I$26</f>
        <v>1411.3366027500001</v>
      </c>
      <c r="X163" s="36">
        <f>SUMIFS(СВЦЭМ!$D$33:$D$776,СВЦЭМ!$A$33:$A$776,$A163,СВЦЭМ!$B$33:$B$776,X$155)+'СЕТ СН'!$I$14+СВЦЭМ!$D$10+'СЕТ СН'!$I$6-'СЕТ СН'!$I$26</f>
        <v>1480.7723532800001</v>
      </c>
      <c r="Y163" s="36">
        <f>SUMIFS(СВЦЭМ!$D$33:$D$776,СВЦЭМ!$A$33:$A$776,$A163,СВЦЭМ!$B$33:$B$776,Y$155)+'СЕТ СН'!$I$14+СВЦЭМ!$D$10+'СЕТ СН'!$I$6-'СЕТ СН'!$I$26</f>
        <v>1599.1493215</v>
      </c>
    </row>
    <row r="164" spans="1:25" ht="15.75" x14ac:dyDescent="0.2">
      <c r="A164" s="35">
        <f t="shared" si="4"/>
        <v>43564</v>
      </c>
      <c r="B164" s="36">
        <f>SUMIFS(СВЦЭМ!$D$33:$D$776,СВЦЭМ!$A$33:$A$776,$A164,СВЦЭМ!$B$33:$B$776,B$155)+'СЕТ СН'!$I$14+СВЦЭМ!$D$10+'СЕТ СН'!$I$6-'СЕТ СН'!$I$26</f>
        <v>1622.96260373</v>
      </c>
      <c r="C164" s="36">
        <f>SUMIFS(СВЦЭМ!$D$33:$D$776,СВЦЭМ!$A$33:$A$776,$A164,СВЦЭМ!$B$33:$B$776,C$155)+'СЕТ СН'!$I$14+СВЦЭМ!$D$10+'СЕТ СН'!$I$6-'СЕТ СН'!$I$26</f>
        <v>1733.0962216100002</v>
      </c>
      <c r="D164" s="36">
        <f>SUMIFS(СВЦЭМ!$D$33:$D$776,СВЦЭМ!$A$33:$A$776,$A164,СВЦЭМ!$B$33:$B$776,D$155)+'СЕТ СН'!$I$14+СВЦЭМ!$D$10+'СЕТ СН'!$I$6-'СЕТ СН'!$I$26</f>
        <v>1815.5835791499999</v>
      </c>
      <c r="E164" s="36">
        <f>SUMIFS(СВЦЭМ!$D$33:$D$776,СВЦЭМ!$A$33:$A$776,$A164,СВЦЭМ!$B$33:$B$776,E$155)+'СЕТ СН'!$I$14+СВЦЭМ!$D$10+'СЕТ СН'!$I$6-'СЕТ СН'!$I$26</f>
        <v>1824.01380217</v>
      </c>
      <c r="F164" s="36">
        <f>SUMIFS(СВЦЭМ!$D$33:$D$776,СВЦЭМ!$A$33:$A$776,$A164,СВЦЭМ!$B$33:$B$776,F$155)+'СЕТ СН'!$I$14+СВЦЭМ!$D$10+'СЕТ СН'!$I$6-'СЕТ СН'!$I$26</f>
        <v>1818.3331039300001</v>
      </c>
      <c r="G164" s="36">
        <f>SUMIFS(СВЦЭМ!$D$33:$D$776,СВЦЭМ!$A$33:$A$776,$A164,СВЦЭМ!$B$33:$B$776,G$155)+'СЕТ СН'!$I$14+СВЦЭМ!$D$10+'СЕТ СН'!$I$6-'СЕТ СН'!$I$26</f>
        <v>1794.6957245799999</v>
      </c>
      <c r="H164" s="36">
        <f>SUMIFS(СВЦЭМ!$D$33:$D$776,СВЦЭМ!$A$33:$A$776,$A164,СВЦЭМ!$B$33:$B$776,H$155)+'СЕТ СН'!$I$14+СВЦЭМ!$D$10+'СЕТ СН'!$I$6-'СЕТ СН'!$I$26</f>
        <v>1686.79220803</v>
      </c>
      <c r="I164" s="36">
        <f>SUMIFS(СВЦЭМ!$D$33:$D$776,СВЦЭМ!$A$33:$A$776,$A164,СВЦЭМ!$B$33:$B$776,I$155)+'СЕТ СН'!$I$14+СВЦЭМ!$D$10+'СЕТ СН'!$I$6-'СЕТ СН'!$I$26</f>
        <v>1622.44714759</v>
      </c>
      <c r="J164" s="36">
        <f>SUMIFS(СВЦЭМ!$D$33:$D$776,СВЦЭМ!$A$33:$A$776,$A164,СВЦЭМ!$B$33:$B$776,J$155)+'СЕТ СН'!$I$14+СВЦЭМ!$D$10+'СЕТ СН'!$I$6-'СЕТ СН'!$I$26</f>
        <v>1541.10799333</v>
      </c>
      <c r="K164" s="36">
        <f>SUMIFS(СВЦЭМ!$D$33:$D$776,СВЦЭМ!$A$33:$A$776,$A164,СВЦЭМ!$B$33:$B$776,K$155)+'СЕТ СН'!$I$14+СВЦЭМ!$D$10+'СЕТ СН'!$I$6-'СЕТ СН'!$I$26</f>
        <v>1477.7681171899999</v>
      </c>
      <c r="L164" s="36">
        <f>SUMIFS(СВЦЭМ!$D$33:$D$776,СВЦЭМ!$A$33:$A$776,$A164,СВЦЭМ!$B$33:$B$776,L$155)+'СЕТ СН'!$I$14+СВЦЭМ!$D$10+'СЕТ СН'!$I$6-'СЕТ СН'!$I$26</f>
        <v>1443.16888623</v>
      </c>
      <c r="M164" s="36">
        <f>SUMIFS(СВЦЭМ!$D$33:$D$776,СВЦЭМ!$A$33:$A$776,$A164,СВЦЭМ!$B$33:$B$776,M$155)+'СЕТ СН'!$I$14+СВЦЭМ!$D$10+'СЕТ СН'!$I$6-'СЕТ СН'!$I$26</f>
        <v>1429.9548471500002</v>
      </c>
      <c r="N164" s="36">
        <f>SUMIFS(СВЦЭМ!$D$33:$D$776,СВЦЭМ!$A$33:$A$776,$A164,СВЦЭМ!$B$33:$B$776,N$155)+'СЕТ СН'!$I$14+СВЦЭМ!$D$10+'СЕТ СН'!$I$6-'СЕТ СН'!$I$26</f>
        <v>1425.25970794</v>
      </c>
      <c r="O164" s="36">
        <f>SUMIFS(СВЦЭМ!$D$33:$D$776,СВЦЭМ!$A$33:$A$776,$A164,СВЦЭМ!$B$33:$B$776,O$155)+'СЕТ СН'!$I$14+СВЦЭМ!$D$10+'СЕТ СН'!$I$6-'СЕТ СН'!$I$26</f>
        <v>1420.1298208200001</v>
      </c>
      <c r="P164" s="36">
        <f>SUMIFS(СВЦЭМ!$D$33:$D$776,СВЦЭМ!$A$33:$A$776,$A164,СВЦЭМ!$B$33:$B$776,P$155)+'СЕТ СН'!$I$14+СВЦЭМ!$D$10+'СЕТ СН'!$I$6-'СЕТ СН'!$I$26</f>
        <v>1444.4693816600002</v>
      </c>
      <c r="Q164" s="36">
        <f>SUMIFS(СВЦЭМ!$D$33:$D$776,СВЦЭМ!$A$33:$A$776,$A164,СВЦЭМ!$B$33:$B$776,Q$155)+'СЕТ СН'!$I$14+СВЦЭМ!$D$10+'СЕТ СН'!$I$6-'СЕТ СН'!$I$26</f>
        <v>1457.7377159299999</v>
      </c>
      <c r="R164" s="36">
        <f>SUMIFS(СВЦЭМ!$D$33:$D$776,СВЦЭМ!$A$33:$A$776,$A164,СВЦЭМ!$B$33:$B$776,R$155)+'СЕТ СН'!$I$14+СВЦЭМ!$D$10+'СЕТ СН'!$I$6-'СЕТ СН'!$I$26</f>
        <v>1460.50482764</v>
      </c>
      <c r="S164" s="36">
        <f>SUMIFS(СВЦЭМ!$D$33:$D$776,СВЦЭМ!$A$33:$A$776,$A164,СВЦЭМ!$B$33:$B$776,S$155)+'СЕТ СН'!$I$14+СВЦЭМ!$D$10+'СЕТ СН'!$I$6-'СЕТ СН'!$I$26</f>
        <v>1464.0688098300002</v>
      </c>
      <c r="T164" s="36">
        <f>SUMIFS(СВЦЭМ!$D$33:$D$776,СВЦЭМ!$A$33:$A$776,$A164,СВЦЭМ!$B$33:$B$776,T$155)+'СЕТ СН'!$I$14+СВЦЭМ!$D$10+'СЕТ СН'!$I$6-'СЕТ СН'!$I$26</f>
        <v>1447.17710218</v>
      </c>
      <c r="U164" s="36">
        <f>SUMIFS(СВЦЭМ!$D$33:$D$776,СВЦЭМ!$A$33:$A$776,$A164,СВЦЭМ!$B$33:$B$776,U$155)+'СЕТ СН'!$I$14+СВЦЭМ!$D$10+'СЕТ СН'!$I$6-'СЕТ СН'!$I$26</f>
        <v>1402.56116077</v>
      </c>
      <c r="V164" s="36">
        <f>SUMIFS(СВЦЭМ!$D$33:$D$776,СВЦЭМ!$A$33:$A$776,$A164,СВЦЭМ!$B$33:$B$776,V$155)+'СЕТ СН'!$I$14+СВЦЭМ!$D$10+'СЕТ СН'!$I$6-'СЕТ СН'!$I$26</f>
        <v>1391.0610512000001</v>
      </c>
      <c r="W164" s="36">
        <f>SUMIFS(СВЦЭМ!$D$33:$D$776,СВЦЭМ!$A$33:$A$776,$A164,СВЦЭМ!$B$33:$B$776,W$155)+'СЕТ СН'!$I$14+СВЦЭМ!$D$10+'СЕТ СН'!$I$6-'СЕТ СН'!$I$26</f>
        <v>1400.65427236</v>
      </c>
      <c r="X164" s="36">
        <f>SUMIFS(СВЦЭМ!$D$33:$D$776,СВЦЭМ!$A$33:$A$776,$A164,СВЦЭМ!$B$33:$B$776,X$155)+'СЕТ СН'!$I$14+СВЦЭМ!$D$10+'СЕТ СН'!$I$6-'СЕТ СН'!$I$26</f>
        <v>1424.6184349499999</v>
      </c>
      <c r="Y164" s="36">
        <f>SUMIFS(СВЦЭМ!$D$33:$D$776,СВЦЭМ!$A$33:$A$776,$A164,СВЦЭМ!$B$33:$B$776,Y$155)+'СЕТ СН'!$I$14+СВЦЭМ!$D$10+'СЕТ СН'!$I$6-'СЕТ СН'!$I$26</f>
        <v>1497.59563979</v>
      </c>
    </row>
    <row r="165" spans="1:25" ht="15.75" x14ac:dyDescent="0.2">
      <c r="A165" s="35">
        <f t="shared" si="4"/>
        <v>43565</v>
      </c>
      <c r="B165" s="36">
        <f>SUMIFS(СВЦЭМ!$D$33:$D$776,СВЦЭМ!$A$33:$A$776,$A165,СВЦЭМ!$B$33:$B$776,B$155)+'СЕТ СН'!$I$14+СВЦЭМ!$D$10+'СЕТ СН'!$I$6-'СЕТ СН'!$I$26</f>
        <v>1605.6156748600001</v>
      </c>
      <c r="C165" s="36">
        <f>SUMIFS(СВЦЭМ!$D$33:$D$776,СВЦЭМ!$A$33:$A$776,$A165,СВЦЭМ!$B$33:$B$776,C$155)+'СЕТ СН'!$I$14+СВЦЭМ!$D$10+'СЕТ СН'!$I$6-'СЕТ СН'!$I$26</f>
        <v>1729.7575342300001</v>
      </c>
      <c r="D165" s="36">
        <f>SUMIFS(СВЦЭМ!$D$33:$D$776,СВЦЭМ!$A$33:$A$776,$A165,СВЦЭМ!$B$33:$B$776,D$155)+'СЕТ СН'!$I$14+СВЦЭМ!$D$10+'СЕТ СН'!$I$6-'СЕТ СН'!$I$26</f>
        <v>1818.6414004399999</v>
      </c>
      <c r="E165" s="36">
        <f>SUMIFS(СВЦЭМ!$D$33:$D$776,СВЦЭМ!$A$33:$A$776,$A165,СВЦЭМ!$B$33:$B$776,E$155)+'СЕТ СН'!$I$14+СВЦЭМ!$D$10+'СЕТ СН'!$I$6-'СЕТ СН'!$I$26</f>
        <v>1836.6955080600001</v>
      </c>
      <c r="F165" s="36">
        <f>SUMIFS(СВЦЭМ!$D$33:$D$776,СВЦЭМ!$A$33:$A$776,$A165,СВЦЭМ!$B$33:$B$776,F$155)+'СЕТ СН'!$I$14+СВЦЭМ!$D$10+'СЕТ СН'!$I$6-'СЕТ СН'!$I$26</f>
        <v>1829.8686094600002</v>
      </c>
      <c r="G165" s="36">
        <f>SUMIFS(СВЦЭМ!$D$33:$D$776,СВЦЭМ!$A$33:$A$776,$A165,СВЦЭМ!$B$33:$B$776,G$155)+'СЕТ СН'!$I$14+СВЦЭМ!$D$10+'СЕТ СН'!$I$6-'СЕТ СН'!$I$26</f>
        <v>1812.96197166</v>
      </c>
      <c r="H165" s="36">
        <f>SUMIFS(СВЦЭМ!$D$33:$D$776,СВЦЭМ!$A$33:$A$776,$A165,СВЦЭМ!$B$33:$B$776,H$155)+'СЕТ СН'!$I$14+СВЦЭМ!$D$10+'СЕТ СН'!$I$6-'СЕТ СН'!$I$26</f>
        <v>1725.0927676300003</v>
      </c>
      <c r="I165" s="36">
        <f>SUMIFS(СВЦЭМ!$D$33:$D$776,СВЦЭМ!$A$33:$A$776,$A165,СВЦЭМ!$B$33:$B$776,I$155)+'СЕТ СН'!$I$14+СВЦЭМ!$D$10+'СЕТ СН'!$I$6-'СЕТ СН'!$I$26</f>
        <v>1637.53875883</v>
      </c>
      <c r="J165" s="36">
        <f>SUMIFS(СВЦЭМ!$D$33:$D$776,СВЦЭМ!$A$33:$A$776,$A165,СВЦЭМ!$B$33:$B$776,J$155)+'СЕТ СН'!$I$14+СВЦЭМ!$D$10+'СЕТ СН'!$I$6-'СЕТ СН'!$I$26</f>
        <v>1525.47229984</v>
      </c>
      <c r="K165" s="36">
        <f>SUMIFS(СВЦЭМ!$D$33:$D$776,СВЦЭМ!$A$33:$A$776,$A165,СВЦЭМ!$B$33:$B$776,K$155)+'СЕТ СН'!$I$14+СВЦЭМ!$D$10+'СЕТ СН'!$I$6-'СЕТ СН'!$I$26</f>
        <v>1426.39240008</v>
      </c>
      <c r="L165" s="36">
        <f>SUMIFS(СВЦЭМ!$D$33:$D$776,СВЦЭМ!$A$33:$A$776,$A165,СВЦЭМ!$B$33:$B$776,L$155)+'СЕТ СН'!$I$14+СВЦЭМ!$D$10+'СЕТ СН'!$I$6-'СЕТ СН'!$I$26</f>
        <v>1400.2613157400001</v>
      </c>
      <c r="M165" s="36">
        <f>SUMIFS(СВЦЭМ!$D$33:$D$776,СВЦЭМ!$A$33:$A$776,$A165,СВЦЭМ!$B$33:$B$776,M$155)+'СЕТ СН'!$I$14+СВЦЭМ!$D$10+'СЕТ СН'!$I$6-'СЕТ СН'!$I$26</f>
        <v>1408.26260568</v>
      </c>
      <c r="N165" s="36">
        <f>SUMIFS(СВЦЭМ!$D$33:$D$776,СВЦЭМ!$A$33:$A$776,$A165,СВЦЭМ!$B$33:$B$776,N$155)+'СЕТ СН'!$I$14+СВЦЭМ!$D$10+'СЕТ СН'!$I$6-'СЕТ СН'!$I$26</f>
        <v>1413.4318780600001</v>
      </c>
      <c r="O165" s="36">
        <f>SUMIFS(СВЦЭМ!$D$33:$D$776,СВЦЭМ!$A$33:$A$776,$A165,СВЦЭМ!$B$33:$B$776,O$155)+'СЕТ СН'!$I$14+СВЦЭМ!$D$10+'СЕТ СН'!$I$6-'СЕТ СН'!$I$26</f>
        <v>1417.5852574400001</v>
      </c>
      <c r="P165" s="36">
        <f>SUMIFS(СВЦЭМ!$D$33:$D$776,СВЦЭМ!$A$33:$A$776,$A165,СВЦЭМ!$B$33:$B$776,P$155)+'СЕТ СН'!$I$14+СВЦЭМ!$D$10+'СЕТ СН'!$I$6-'СЕТ СН'!$I$26</f>
        <v>1428.9760361200001</v>
      </c>
      <c r="Q165" s="36">
        <f>SUMIFS(СВЦЭМ!$D$33:$D$776,СВЦЭМ!$A$33:$A$776,$A165,СВЦЭМ!$B$33:$B$776,Q$155)+'СЕТ СН'!$I$14+СВЦЭМ!$D$10+'СЕТ СН'!$I$6-'СЕТ СН'!$I$26</f>
        <v>1432.4221289400002</v>
      </c>
      <c r="R165" s="36">
        <f>SUMIFS(СВЦЭМ!$D$33:$D$776,СВЦЭМ!$A$33:$A$776,$A165,СВЦЭМ!$B$33:$B$776,R$155)+'СЕТ СН'!$I$14+СВЦЭМ!$D$10+'СЕТ СН'!$I$6-'СЕТ СН'!$I$26</f>
        <v>1438.1615964100001</v>
      </c>
      <c r="S165" s="36">
        <f>SUMIFS(СВЦЭМ!$D$33:$D$776,СВЦЭМ!$A$33:$A$776,$A165,СВЦЭМ!$B$33:$B$776,S$155)+'СЕТ СН'!$I$14+СВЦЭМ!$D$10+'СЕТ СН'!$I$6-'СЕТ СН'!$I$26</f>
        <v>1438.49039838</v>
      </c>
      <c r="T165" s="36">
        <f>SUMIFS(СВЦЭМ!$D$33:$D$776,СВЦЭМ!$A$33:$A$776,$A165,СВЦЭМ!$B$33:$B$776,T$155)+'СЕТ СН'!$I$14+СВЦЭМ!$D$10+'СЕТ СН'!$I$6-'СЕТ СН'!$I$26</f>
        <v>1417.5337642300001</v>
      </c>
      <c r="U165" s="36">
        <f>SUMIFS(СВЦЭМ!$D$33:$D$776,СВЦЭМ!$A$33:$A$776,$A165,СВЦЭМ!$B$33:$B$776,U$155)+'СЕТ СН'!$I$14+СВЦЭМ!$D$10+'СЕТ СН'!$I$6-'СЕТ СН'!$I$26</f>
        <v>1384.9348570000002</v>
      </c>
      <c r="V165" s="36">
        <f>SUMIFS(СВЦЭМ!$D$33:$D$776,СВЦЭМ!$A$33:$A$776,$A165,СВЦЭМ!$B$33:$B$776,V$155)+'СЕТ СН'!$I$14+СВЦЭМ!$D$10+'СЕТ СН'!$I$6-'СЕТ СН'!$I$26</f>
        <v>1360.2283806200001</v>
      </c>
      <c r="W165" s="36">
        <f>SUMIFS(СВЦЭМ!$D$33:$D$776,СВЦЭМ!$A$33:$A$776,$A165,СВЦЭМ!$B$33:$B$776,W$155)+'СЕТ СН'!$I$14+СВЦЭМ!$D$10+'СЕТ СН'!$I$6-'СЕТ СН'!$I$26</f>
        <v>1356.71236236</v>
      </c>
      <c r="X165" s="36">
        <f>SUMIFS(СВЦЭМ!$D$33:$D$776,СВЦЭМ!$A$33:$A$776,$A165,СВЦЭМ!$B$33:$B$776,X$155)+'СЕТ СН'!$I$14+СВЦЭМ!$D$10+'СЕТ СН'!$I$6-'СЕТ СН'!$I$26</f>
        <v>1424.9414401700001</v>
      </c>
      <c r="Y165" s="36">
        <f>SUMIFS(СВЦЭМ!$D$33:$D$776,СВЦЭМ!$A$33:$A$776,$A165,СВЦЭМ!$B$33:$B$776,Y$155)+'СЕТ СН'!$I$14+СВЦЭМ!$D$10+'СЕТ СН'!$I$6-'СЕТ СН'!$I$26</f>
        <v>1563.1687136</v>
      </c>
    </row>
    <row r="166" spans="1:25" ht="15.75" x14ac:dyDescent="0.2">
      <c r="A166" s="35">
        <f t="shared" si="4"/>
        <v>43566</v>
      </c>
      <c r="B166" s="36">
        <f>SUMIFS(СВЦЭМ!$D$33:$D$776,СВЦЭМ!$A$33:$A$776,$A166,СВЦЭМ!$B$33:$B$776,B$155)+'СЕТ СН'!$I$14+СВЦЭМ!$D$10+'СЕТ СН'!$I$6-'СЕТ СН'!$I$26</f>
        <v>1628.4630403800002</v>
      </c>
      <c r="C166" s="36">
        <f>SUMIFS(СВЦЭМ!$D$33:$D$776,СВЦЭМ!$A$33:$A$776,$A166,СВЦЭМ!$B$33:$B$776,C$155)+'СЕТ СН'!$I$14+СВЦЭМ!$D$10+'СЕТ СН'!$I$6-'СЕТ СН'!$I$26</f>
        <v>1769.1448940400001</v>
      </c>
      <c r="D166" s="36">
        <f>SUMIFS(СВЦЭМ!$D$33:$D$776,СВЦЭМ!$A$33:$A$776,$A166,СВЦЭМ!$B$33:$B$776,D$155)+'СЕТ СН'!$I$14+СВЦЭМ!$D$10+'СЕТ СН'!$I$6-'СЕТ СН'!$I$26</f>
        <v>1933.1441951100001</v>
      </c>
      <c r="E166" s="36">
        <f>SUMIFS(СВЦЭМ!$D$33:$D$776,СВЦЭМ!$A$33:$A$776,$A166,СВЦЭМ!$B$33:$B$776,E$155)+'СЕТ СН'!$I$14+СВЦЭМ!$D$10+'СЕТ СН'!$I$6-'СЕТ СН'!$I$26</f>
        <v>1957.7779279300003</v>
      </c>
      <c r="F166" s="36">
        <f>SUMIFS(СВЦЭМ!$D$33:$D$776,СВЦЭМ!$A$33:$A$776,$A166,СВЦЭМ!$B$33:$B$776,F$155)+'СЕТ СН'!$I$14+СВЦЭМ!$D$10+'СЕТ СН'!$I$6-'СЕТ СН'!$I$26</f>
        <v>1960.5389782000002</v>
      </c>
      <c r="G166" s="36">
        <f>SUMIFS(СВЦЭМ!$D$33:$D$776,СВЦЭМ!$A$33:$A$776,$A166,СВЦЭМ!$B$33:$B$776,G$155)+'СЕТ СН'!$I$14+СВЦЭМ!$D$10+'СЕТ СН'!$I$6-'СЕТ СН'!$I$26</f>
        <v>1956.4477731900001</v>
      </c>
      <c r="H166" s="36">
        <f>SUMIFS(СВЦЭМ!$D$33:$D$776,СВЦЭМ!$A$33:$A$776,$A166,СВЦЭМ!$B$33:$B$776,H$155)+'СЕТ СН'!$I$14+СВЦЭМ!$D$10+'СЕТ СН'!$I$6-'СЕТ СН'!$I$26</f>
        <v>1865.0210399400003</v>
      </c>
      <c r="I166" s="36">
        <f>SUMIFS(СВЦЭМ!$D$33:$D$776,СВЦЭМ!$A$33:$A$776,$A166,СВЦЭМ!$B$33:$B$776,I$155)+'СЕТ СН'!$I$14+СВЦЭМ!$D$10+'СЕТ СН'!$I$6-'СЕТ СН'!$I$26</f>
        <v>1764.6915711500001</v>
      </c>
      <c r="J166" s="36">
        <f>SUMIFS(СВЦЭМ!$D$33:$D$776,СВЦЭМ!$A$33:$A$776,$A166,СВЦЭМ!$B$33:$B$776,J$155)+'СЕТ СН'!$I$14+СВЦЭМ!$D$10+'СЕТ СН'!$I$6-'СЕТ СН'!$I$26</f>
        <v>1625.4263796</v>
      </c>
      <c r="K166" s="36">
        <f>SUMIFS(СВЦЭМ!$D$33:$D$776,СВЦЭМ!$A$33:$A$776,$A166,СВЦЭМ!$B$33:$B$776,K$155)+'СЕТ СН'!$I$14+СВЦЭМ!$D$10+'СЕТ СН'!$I$6-'СЕТ СН'!$I$26</f>
        <v>1521.9966771600002</v>
      </c>
      <c r="L166" s="36">
        <f>SUMIFS(СВЦЭМ!$D$33:$D$776,СВЦЭМ!$A$33:$A$776,$A166,СВЦЭМ!$B$33:$B$776,L$155)+'СЕТ СН'!$I$14+СВЦЭМ!$D$10+'СЕТ СН'!$I$6-'СЕТ СН'!$I$26</f>
        <v>1475.8576271100001</v>
      </c>
      <c r="M166" s="36">
        <f>SUMIFS(СВЦЭМ!$D$33:$D$776,СВЦЭМ!$A$33:$A$776,$A166,СВЦЭМ!$B$33:$B$776,M$155)+'СЕТ СН'!$I$14+СВЦЭМ!$D$10+'СЕТ СН'!$I$6-'СЕТ СН'!$I$26</f>
        <v>1496.92043218</v>
      </c>
      <c r="N166" s="36">
        <f>SUMIFS(СВЦЭМ!$D$33:$D$776,СВЦЭМ!$A$33:$A$776,$A166,СВЦЭМ!$B$33:$B$776,N$155)+'СЕТ СН'!$I$14+СВЦЭМ!$D$10+'СЕТ СН'!$I$6-'СЕТ СН'!$I$26</f>
        <v>1482.0470814400001</v>
      </c>
      <c r="O166" s="36">
        <f>SUMIFS(СВЦЭМ!$D$33:$D$776,СВЦЭМ!$A$33:$A$776,$A166,СВЦЭМ!$B$33:$B$776,O$155)+'СЕТ СН'!$I$14+СВЦЭМ!$D$10+'СЕТ СН'!$I$6-'СЕТ СН'!$I$26</f>
        <v>1489.1193949200001</v>
      </c>
      <c r="P166" s="36">
        <f>SUMIFS(СВЦЭМ!$D$33:$D$776,СВЦЭМ!$A$33:$A$776,$A166,СВЦЭМ!$B$33:$B$776,P$155)+'СЕТ СН'!$I$14+СВЦЭМ!$D$10+'СЕТ СН'!$I$6-'СЕТ СН'!$I$26</f>
        <v>1506.2836360700001</v>
      </c>
      <c r="Q166" s="36">
        <f>SUMIFS(СВЦЭМ!$D$33:$D$776,СВЦЭМ!$A$33:$A$776,$A166,СВЦЭМ!$B$33:$B$776,Q$155)+'СЕТ СН'!$I$14+СВЦЭМ!$D$10+'СЕТ СН'!$I$6-'СЕТ СН'!$I$26</f>
        <v>1513.5943399</v>
      </c>
      <c r="R166" s="36">
        <f>SUMIFS(СВЦЭМ!$D$33:$D$776,СВЦЭМ!$A$33:$A$776,$A166,СВЦЭМ!$B$33:$B$776,R$155)+'СЕТ СН'!$I$14+СВЦЭМ!$D$10+'СЕТ СН'!$I$6-'СЕТ СН'!$I$26</f>
        <v>1511.7368678</v>
      </c>
      <c r="S166" s="36">
        <f>SUMIFS(СВЦЭМ!$D$33:$D$776,СВЦЭМ!$A$33:$A$776,$A166,СВЦЭМ!$B$33:$B$776,S$155)+'СЕТ СН'!$I$14+СВЦЭМ!$D$10+'СЕТ СН'!$I$6-'СЕТ СН'!$I$26</f>
        <v>1518.0193692500002</v>
      </c>
      <c r="T166" s="36">
        <f>SUMIFS(СВЦЭМ!$D$33:$D$776,СВЦЭМ!$A$33:$A$776,$A166,СВЦЭМ!$B$33:$B$776,T$155)+'СЕТ СН'!$I$14+СВЦЭМ!$D$10+'СЕТ СН'!$I$6-'СЕТ СН'!$I$26</f>
        <v>1500.3871594699999</v>
      </c>
      <c r="U166" s="36">
        <f>SUMIFS(СВЦЭМ!$D$33:$D$776,СВЦЭМ!$A$33:$A$776,$A166,СВЦЭМ!$B$33:$B$776,U$155)+'СЕТ СН'!$I$14+СВЦЭМ!$D$10+'СЕТ СН'!$I$6-'СЕТ СН'!$I$26</f>
        <v>1474.5282140300001</v>
      </c>
      <c r="V166" s="36">
        <f>SUMIFS(СВЦЭМ!$D$33:$D$776,СВЦЭМ!$A$33:$A$776,$A166,СВЦЭМ!$B$33:$B$776,V$155)+'СЕТ СН'!$I$14+СВЦЭМ!$D$10+'СЕТ СН'!$I$6-'СЕТ СН'!$I$26</f>
        <v>1470.7383677</v>
      </c>
      <c r="W166" s="36">
        <f>SUMIFS(СВЦЭМ!$D$33:$D$776,СВЦЭМ!$A$33:$A$776,$A166,СВЦЭМ!$B$33:$B$776,W$155)+'СЕТ СН'!$I$14+СВЦЭМ!$D$10+'СЕТ СН'!$I$6-'СЕТ СН'!$I$26</f>
        <v>1451.4338528600001</v>
      </c>
      <c r="X166" s="36">
        <f>SUMIFS(СВЦЭМ!$D$33:$D$776,СВЦЭМ!$A$33:$A$776,$A166,СВЦЭМ!$B$33:$B$776,X$155)+'СЕТ СН'!$I$14+СВЦЭМ!$D$10+'СЕТ СН'!$I$6-'СЕТ СН'!$I$26</f>
        <v>1532.9737665100001</v>
      </c>
      <c r="Y166" s="36">
        <f>SUMIFS(СВЦЭМ!$D$33:$D$776,СВЦЭМ!$A$33:$A$776,$A166,СВЦЭМ!$B$33:$B$776,Y$155)+'СЕТ СН'!$I$14+СВЦЭМ!$D$10+'СЕТ СН'!$I$6-'СЕТ СН'!$I$26</f>
        <v>1669.0704526300001</v>
      </c>
    </row>
    <row r="167" spans="1:25" ht="15.75" x14ac:dyDescent="0.2">
      <c r="A167" s="35">
        <f t="shared" si="4"/>
        <v>43567</v>
      </c>
      <c r="B167" s="36">
        <f>SUMIFS(СВЦЭМ!$D$33:$D$776,СВЦЭМ!$A$33:$A$776,$A167,СВЦЭМ!$B$33:$B$776,B$155)+'СЕТ СН'!$I$14+СВЦЭМ!$D$10+'СЕТ СН'!$I$6-'СЕТ СН'!$I$26</f>
        <v>1782.6133916100002</v>
      </c>
      <c r="C167" s="36">
        <f>SUMIFS(СВЦЭМ!$D$33:$D$776,СВЦЭМ!$A$33:$A$776,$A167,СВЦЭМ!$B$33:$B$776,C$155)+'СЕТ СН'!$I$14+СВЦЭМ!$D$10+'СЕТ СН'!$I$6-'СЕТ СН'!$I$26</f>
        <v>1881.2875673100002</v>
      </c>
      <c r="D167" s="36">
        <f>SUMIFS(СВЦЭМ!$D$33:$D$776,СВЦЭМ!$A$33:$A$776,$A167,СВЦЭМ!$B$33:$B$776,D$155)+'СЕТ СН'!$I$14+СВЦЭМ!$D$10+'СЕТ СН'!$I$6-'СЕТ СН'!$I$26</f>
        <v>1934.5854611999998</v>
      </c>
      <c r="E167" s="36">
        <f>SUMIFS(СВЦЭМ!$D$33:$D$776,СВЦЭМ!$A$33:$A$776,$A167,СВЦЭМ!$B$33:$B$776,E$155)+'СЕТ СН'!$I$14+СВЦЭМ!$D$10+'СЕТ СН'!$I$6-'СЕТ СН'!$I$26</f>
        <v>1935.8218195099998</v>
      </c>
      <c r="F167" s="36">
        <f>SUMIFS(СВЦЭМ!$D$33:$D$776,СВЦЭМ!$A$33:$A$776,$A167,СВЦЭМ!$B$33:$B$776,F$155)+'СЕТ СН'!$I$14+СВЦЭМ!$D$10+'СЕТ СН'!$I$6-'СЕТ СН'!$I$26</f>
        <v>1935.0691385300001</v>
      </c>
      <c r="G167" s="36">
        <f>SUMIFS(СВЦЭМ!$D$33:$D$776,СВЦЭМ!$A$33:$A$776,$A167,СВЦЭМ!$B$33:$B$776,G$155)+'СЕТ СН'!$I$14+СВЦЭМ!$D$10+'СЕТ СН'!$I$6-'СЕТ СН'!$I$26</f>
        <v>1919.5702693600001</v>
      </c>
      <c r="H167" s="36">
        <f>SUMIFS(СВЦЭМ!$D$33:$D$776,СВЦЭМ!$A$33:$A$776,$A167,СВЦЭМ!$B$33:$B$776,H$155)+'СЕТ СН'!$I$14+СВЦЭМ!$D$10+'СЕТ СН'!$I$6-'СЕТ СН'!$I$26</f>
        <v>1822.3338497</v>
      </c>
      <c r="I167" s="36">
        <f>SUMIFS(СВЦЭМ!$D$33:$D$776,СВЦЭМ!$A$33:$A$776,$A167,СВЦЭМ!$B$33:$B$776,I$155)+'СЕТ СН'!$I$14+СВЦЭМ!$D$10+'СЕТ СН'!$I$6-'СЕТ СН'!$I$26</f>
        <v>1756.5649395300002</v>
      </c>
      <c r="J167" s="36">
        <f>SUMIFS(СВЦЭМ!$D$33:$D$776,СВЦЭМ!$A$33:$A$776,$A167,СВЦЭМ!$B$33:$B$776,J$155)+'СЕТ СН'!$I$14+СВЦЭМ!$D$10+'СЕТ СН'!$I$6-'СЕТ СН'!$I$26</f>
        <v>1623.6692739300001</v>
      </c>
      <c r="K167" s="36">
        <f>SUMIFS(СВЦЭМ!$D$33:$D$776,СВЦЭМ!$A$33:$A$776,$A167,СВЦЭМ!$B$33:$B$776,K$155)+'СЕТ СН'!$I$14+СВЦЭМ!$D$10+'СЕТ СН'!$I$6-'СЕТ СН'!$I$26</f>
        <v>1523.59607998</v>
      </c>
      <c r="L167" s="36">
        <f>SUMIFS(СВЦЭМ!$D$33:$D$776,СВЦЭМ!$A$33:$A$776,$A167,СВЦЭМ!$B$33:$B$776,L$155)+'СЕТ СН'!$I$14+СВЦЭМ!$D$10+'СЕТ СН'!$I$6-'СЕТ СН'!$I$26</f>
        <v>1479.4487069400002</v>
      </c>
      <c r="M167" s="36">
        <f>SUMIFS(СВЦЭМ!$D$33:$D$776,СВЦЭМ!$A$33:$A$776,$A167,СВЦЭМ!$B$33:$B$776,M$155)+'СЕТ СН'!$I$14+СВЦЭМ!$D$10+'СЕТ СН'!$I$6-'СЕТ СН'!$I$26</f>
        <v>1482.9764564500001</v>
      </c>
      <c r="N167" s="36">
        <f>SUMIFS(СВЦЭМ!$D$33:$D$776,СВЦЭМ!$A$33:$A$776,$A167,СВЦЭМ!$B$33:$B$776,N$155)+'СЕТ СН'!$I$14+СВЦЭМ!$D$10+'СЕТ СН'!$I$6-'СЕТ СН'!$I$26</f>
        <v>1461.77662624</v>
      </c>
      <c r="O167" s="36">
        <f>SUMIFS(СВЦЭМ!$D$33:$D$776,СВЦЭМ!$A$33:$A$776,$A167,СВЦЭМ!$B$33:$B$776,O$155)+'СЕТ СН'!$I$14+СВЦЭМ!$D$10+'СЕТ СН'!$I$6-'СЕТ СН'!$I$26</f>
        <v>1472.0730241400001</v>
      </c>
      <c r="P167" s="36">
        <f>SUMIFS(СВЦЭМ!$D$33:$D$776,СВЦЭМ!$A$33:$A$776,$A167,СВЦЭМ!$B$33:$B$776,P$155)+'СЕТ СН'!$I$14+СВЦЭМ!$D$10+'СЕТ СН'!$I$6-'СЕТ СН'!$I$26</f>
        <v>1496.58535211</v>
      </c>
      <c r="Q167" s="36">
        <f>SUMIFS(СВЦЭМ!$D$33:$D$776,СВЦЭМ!$A$33:$A$776,$A167,СВЦЭМ!$B$33:$B$776,Q$155)+'СЕТ СН'!$I$14+СВЦЭМ!$D$10+'СЕТ СН'!$I$6-'СЕТ СН'!$I$26</f>
        <v>1509.11471712</v>
      </c>
      <c r="R167" s="36">
        <f>SUMIFS(СВЦЭМ!$D$33:$D$776,СВЦЭМ!$A$33:$A$776,$A167,СВЦЭМ!$B$33:$B$776,R$155)+'СЕТ СН'!$I$14+СВЦЭМ!$D$10+'СЕТ СН'!$I$6-'СЕТ СН'!$I$26</f>
        <v>1518.9515067100001</v>
      </c>
      <c r="S167" s="36">
        <f>SUMIFS(СВЦЭМ!$D$33:$D$776,СВЦЭМ!$A$33:$A$776,$A167,СВЦЭМ!$B$33:$B$776,S$155)+'СЕТ СН'!$I$14+СВЦЭМ!$D$10+'СЕТ СН'!$I$6-'СЕТ СН'!$I$26</f>
        <v>1503.30848126</v>
      </c>
      <c r="T167" s="36">
        <f>SUMIFS(СВЦЭМ!$D$33:$D$776,СВЦЭМ!$A$33:$A$776,$A167,СВЦЭМ!$B$33:$B$776,T$155)+'СЕТ СН'!$I$14+СВЦЭМ!$D$10+'СЕТ СН'!$I$6-'СЕТ СН'!$I$26</f>
        <v>1485.9779410800002</v>
      </c>
      <c r="U167" s="36">
        <f>SUMIFS(СВЦЭМ!$D$33:$D$776,СВЦЭМ!$A$33:$A$776,$A167,СВЦЭМ!$B$33:$B$776,U$155)+'СЕТ СН'!$I$14+СВЦЭМ!$D$10+'СЕТ СН'!$I$6-'СЕТ СН'!$I$26</f>
        <v>1431.6616325700002</v>
      </c>
      <c r="V167" s="36">
        <f>SUMIFS(СВЦЭМ!$D$33:$D$776,СВЦЭМ!$A$33:$A$776,$A167,СВЦЭМ!$B$33:$B$776,V$155)+'СЕТ СН'!$I$14+СВЦЭМ!$D$10+'СЕТ СН'!$I$6-'СЕТ СН'!$I$26</f>
        <v>1429.62295096</v>
      </c>
      <c r="W167" s="36">
        <f>SUMIFS(СВЦЭМ!$D$33:$D$776,СВЦЭМ!$A$33:$A$776,$A167,СВЦЭМ!$B$33:$B$776,W$155)+'СЕТ СН'!$I$14+СВЦЭМ!$D$10+'СЕТ СН'!$I$6-'СЕТ СН'!$I$26</f>
        <v>1441.3759549500001</v>
      </c>
      <c r="X167" s="36">
        <f>SUMIFS(СВЦЭМ!$D$33:$D$776,СВЦЭМ!$A$33:$A$776,$A167,СВЦЭМ!$B$33:$B$776,X$155)+'СЕТ СН'!$I$14+СВЦЭМ!$D$10+'СЕТ СН'!$I$6-'СЕТ СН'!$I$26</f>
        <v>1511.33273912</v>
      </c>
      <c r="Y167" s="36">
        <f>SUMIFS(СВЦЭМ!$D$33:$D$776,СВЦЭМ!$A$33:$A$776,$A167,СВЦЭМ!$B$33:$B$776,Y$155)+'СЕТ СН'!$I$14+СВЦЭМ!$D$10+'СЕТ СН'!$I$6-'СЕТ СН'!$I$26</f>
        <v>1642.4875633299998</v>
      </c>
    </row>
    <row r="168" spans="1:25" ht="15.75" x14ac:dyDescent="0.2">
      <c r="A168" s="35">
        <f t="shared" si="4"/>
        <v>43568</v>
      </c>
      <c r="B168" s="36">
        <f>SUMIFS(СВЦЭМ!$D$33:$D$776,СВЦЭМ!$A$33:$A$776,$A168,СВЦЭМ!$B$33:$B$776,B$155)+'СЕТ СН'!$I$14+СВЦЭМ!$D$10+'СЕТ СН'!$I$6-'СЕТ СН'!$I$26</f>
        <v>1738.8061532800002</v>
      </c>
      <c r="C168" s="36">
        <f>SUMIFS(СВЦЭМ!$D$33:$D$776,СВЦЭМ!$A$33:$A$776,$A168,СВЦЭМ!$B$33:$B$776,C$155)+'СЕТ СН'!$I$14+СВЦЭМ!$D$10+'СЕТ СН'!$I$6-'СЕТ СН'!$I$26</f>
        <v>1828.8695535699999</v>
      </c>
      <c r="D168" s="36">
        <f>SUMIFS(СВЦЭМ!$D$33:$D$776,СВЦЭМ!$A$33:$A$776,$A168,СВЦЭМ!$B$33:$B$776,D$155)+'СЕТ СН'!$I$14+СВЦЭМ!$D$10+'СЕТ СН'!$I$6-'СЕТ СН'!$I$26</f>
        <v>1916.39437047</v>
      </c>
      <c r="E168" s="36">
        <f>SUMIFS(СВЦЭМ!$D$33:$D$776,СВЦЭМ!$A$33:$A$776,$A168,СВЦЭМ!$B$33:$B$776,E$155)+'СЕТ СН'!$I$14+СВЦЭМ!$D$10+'СЕТ СН'!$I$6-'СЕТ СН'!$I$26</f>
        <v>1926.74233379</v>
      </c>
      <c r="F168" s="36">
        <f>SUMIFS(СВЦЭМ!$D$33:$D$776,СВЦЭМ!$A$33:$A$776,$A168,СВЦЭМ!$B$33:$B$776,F$155)+'СЕТ СН'!$I$14+СВЦЭМ!$D$10+'СЕТ СН'!$I$6-'СЕТ СН'!$I$26</f>
        <v>1924.51372348</v>
      </c>
      <c r="G168" s="36">
        <f>SUMIFS(СВЦЭМ!$D$33:$D$776,СВЦЭМ!$A$33:$A$776,$A168,СВЦЭМ!$B$33:$B$776,G$155)+'СЕТ СН'!$I$14+СВЦЭМ!$D$10+'СЕТ СН'!$I$6-'СЕТ СН'!$I$26</f>
        <v>1895.0327690499998</v>
      </c>
      <c r="H168" s="36">
        <f>SUMIFS(СВЦЭМ!$D$33:$D$776,СВЦЭМ!$A$33:$A$776,$A168,СВЦЭМ!$B$33:$B$776,H$155)+'СЕТ СН'!$I$14+СВЦЭМ!$D$10+'СЕТ СН'!$I$6-'СЕТ СН'!$I$26</f>
        <v>1789.6090048300002</v>
      </c>
      <c r="I168" s="36">
        <f>SUMIFS(СВЦЭМ!$D$33:$D$776,СВЦЭМ!$A$33:$A$776,$A168,СВЦЭМ!$B$33:$B$776,I$155)+'СЕТ СН'!$I$14+СВЦЭМ!$D$10+'СЕТ СН'!$I$6-'СЕТ СН'!$I$26</f>
        <v>1727.6581167700001</v>
      </c>
      <c r="J168" s="36">
        <f>SUMIFS(СВЦЭМ!$D$33:$D$776,СВЦЭМ!$A$33:$A$776,$A168,СВЦЭМ!$B$33:$B$776,J$155)+'СЕТ СН'!$I$14+СВЦЭМ!$D$10+'СЕТ СН'!$I$6-'СЕТ СН'!$I$26</f>
        <v>1658.3625230100001</v>
      </c>
      <c r="K168" s="36">
        <f>SUMIFS(СВЦЭМ!$D$33:$D$776,СВЦЭМ!$A$33:$A$776,$A168,СВЦЭМ!$B$33:$B$776,K$155)+'СЕТ СН'!$I$14+СВЦЭМ!$D$10+'СЕТ СН'!$I$6-'СЕТ СН'!$I$26</f>
        <v>1525.7602145300002</v>
      </c>
      <c r="L168" s="36">
        <f>SUMIFS(СВЦЭМ!$D$33:$D$776,СВЦЭМ!$A$33:$A$776,$A168,СВЦЭМ!$B$33:$B$776,L$155)+'СЕТ СН'!$I$14+СВЦЭМ!$D$10+'СЕТ СН'!$I$6-'СЕТ СН'!$I$26</f>
        <v>1484.1371389000001</v>
      </c>
      <c r="M168" s="36">
        <f>SUMIFS(СВЦЭМ!$D$33:$D$776,СВЦЭМ!$A$33:$A$776,$A168,СВЦЭМ!$B$33:$B$776,M$155)+'СЕТ СН'!$I$14+СВЦЭМ!$D$10+'СЕТ СН'!$I$6-'СЕТ СН'!$I$26</f>
        <v>1475.3895561500001</v>
      </c>
      <c r="N168" s="36">
        <f>SUMIFS(СВЦЭМ!$D$33:$D$776,СВЦЭМ!$A$33:$A$776,$A168,СВЦЭМ!$B$33:$B$776,N$155)+'СЕТ СН'!$I$14+СВЦЭМ!$D$10+'СЕТ СН'!$I$6-'СЕТ СН'!$I$26</f>
        <v>1490.8606492500001</v>
      </c>
      <c r="O168" s="36">
        <f>SUMIFS(СВЦЭМ!$D$33:$D$776,СВЦЭМ!$A$33:$A$776,$A168,СВЦЭМ!$B$33:$B$776,O$155)+'СЕТ СН'!$I$14+СВЦЭМ!$D$10+'СЕТ СН'!$I$6-'СЕТ СН'!$I$26</f>
        <v>1501.5762345200001</v>
      </c>
      <c r="P168" s="36">
        <f>SUMIFS(СВЦЭМ!$D$33:$D$776,СВЦЭМ!$A$33:$A$776,$A168,СВЦЭМ!$B$33:$B$776,P$155)+'СЕТ СН'!$I$14+СВЦЭМ!$D$10+'СЕТ СН'!$I$6-'СЕТ СН'!$I$26</f>
        <v>1512.0585261800002</v>
      </c>
      <c r="Q168" s="36">
        <f>SUMIFS(СВЦЭМ!$D$33:$D$776,СВЦЭМ!$A$33:$A$776,$A168,СВЦЭМ!$B$33:$B$776,Q$155)+'СЕТ СН'!$I$14+СВЦЭМ!$D$10+'СЕТ СН'!$I$6-'СЕТ СН'!$I$26</f>
        <v>1521.9624121500001</v>
      </c>
      <c r="R168" s="36">
        <f>SUMIFS(СВЦЭМ!$D$33:$D$776,СВЦЭМ!$A$33:$A$776,$A168,СВЦЭМ!$B$33:$B$776,R$155)+'СЕТ СН'!$I$14+СВЦЭМ!$D$10+'СЕТ СН'!$I$6-'СЕТ СН'!$I$26</f>
        <v>1524.8961951900001</v>
      </c>
      <c r="S168" s="36">
        <f>SUMIFS(СВЦЭМ!$D$33:$D$776,СВЦЭМ!$A$33:$A$776,$A168,СВЦЭМ!$B$33:$B$776,S$155)+'СЕТ СН'!$I$14+СВЦЭМ!$D$10+'СЕТ СН'!$I$6-'СЕТ СН'!$I$26</f>
        <v>1532.7585469999999</v>
      </c>
      <c r="T168" s="36">
        <f>SUMIFS(СВЦЭМ!$D$33:$D$776,СВЦЭМ!$A$33:$A$776,$A168,СВЦЭМ!$B$33:$B$776,T$155)+'СЕТ СН'!$I$14+СВЦЭМ!$D$10+'СЕТ СН'!$I$6-'СЕТ СН'!$I$26</f>
        <v>1529.7043658299999</v>
      </c>
      <c r="U168" s="36">
        <f>SUMIFS(СВЦЭМ!$D$33:$D$776,СВЦЭМ!$A$33:$A$776,$A168,СВЦЭМ!$B$33:$B$776,U$155)+'СЕТ СН'!$I$14+СВЦЭМ!$D$10+'СЕТ СН'!$I$6-'СЕТ СН'!$I$26</f>
        <v>1507.97335088</v>
      </c>
      <c r="V168" s="36">
        <f>SUMIFS(СВЦЭМ!$D$33:$D$776,СВЦЭМ!$A$33:$A$776,$A168,СВЦЭМ!$B$33:$B$776,V$155)+'СЕТ СН'!$I$14+СВЦЭМ!$D$10+'СЕТ СН'!$I$6-'СЕТ СН'!$I$26</f>
        <v>1479.89358343</v>
      </c>
      <c r="W168" s="36">
        <f>SUMIFS(СВЦЭМ!$D$33:$D$776,СВЦЭМ!$A$33:$A$776,$A168,СВЦЭМ!$B$33:$B$776,W$155)+'СЕТ СН'!$I$14+СВЦЭМ!$D$10+'СЕТ СН'!$I$6-'СЕТ СН'!$I$26</f>
        <v>1477.3355051600001</v>
      </c>
      <c r="X168" s="36">
        <f>SUMIFS(СВЦЭМ!$D$33:$D$776,СВЦЭМ!$A$33:$A$776,$A168,СВЦЭМ!$B$33:$B$776,X$155)+'СЕТ СН'!$I$14+СВЦЭМ!$D$10+'СЕТ СН'!$I$6-'СЕТ СН'!$I$26</f>
        <v>1572.2521345300001</v>
      </c>
      <c r="Y168" s="36">
        <f>SUMIFS(СВЦЭМ!$D$33:$D$776,СВЦЭМ!$A$33:$A$776,$A168,СВЦЭМ!$B$33:$B$776,Y$155)+'СЕТ СН'!$I$14+СВЦЭМ!$D$10+'СЕТ СН'!$I$6-'СЕТ СН'!$I$26</f>
        <v>1691.88322251</v>
      </c>
    </row>
    <row r="169" spans="1:25" ht="15.75" x14ac:dyDescent="0.2">
      <c r="A169" s="35">
        <f t="shared" si="4"/>
        <v>43569</v>
      </c>
      <c r="B169" s="36">
        <f>SUMIFS(СВЦЭМ!$D$33:$D$776,СВЦЭМ!$A$33:$A$776,$A169,СВЦЭМ!$B$33:$B$776,B$155)+'СЕТ СН'!$I$14+СВЦЭМ!$D$10+'СЕТ СН'!$I$6-'СЕТ СН'!$I$26</f>
        <v>1761.4523285099999</v>
      </c>
      <c r="C169" s="36">
        <f>SUMIFS(СВЦЭМ!$D$33:$D$776,СВЦЭМ!$A$33:$A$776,$A169,СВЦЭМ!$B$33:$B$776,C$155)+'СЕТ СН'!$I$14+СВЦЭМ!$D$10+'СЕТ СН'!$I$6-'СЕТ СН'!$I$26</f>
        <v>1886.05558058</v>
      </c>
      <c r="D169" s="36">
        <f>SUMIFS(СВЦЭМ!$D$33:$D$776,СВЦЭМ!$A$33:$A$776,$A169,СВЦЭМ!$B$33:$B$776,D$155)+'СЕТ СН'!$I$14+СВЦЭМ!$D$10+'СЕТ СН'!$I$6-'СЕТ СН'!$I$26</f>
        <v>1984.6287028800002</v>
      </c>
      <c r="E169" s="36">
        <f>SUMIFS(СВЦЭМ!$D$33:$D$776,СВЦЭМ!$A$33:$A$776,$A169,СВЦЭМ!$B$33:$B$776,E$155)+'СЕТ СН'!$I$14+СВЦЭМ!$D$10+'СЕТ СН'!$I$6-'СЕТ СН'!$I$26</f>
        <v>1984.9945411500003</v>
      </c>
      <c r="F169" s="36">
        <f>SUMIFS(СВЦЭМ!$D$33:$D$776,СВЦЭМ!$A$33:$A$776,$A169,СВЦЭМ!$B$33:$B$776,F$155)+'СЕТ СН'!$I$14+СВЦЭМ!$D$10+'СЕТ СН'!$I$6-'СЕТ СН'!$I$26</f>
        <v>1973.7750731199999</v>
      </c>
      <c r="G169" s="36">
        <f>SUMIFS(СВЦЭМ!$D$33:$D$776,СВЦЭМ!$A$33:$A$776,$A169,СВЦЭМ!$B$33:$B$776,G$155)+'СЕТ СН'!$I$14+СВЦЭМ!$D$10+'СЕТ СН'!$I$6-'СЕТ СН'!$I$26</f>
        <v>1958.2177382700002</v>
      </c>
      <c r="H169" s="36">
        <f>SUMIFS(СВЦЭМ!$D$33:$D$776,СВЦЭМ!$A$33:$A$776,$A169,СВЦЭМ!$B$33:$B$776,H$155)+'СЕТ СН'!$I$14+СВЦЭМ!$D$10+'СЕТ СН'!$I$6-'СЕТ СН'!$I$26</f>
        <v>1838.3884663100002</v>
      </c>
      <c r="I169" s="36">
        <f>SUMIFS(СВЦЭМ!$D$33:$D$776,СВЦЭМ!$A$33:$A$776,$A169,СВЦЭМ!$B$33:$B$776,I$155)+'СЕТ СН'!$I$14+СВЦЭМ!$D$10+'СЕТ СН'!$I$6-'СЕТ СН'!$I$26</f>
        <v>1756.7229742200002</v>
      </c>
      <c r="J169" s="36">
        <f>SUMIFS(СВЦЭМ!$D$33:$D$776,СВЦЭМ!$A$33:$A$776,$A169,СВЦЭМ!$B$33:$B$776,J$155)+'СЕТ СН'!$I$14+СВЦЭМ!$D$10+'СЕТ СН'!$I$6-'СЕТ СН'!$I$26</f>
        <v>1672.9085815200001</v>
      </c>
      <c r="K169" s="36">
        <f>SUMIFS(СВЦЭМ!$D$33:$D$776,СВЦЭМ!$A$33:$A$776,$A169,СВЦЭМ!$B$33:$B$776,K$155)+'СЕТ СН'!$I$14+СВЦЭМ!$D$10+'СЕТ СН'!$I$6-'СЕТ СН'!$I$26</f>
        <v>1546.02377804</v>
      </c>
      <c r="L169" s="36">
        <f>SUMIFS(СВЦЭМ!$D$33:$D$776,СВЦЭМ!$A$33:$A$776,$A169,СВЦЭМ!$B$33:$B$776,L$155)+'СЕТ СН'!$I$14+СВЦЭМ!$D$10+'СЕТ СН'!$I$6-'СЕТ СН'!$I$26</f>
        <v>1481.8787900299999</v>
      </c>
      <c r="M169" s="36">
        <f>SUMIFS(СВЦЭМ!$D$33:$D$776,СВЦЭМ!$A$33:$A$776,$A169,СВЦЭМ!$B$33:$B$776,M$155)+'СЕТ СН'!$I$14+СВЦЭМ!$D$10+'СЕТ СН'!$I$6-'СЕТ СН'!$I$26</f>
        <v>1474.5834663000001</v>
      </c>
      <c r="N169" s="36">
        <f>SUMIFS(СВЦЭМ!$D$33:$D$776,СВЦЭМ!$A$33:$A$776,$A169,СВЦЭМ!$B$33:$B$776,N$155)+'СЕТ СН'!$I$14+СВЦЭМ!$D$10+'СЕТ СН'!$I$6-'СЕТ СН'!$I$26</f>
        <v>1481.1490499500001</v>
      </c>
      <c r="O169" s="36">
        <f>SUMIFS(СВЦЭМ!$D$33:$D$776,СВЦЭМ!$A$33:$A$776,$A169,СВЦЭМ!$B$33:$B$776,O$155)+'СЕТ СН'!$I$14+СВЦЭМ!$D$10+'СЕТ СН'!$I$6-'СЕТ СН'!$I$26</f>
        <v>1488.33994585</v>
      </c>
      <c r="P169" s="36">
        <f>SUMIFS(СВЦЭМ!$D$33:$D$776,СВЦЭМ!$A$33:$A$776,$A169,СВЦЭМ!$B$33:$B$776,P$155)+'СЕТ СН'!$I$14+СВЦЭМ!$D$10+'СЕТ СН'!$I$6-'СЕТ СН'!$I$26</f>
        <v>1505.3631108499999</v>
      </c>
      <c r="Q169" s="36">
        <f>SUMIFS(СВЦЭМ!$D$33:$D$776,СВЦЭМ!$A$33:$A$776,$A169,СВЦЭМ!$B$33:$B$776,Q$155)+'СЕТ СН'!$I$14+СВЦЭМ!$D$10+'СЕТ СН'!$I$6-'СЕТ СН'!$I$26</f>
        <v>1507.55277772</v>
      </c>
      <c r="R169" s="36">
        <f>SUMIFS(СВЦЭМ!$D$33:$D$776,СВЦЭМ!$A$33:$A$776,$A169,СВЦЭМ!$B$33:$B$776,R$155)+'СЕТ СН'!$I$14+СВЦЭМ!$D$10+'СЕТ СН'!$I$6-'СЕТ СН'!$I$26</f>
        <v>1505.6046379200002</v>
      </c>
      <c r="S169" s="36">
        <f>SUMIFS(СВЦЭМ!$D$33:$D$776,СВЦЭМ!$A$33:$A$776,$A169,СВЦЭМ!$B$33:$B$776,S$155)+'СЕТ СН'!$I$14+СВЦЭМ!$D$10+'СЕТ СН'!$I$6-'СЕТ СН'!$I$26</f>
        <v>1519.8027680099999</v>
      </c>
      <c r="T169" s="36">
        <f>SUMIFS(СВЦЭМ!$D$33:$D$776,СВЦЭМ!$A$33:$A$776,$A169,СВЦЭМ!$B$33:$B$776,T$155)+'СЕТ СН'!$I$14+СВЦЭМ!$D$10+'СЕТ СН'!$I$6-'СЕТ СН'!$I$26</f>
        <v>1500.7036819700002</v>
      </c>
      <c r="U169" s="36">
        <f>SUMIFS(СВЦЭМ!$D$33:$D$776,СВЦЭМ!$A$33:$A$776,$A169,СВЦЭМ!$B$33:$B$776,U$155)+'СЕТ СН'!$I$14+СВЦЭМ!$D$10+'СЕТ СН'!$I$6-'СЕТ СН'!$I$26</f>
        <v>1471.3928491000001</v>
      </c>
      <c r="V169" s="36">
        <f>SUMIFS(СВЦЭМ!$D$33:$D$776,СВЦЭМ!$A$33:$A$776,$A169,СВЦЭМ!$B$33:$B$776,V$155)+'СЕТ СН'!$I$14+СВЦЭМ!$D$10+'СЕТ СН'!$I$6-'СЕТ СН'!$I$26</f>
        <v>1456.8852725199999</v>
      </c>
      <c r="W169" s="36">
        <f>SUMIFS(СВЦЭМ!$D$33:$D$776,СВЦЭМ!$A$33:$A$776,$A169,СВЦЭМ!$B$33:$B$776,W$155)+'СЕТ СН'!$I$14+СВЦЭМ!$D$10+'СЕТ СН'!$I$6-'СЕТ СН'!$I$26</f>
        <v>1461.62386195</v>
      </c>
      <c r="X169" s="36">
        <f>SUMIFS(СВЦЭМ!$D$33:$D$776,СВЦЭМ!$A$33:$A$776,$A169,СВЦЭМ!$B$33:$B$776,X$155)+'СЕТ СН'!$I$14+СВЦЭМ!$D$10+'СЕТ СН'!$I$6-'СЕТ СН'!$I$26</f>
        <v>1531.70899134</v>
      </c>
      <c r="Y169" s="36">
        <f>SUMIFS(СВЦЭМ!$D$33:$D$776,СВЦЭМ!$A$33:$A$776,$A169,СВЦЭМ!$B$33:$B$776,Y$155)+'СЕТ СН'!$I$14+СВЦЭМ!$D$10+'СЕТ СН'!$I$6-'СЕТ СН'!$I$26</f>
        <v>1652.2498899500001</v>
      </c>
    </row>
    <row r="170" spans="1:25" ht="15.75" x14ac:dyDescent="0.2">
      <c r="A170" s="35">
        <f t="shared" si="4"/>
        <v>43570</v>
      </c>
      <c r="B170" s="36">
        <f>SUMIFS(СВЦЭМ!$D$33:$D$776,СВЦЭМ!$A$33:$A$776,$A170,СВЦЭМ!$B$33:$B$776,B$155)+'СЕТ СН'!$I$14+СВЦЭМ!$D$10+'СЕТ СН'!$I$6-'СЕТ СН'!$I$26</f>
        <v>1711.5585450100002</v>
      </c>
      <c r="C170" s="36">
        <f>SUMIFS(СВЦЭМ!$D$33:$D$776,СВЦЭМ!$A$33:$A$776,$A170,СВЦЭМ!$B$33:$B$776,C$155)+'СЕТ СН'!$I$14+СВЦЭМ!$D$10+'СЕТ СН'!$I$6-'СЕТ СН'!$I$26</f>
        <v>1825.3450205700001</v>
      </c>
      <c r="D170" s="36">
        <f>SUMIFS(СВЦЭМ!$D$33:$D$776,СВЦЭМ!$A$33:$A$776,$A170,СВЦЭМ!$B$33:$B$776,D$155)+'СЕТ СН'!$I$14+СВЦЭМ!$D$10+'СЕТ СН'!$I$6-'СЕТ СН'!$I$26</f>
        <v>1890.7823327400001</v>
      </c>
      <c r="E170" s="36">
        <f>SUMIFS(СВЦЭМ!$D$33:$D$776,СВЦЭМ!$A$33:$A$776,$A170,СВЦЭМ!$B$33:$B$776,E$155)+'СЕТ СН'!$I$14+СВЦЭМ!$D$10+'СЕТ СН'!$I$6-'СЕТ СН'!$I$26</f>
        <v>1900.5354996999999</v>
      </c>
      <c r="F170" s="36">
        <f>SUMIFS(СВЦЭМ!$D$33:$D$776,СВЦЭМ!$A$33:$A$776,$A170,СВЦЭМ!$B$33:$B$776,F$155)+'СЕТ СН'!$I$14+СВЦЭМ!$D$10+'СЕТ СН'!$I$6-'СЕТ СН'!$I$26</f>
        <v>1895.5027012800001</v>
      </c>
      <c r="G170" s="36">
        <f>SUMIFS(СВЦЭМ!$D$33:$D$776,СВЦЭМ!$A$33:$A$776,$A170,СВЦЭМ!$B$33:$B$776,G$155)+'СЕТ СН'!$I$14+СВЦЭМ!$D$10+'СЕТ СН'!$I$6-'СЕТ СН'!$I$26</f>
        <v>1894.9713141500001</v>
      </c>
      <c r="H170" s="36">
        <f>SUMIFS(СВЦЭМ!$D$33:$D$776,СВЦЭМ!$A$33:$A$776,$A170,СВЦЭМ!$B$33:$B$776,H$155)+'СЕТ СН'!$I$14+СВЦЭМ!$D$10+'СЕТ СН'!$I$6-'СЕТ СН'!$I$26</f>
        <v>1802.1728820500002</v>
      </c>
      <c r="I170" s="36">
        <f>SUMIFS(СВЦЭМ!$D$33:$D$776,СВЦЭМ!$A$33:$A$776,$A170,СВЦЭМ!$B$33:$B$776,I$155)+'СЕТ СН'!$I$14+СВЦЭМ!$D$10+'СЕТ СН'!$I$6-'СЕТ СН'!$I$26</f>
        <v>1747.4731565500001</v>
      </c>
      <c r="J170" s="36">
        <f>SUMIFS(СВЦЭМ!$D$33:$D$776,СВЦЭМ!$A$33:$A$776,$A170,СВЦЭМ!$B$33:$B$776,J$155)+'СЕТ СН'!$I$14+СВЦЭМ!$D$10+'СЕТ СН'!$I$6-'СЕТ СН'!$I$26</f>
        <v>1640.8769802299998</v>
      </c>
      <c r="K170" s="36">
        <f>SUMIFS(СВЦЭМ!$D$33:$D$776,СВЦЭМ!$A$33:$A$776,$A170,СВЦЭМ!$B$33:$B$776,K$155)+'СЕТ СН'!$I$14+СВЦЭМ!$D$10+'СЕТ СН'!$I$6-'СЕТ СН'!$I$26</f>
        <v>1544.5939876100001</v>
      </c>
      <c r="L170" s="36">
        <f>SUMIFS(СВЦЭМ!$D$33:$D$776,СВЦЭМ!$A$33:$A$776,$A170,СВЦЭМ!$B$33:$B$776,L$155)+'СЕТ СН'!$I$14+СВЦЭМ!$D$10+'СЕТ СН'!$I$6-'СЕТ СН'!$I$26</f>
        <v>1509.9508644900002</v>
      </c>
      <c r="M170" s="36">
        <f>SUMIFS(СВЦЭМ!$D$33:$D$776,СВЦЭМ!$A$33:$A$776,$A170,СВЦЭМ!$B$33:$B$776,M$155)+'СЕТ СН'!$I$14+СВЦЭМ!$D$10+'СЕТ СН'!$I$6-'СЕТ СН'!$I$26</f>
        <v>1512.6294552300001</v>
      </c>
      <c r="N170" s="36">
        <f>SUMIFS(СВЦЭМ!$D$33:$D$776,СВЦЭМ!$A$33:$A$776,$A170,СВЦЭМ!$B$33:$B$776,N$155)+'СЕТ СН'!$I$14+СВЦЭМ!$D$10+'СЕТ СН'!$I$6-'СЕТ СН'!$I$26</f>
        <v>1509.32374226</v>
      </c>
      <c r="O170" s="36">
        <f>SUMIFS(СВЦЭМ!$D$33:$D$776,СВЦЭМ!$A$33:$A$776,$A170,СВЦЭМ!$B$33:$B$776,O$155)+'СЕТ СН'!$I$14+СВЦЭМ!$D$10+'СЕТ СН'!$I$6-'СЕТ СН'!$I$26</f>
        <v>1521.5352396400001</v>
      </c>
      <c r="P170" s="36">
        <f>SUMIFS(СВЦЭМ!$D$33:$D$776,СВЦЭМ!$A$33:$A$776,$A170,СВЦЭМ!$B$33:$B$776,P$155)+'СЕТ СН'!$I$14+СВЦЭМ!$D$10+'СЕТ СН'!$I$6-'СЕТ СН'!$I$26</f>
        <v>1535.7169120900001</v>
      </c>
      <c r="Q170" s="36">
        <f>SUMIFS(СВЦЭМ!$D$33:$D$776,СВЦЭМ!$A$33:$A$776,$A170,СВЦЭМ!$B$33:$B$776,Q$155)+'СЕТ СН'!$I$14+СВЦЭМ!$D$10+'СЕТ СН'!$I$6-'СЕТ СН'!$I$26</f>
        <v>1542.4249304499999</v>
      </c>
      <c r="R170" s="36">
        <f>SUMIFS(СВЦЭМ!$D$33:$D$776,СВЦЭМ!$A$33:$A$776,$A170,СВЦЭМ!$B$33:$B$776,R$155)+'СЕТ СН'!$I$14+СВЦЭМ!$D$10+'СЕТ СН'!$I$6-'СЕТ СН'!$I$26</f>
        <v>1542.22141061</v>
      </c>
      <c r="S170" s="36">
        <f>SUMIFS(СВЦЭМ!$D$33:$D$776,СВЦЭМ!$A$33:$A$776,$A170,СВЦЭМ!$B$33:$B$776,S$155)+'СЕТ СН'!$I$14+СВЦЭМ!$D$10+'СЕТ СН'!$I$6-'СЕТ СН'!$I$26</f>
        <v>1546.8173457800001</v>
      </c>
      <c r="T170" s="36">
        <f>SUMIFS(СВЦЭМ!$D$33:$D$776,СВЦЭМ!$A$33:$A$776,$A170,СВЦЭМ!$B$33:$B$776,T$155)+'СЕТ СН'!$I$14+СВЦЭМ!$D$10+'СЕТ СН'!$I$6-'СЕТ СН'!$I$26</f>
        <v>1527.46400305</v>
      </c>
      <c r="U170" s="36">
        <f>SUMIFS(СВЦЭМ!$D$33:$D$776,СВЦЭМ!$A$33:$A$776,$A170,СВЦЭМ!$B$33:$B$776,U$155)+'СЕТ СН'!$I$14+СВЦЭМ!$D$10+'СЕТ СН'!$I$6-'СЕТ СН'!$I$26</f>
        <v>1498.1870523</v>
      </c>
      <c r="V170" s="36">
        <f>SUMIFS(СВЦЭМ!$D$33:$D$776,СВЦЭМ!$A$33:$A$776,$A170,СВЦЭМ!$B$33:$B$776,V$155)+'СЕТ СН'!$I$14+СВЦЭМ!$D$10+'СЕТ СН'!$I$6-'СЕТ СН'!$I$26</f>
        <v>1501.9551902100002</v>
      </c>
      <c r="W170" s="36">
        <f>SUMIFS(СВЦЭМ!$D$33:$D$776,СВЦЭМ!$A$33:$A$776,$A170,СВЦЭМ!$B$33:$B$776,W$155)+'СЕТ СН'!$I$14+СВЦЭМ!$D$10+'СЕТ СН'!$I$6-'СЕТ СН'!$I$26</f>
        <v>1503.41207338</v>
      </c>
      <c r="X170" s="36">
        <f>SUMIFS(СВЦЭМ!$D$33:$D$776,СВЦЭМ!$A$33:$A$776,$A170,СВЦЭМ!$B$33:$B$776,X$155)+'СЕТ СН'!$I$14+СВЦЭМ!$D$10+'СЕТ СН'!$I$6-'СЕТ СН'!$I$26</f>
        <v>1552.47998452</v>
      </c>
      <c r="Y170" s="36">
        <f>SUMIFS(СВЦЭМ!$D$33:$D$776,СВЦЭМ!$A$33:$A$776,$A170,СВЦЭМ!$B$33:$B$776,Y$155)+'СЕТ СН'!$I$14+СВЦЭМ!$D$10+'СЕТ СН'!$I$6-'СЕТ СН'!$I$26</f>
        <v>1650.29123789</v>
      </c>
    </row>
    <row r="171" spans="1:25" ht="15.75" x14ac:dyDescent="0.2">
      <c r="A171" s="35">
        <f t="shared" si="4"/>
        <v>43571</v>
      </c>
      <c r="B171" s="36">
        <f>SUMIFS(СВЦЭМ!$D$33:$D$776,СВЦЭМ!$A$33:$A$776,$A171,СВЦЭМ!$B$33:$B$776,B$155)+'СЕТ СН'!$I$14+СВЦЭМ!$D$10+'СЕТ СН'!$I$6-'СЕТ СН'!$I$26</f>
        <v>1717.72189325</v>
      </c>
      <c r="C171" s="36">
        <f>SUMIFS(СВЦЭМ!$D$33:$D$776,СВЦЭМ!$A$33:$A$776,$A171,СВЦЭМ!$B$33:$B$776,C$155)+'СЕТ СН'!$I$14+СВЦЭМ!$D$10+'СЕТ СН'!$I$6-'СЕТ СН'!$I$26</f>
        <v>1803.6372102599998</v>
      </c>
      <c r="D171" s="36">
        <f>SUMIFS(СВЦЭМ!$D$33:$D$776,СВЦЭМ!$A$33:$A$776,$A171,СВЦЭМ!$B$33:$B$776,D$155)+'СЕТ СН'!$I$14+СВЦЭМ!$D$10+'СЕТ СН'!$I$6-'СЕТ СН'!$I$26</f>
        <v>1896.78359452</v>
      </c>
      <c r="E171" s="36">
        <f>SUMIFS(СВЦЭМ!$D$33:$D$776,СВЦЭМ!$A$33:$A$776,$A171,СВЦЭМ!$B$33:$B$776,E$155)+'СЕТ СН'!$I$14+СВЦЭМ!$D$10+'СЕТ СН'!$I$6-'СЕТ СН'!$I$26</f>
        <v>1908.5417784599999</v>
      </c>
      <c r="F171" s="36">
        <f>SUMIFS(СВЦЭМ!$D$33:$D$776,СВЦЭМ!$A$33:$A$776,$A171,СВЦЭМ!$B$33:$B$776,F$155)+'СЕТ СН'!$I$14+СВЦЭМ!$D$10+'СЕТ СН'!$I$6-'СЕТ СН'!$I$26</f>
        <v>1909.3349245300001</v>
      </c>
      <c r="G171" s="36">
        <f>SUMIFS(СВЦЭМ!$D$33:$D$776,СВЦЭМ!$A$33:$A$776,$A171,СВЦЭМ!$B$33:$B$776,G$155)+'СЕТ СН'!$I$14+СВЦЭМ!$D$10+'СЕТ СН'!$I$6-'СЕТ СН'!$I$26</f>
        <v>1905.6541876599999</v>
      </c>
      <c r="H171" s="36">
        <f>SUMIFS(СВЦЭМ!$D$33:$D$776,СВЦЭМ!$A$33:$A$776,$A171,СВЦЭМ!$B$33:$B$776,H$155)+'СЕТ СН'!$I$14+СВЦЭМ!$D$10+'СЕТ СН'!$I$6-'СЕТ СН'!$I$26</f>
        <v>1836.6659685300001</v>
      </c>
      <c r="I171" s="36">
        <f>SUMIFS(СВЦЭМ!$D$33:$D$776,СВЦЭМ!$A$33:$A$776,$A171,СВЦЭМ!$B$33:$B$776,I$155)+'СЕТ СН'!$I$14+СВЦЭМ!$D$10+'СЕТ СН'!$I$6-'СЕТ СН'!$I$26</f>
        <v>1768.28884479</v>
      </c>
      <c r="J171" s="36">
        <f>SUMIFS(СВЦЭМ!$D$33:$D$776,СВЦЭМ!$A$33:$A$776,$A171,СВЦЭМ!$B$33:$B$776,J$155)+'СЕТ СН'!$I$14+СВЦЭМ!$D$10+'СЕТ СН'!$I$6-'СЕТ СН'!$I$26</f>
        <v>1655.08032417</v>
      </c>
      <c r="K171" s="36">
        <f>SUMIFS(СВЦЭМ!$D$33:$D$776,СВЦЭМ!$A$33:$A$776,$A171,СВЦЭМ!$B$33:$B$776,K$155)+'СЕТ СН'!$I$14+СВЦЭМ!$D$10+'СЕТ СН'!$I$6-'СЕТ СН'!$I$26</f>
        <v>1577.08821702</v>
      </c>
      <c r="L171" s="36">
        <f>SUMIFS(СВЦЭМ!$D$33:$D$776,СВЦЭМ!$A$33:$A$776,$A171,СВЦЭМ!$B$33:$B$776,L$155)+'СЕТ СН'!$I$14+СВЦЭМ!$D$10+'СЕТ СН'!$I$6-'СЕТ СН'!$I$26</f>
        <v>1545.6585383800002</v>
      </c>
      <c r="M171" s="36">
        <f>SUMIFS(СВЦЭМ!$D$33:$D$776,СВЦЭМ!$A$33:$A$776,$A171,СВЦЭМ!$B$33:$B$776,M$155)+'СЕТ СН'!$I$14+СВЦЭМ!$D$10+'СЕТ СН'!$I$6-'СЕТ СН'!$I$26</f>
        <v>1519.6913564500001</v>
      </c>
      <c r="N171" s="36">
        <f>SUMIFS(СВЦЭМ!$D$33:$D$776,СВЦЭМ!$A$33:$A$776,$A171,СВЦЭМ!$B$33:$B$776,N$155)+'СЕТ СН'!$I$14+СВЦЭМ!$D$10+'СЕТ СН'!$I$6-'СЕТ СН'!$I$26</f>
        <v>1534.3974466</v>
      </c>
      <c r="O171" s="36">
        <f>SUMIFS(СВЦЭМ!$D$33:$D$776,СВЦЭМ!$A$33:$A$776,$A171,СВЦЭМ!$B$33:$B$776,O$155)+'СЕТ СН'!$I$14+СВЦЭМ!$D$10+'СЕТ СН'!$I$6-'СЕТ СН'!$I$26</f>
        <v>1547.92276898</v>
      </c>
      <c r="P171" s="36">
        <f>SUMIFS(СВЦЭМ!$D$33:$D$776,СВЦЭМ!$A$33:$A$776,$A171,СВЦЭМ!$B$33:$B$776,P$155)+'СЕТ СН'!$I$14+СВЦЭМ!$D$10+'СЕТ СН'!$I$6-'СЕТ СН'!$I$26</f>
        <v>1550.9489842500002</v>
      </c>
      <c r="Q171" s="36">
        <f>SUMIFS(СВЦЭМ!$D$33:$D$776,СВЦЭМ!$A$33:$A$776,$A171,СВЦЭМ!$B$33:$B$776,Q$155)+'СЕТ СН'!$I$14+СВЦЭМ!$D$10+'СЕТ СН'!$I$6-'СЕТ СН'!$I$26</f>
        <v>1549.8772587600001</v>
      </c>
      <c r="R171" s="36">
        <f>SUMIFS(СВЦЭМ!$D$33:$D$776,СВЦЭМ!$A$33:$A$776,$A171,СВЦЭМ!$B$33:$B$776,R$155)+'СЕТ СН'!$I$14+СВЦЭМ!$D$10+'СЕТ СН'!$I$6-'СЕТ СН'!$I$26</f>
        <v>1539.36794033</v>
      </c>
      <c r="S171" s="36">
        <f>SUMIFS(СВЦЭМ!$D$33:$D$776,СВЦЭМ!$A$33:$A$776,$A171,СВЦЭМ!$B$33:$B$776,S$155)+'СЕТ СН'!$I$14+СВЦЭМ!$D$10+'СЕТ СН'!$I$6-'СЕТ СН'!$I$26</f>
        <v>1537.7785889700001</v>
      </c>
      <c r="T171" s="36">
        <f>SUMIFS(СВЦЭМ!$D$33:$D$776,СВЦЭМ!$A$33:$A$776,$A171,СВЦЭМ!$B$33:$B$776,T$155)+'СЕТ СН'!$I$14+СВЦЭМ!$D$10+'СЕТ СН'!$I$6-'СЕТ СН'!$I$26</f>
        <v>1551.3891374499999</v>
      </c>
      <c r="U171" s="36">
        <f>SUMIFS(СВЦЭМ!$D$33:$D$776,СВЦЭМ!$A$33:$A$776,$A171,СВЦЭМ!$B$33:$B$776,U$155)+'СЕТ СН'!$I$14+СВЦЭМ!$D$10+'СЕТ СН'!$I$6-'СЕТ СН'!$I$26</f>
        <v>1507.5056110600001</v>
      </c>
      <c r="V171" s="36">
        <f>SUMIFS(СВЦЭМ!$D$33:$D$776,СВЦЭМ!$A$33:$A$776,$A171,СВЦЭМ!$B$33:$B$776,V$155)+'СЕТ СН'!$I$14+СВЦЭМ!$D$10+'СЕТ СН'!$I$6-'СЕТ СН'!$I$26</f>
        <v>1524.2068745900001</v>
      </c>
      <c r="W171" s="36">
        <f>SUMIFS(СВЦЭМ!$D$33:$D$776,СВЦЭМ!$A$33:$A$776,$A171,СВЦЭМ!$B$33:$B$776,W$155)+'СЕТ СН'!$I$14+СВЦЭМ!$D$10+'СЕТ СН'!$I$6-'СЕТ СН'!$I$26</f>
        <v>1515.6098735600001</v>
      </c>
      <c r="X171" s="36">
        <f>SUMIFS(СВЦЭМ!$D$33:$D$776,СВЦЭМ!$A$33:$A$776,$A171,СВЦЭМ!$B$33:$B$776,X$155)+'СЕТ СН'!$I$14+СВЦЭМ!$D$10+'СЕТ СН'!$I$6-'СЕТ СН'!$I$26</f>
        <v>1610.2225479600002</v>
      </c>
      <c r="Y171" s="36">
        <f>SUMIFS(СВЦЭМ!$D$33:$D$776,СВЦЭМ!$A$33:$A$776,$A171,СВЦЭМ!$B$33:$B$776,Y$155)+'СЕТ СН'!$I$14+СВЦЭМ!$D$10+'СЕТ СН'!$I$6-'СЕТ СН'!$I$26</f>
        <v>1697.7247380200001</v>
      </c>
    </row>
    <row r="172" spans="1:25" ht="15.75" x14ac:dyDescent="0.2">
      <c r="A172" s="35">
        <f t="shared" si="4"/>
        <v>43572</v>
      </c>
      <c r="B172" s="36">
        <f>SUMIFS(СВЦЭМ!$D$33:$D$776,СВЦЭМ!$A$33:$A$776,$A172,СВЦЭМ!$B$33:$B$776,B$155)+'СЕТ СН'!$I$14+СВЦЭМ!$D$10+'СЕТ СН'!$I$6-'СЕТ СН'!$I$26</f>
        <v>1735.3352555400002</v>
      </c>
      <c r="C172" s="36">
        <f>SUMIFS(СВЦЭМ!$D$33:$D$776,СВЦЭМ!$A$33:$A$776,$A172,СВЦЭМ!$B$33:$B$776,C$155)+'СЕТ СН'!$I$14+СВЦЭМ!$D$10+'СЕТ СН'!$I$6-'СЕТ СН'!$I$26</f>
        <v>1810.8279040799998</v>
      </c>
      <c r="D172" s="36">
        <f>SUMIFS(СВЦЭМ!$D$33:$D$776,СВЦЭМ!$A$33:$A$776,$A172,СВЦЭМ!$B$33:$B$776,D$155)+'СЕТ СН'!$I$14+СВЦЭМ!$D$10+'СЕТ СН'!$I$6-'СЕТ СН'!$I$26</f>
        <v>1868.9170439600002</v>
      </c>
      <c r="E172" s="36">
        <f>SUMIFS(СВЦЭМ!$D$33:$D$776,СВЦЭМ!$A$33:$A$776,$A172,СВЦЭМ!$B$33:$B$776,E$155)+'СЕТ СН'!$I$14+СВЦЭМ!$D$10+'СЕТ СН'!$I$6-'СЕТ СН'!$I$26</f>
        <v>1879.0203114000001</v>
      </c>
      <c r="F172" s="36">
        <f>SUMIFS(СВЦЭМ!$D$33:$D$776,СВЦЭМ!$A$33:$A$776,$A172,СВЦЭМ!$B$33:$B$776,F$155)+'СЕТ СН'!$I$14+СВЦЭМ!$D$10+'СЕТ СН'!$I$6-'СЕТ СН'!$I$26</f>
        <v>1880.4501784499998</v>
      </c>
      <c r="G172" s="36">
        <f>SUMIFS(СВЦЭМ!$D$33:$D$776,СВЦЭМ!$A$33:$A$776,$A172,СВЦЭМ!$B$33:$B$776,G$155)+'СЕТ СН'!$I$14+СВЦЭМ!$D$10+'СЕТ СН'!$I$6-'СЕТ СН'!$I$26</f>
        <v>1879.8209199399998</v>
      </c>
      <c r="H172" s="36">
        <f>SUMIFS(СВЦЭМ!$D$33:$D$776,СВЦЭМ!$A$33:$A$776,$A172,СВЦЭМ!$B$33:$B$776,H$155)+'СЕТ СН'!$I$14+СВЦЭМ!$D$10+'СЕТ СН'!$I$6-'СЕТ СН'!$I$26</f>
        <v>1806.9189479199999</v>
      </c>
      <c r="I172" s="36">
        <f>SUMIFS(СВЦЭМ!$D$33:$D$776,СВЦЭМ!$A$33:$A$776,$A172,СВЦЭМ!$B$33:$B$776,I$155)+'СЕТ СН'!$I$14+СВЦЭМ!$D$10+'СЕТ СН'!$I$6-'СЕТ СН'!$I$26</f>
        <v>1742.15158436</v>
      </c>
      <c r="J172" s="36">
        <f>SUMIFS(СВЦЭМ!$D$33:$D$776,СВЦЭМ!$A$33:$A$776,$A172,СВЦЭМ!$B$33:$B$776,J$155)+'СЕТ СН'!$I$14+СВЦЭМ!$D$10+'СЕТ СН'!$I$6-'СЕТ СН'!$I$26</f>
        <v>1635.1620480699999</v>
      </c>
      <c r="K172" s="36">
        <f>SUMIFS(СВЦЭМ!$D$33:$D$776,СВЦЭМ!$A$33:$A$776,$A172,СВЦЭМ!$B$33:$B$776,K$155)+'СЕТ СН'!$I$14+СВЦЭМ!$D$10+'СЕТ СН'!$I$6-'СЕТ СН'!$I$26</f>
        <v>1560.0020092</v>
      </c>
      <c r="L172" s="36">
        <f>SUMIFS(СВЦЭМ!$D$33:$D$776,СВЦЭМ!$A$33:$A$776,$A172,СВЦЭМ!$B$33:$B$776,L$155)+'СЕТ СН'!$I$14+СВЦЭМ!$D$10+'СЕТ СН'!$I$6-'СЕТ СН'!$I$26</f>
        <v>1524.7299435899999</v>
      </c>
      <c r="M172" s="36">
        <f>SUMIFS(СВЦЭМ!$D$33:$D$776,СВЦЭМ!$A$33:$A$776,$A172,СВЦЭМ!$B$33:$B$776,M$155)+'СЕТ СН'!$I$14+СВЦЭМ!$D$10+'СЕТ СН'!$I$6-'СЕТ СН'!$I$26</f>
        <v>1532.2627649000001</v>
      </c>
      <c r="N172" s="36">
        <f>SUMIFS(СВЦЭМ!$D$33:$D$776,СВЦЭМ!$A$33:$A$776,$A172,СВЦЭМ!$B$33:$B$776,N$155)+'СЕТ СН'!$I$14+СВЦЭМ!$D$10+'СЕТ СН'!$I$6-'СЕТ СН'!$I$26</f>
        <v>1518.9060426999999</v>
      </c>
      <c r="O172" s="36">
        <f>SUMIFS(СВЦЭМ!$D$33:$D$776,СВЦЭМ!$A$33:$A$776,$A172,СВЦЭМ!$B$33:$B$776,O$155)+'СЕТ СН'!$I$14+СВЦЭМ!$D$10+'СЕТ СН'!$I$6-'СЕТ СН'!$I$26</f>
        <v>1522.6610444200001</v>
      </c>
      <c r="P172" s="36">
        <f>SUMIFS(СВЦЭМ!$D$33:$D$776,СВЦЭМ!$A$33:$A$776,$A172,СВЦЭМ!$B$33:$B$776,P$155)+'СЕТ СН'!$I$14+СВЦЭМ!$D$10+'СЕТ СН'!$I$6-'СЕТ СН'!$I$26</f>
        <v>1535.43321313</v>
      </c>
      <c r="Q172" s="36">
        <f>SUMIFS(СВЦЭМ!$D$33:$D$776,СВЦЭМ!$A$33:$A$776,$A172,СВЦЭМ!$B$33:$B$776,Q$155)+'СЕТ СН'!$I$14+СВЦЭМ!$D$10+'СЕТ СН'!$I$6-'СЕТ СН'!$I$26</f>
        <v>1558.6798823500001</v>
      </c>
      <c r="R172" s="36">
        <f>SUMIFS(СВЦЭМ!$D$33:$D$776,СВЦЭМ!$A$33:$A$776,$A172,СВЦЭМ!$B$33:$B$776,R$155)+'СЕТ СН'!$I$14+СВЦЭМ!$D$10+'СЕТ СН'!$I$6-'СЕТ СН'!$I$26</f>
        <v>1555.92776065</v>
      </c>
      <c r="S172" s="36">
        <f>SUMIFS(СВЦЭМ!$D$33:$D$776,СВЦЭМ!$A$33:$A$776,$A172,СВЦЭМ!$B$33:$B$776,S$155)+'СЕТ СН'!$I$14+СВЦЭМ!$D$10+'СЕТ СН'!$I$6-'СЕТ СН'!$I$26</f>
        <v>1539.4451518999999</v>
      </c>
      <c r="T172" s="36">
        <f>SUMIFS(СВЦЭМ!$D$33:$D$776,СВЦЭМ!$A$33:$A$776,$A172,СВЦЭМ!$B$33:$B$776,T$155)+'СЕТ СН'!$I$14+СВЦЭМ!$D$10+'СЕТ СН'!$I$6-'СЕТ СН'!$I$26</f>
        <v>1547.57013074</v>
      </c>
      <c r="U172" s="36">
        <f>SUMIFS(СВЦЭМ!$D$33:$D$776,СВЦЭМ!$A$33:$A$776,$A172,СВЦЭМ!$B$33:$B$776,U$155)+'СЕТ СН'!$I$14+СВЦЭМ!$D$10+'СЕТ СН'!$I$6-'СЕТ СН'!$I$26</f>
        <v>1550.8532865300001</v>
      </c>
      <c r="V172" s="36">
        <f>SUMIFS(СВЦЭМ!$D$33:$D$776,СВЦЭМ!$A$33:$A$776,$A172,СВЦЭМ!$B$33:$B$776,V$155)+'СЕТ СН'!$I$14+СВЦЭМ!$D$10+'СЕТ СН'!$I$6-'СЕТ СН'!$I$26</f>
        <v>1541.7329138</v>
      </c>
      <c r="W172" s="36">
        <f>SUMIFS(СВЦЭМ!$D$33:$D$776,СВЦЭМ!$A$33:$A$776,$A172,СВЦЭМ!$B$33:$B$776,W$155)+'СЕТ СН'!$I$14+СВЦЭМ!$D$10+'СЕТ СН'!$I$6-'СЕТ СН'!$I$26</f>
        <v>1552.7712623500001</v>
      </c>
      <c r="X172" s="36">
        <f>SUMIFS(СВЦЭМ!$D$33:$D$776,СВЦЭМ!$A$33:$A$776,$A172,СВЦЭМ!$B$33:$B$776,X$155)+'СЕТ СН'!$I$14+СВЦЭМ!$D$10+'СЕТ СН'!$I$6-'СЕТ СН'!$I$26</f>
        <v>1589.49273047</v>
      </c>
      <c r="Y172" s="36">
        <f>SUMIFS(СВЦЭМ!$D$33:$D$776,СВЦЭМ!$A$33:$A$776,$A172,СВЦЭМ!$B$33:$B$776,Y$155)+'СЕТ СН'!$I$14+СВЦЭМ!$D$10+'СЕТ СН'!$I$6-'СЕТ СН'!$I$26</f>
        <v>1673.6723117400002</v>
      </c>
    </row>
    <row r="173" spans="1:25" ht="15.75" x14ac:dyDescent="0.2">
      <c r="A173" s="35">
        <f t="shared" si="4"/>
        <v>43573</v>
      </c>
      <c r="B173" s="36">
        <f>SUMIFS(СВЦЭМ!$D$33:$D$776,СВЦЭМ!$A$33:$A$776,$A173,СВЦЭМ!$B$33:$B$776,B$155)+'СЕТ СН'!$I$14+СВЦЭМ!$D$10+'СЕТ СН'!$I$6-'СЕТ СН'!$I$26</f>
        <v>1712.7208751100002</v>
      </c>
      <c r="C173" s="36">
        <f>SUMIFS(СВЦЭМ!$D$33:$D$776,СВЦЭМ!$A$33:$A$776,$A173,СВЦЭМ!$B$33:$B$776,C$155)+'СЕТ СН'!$I$14+СВЦЭМ!$D$10+'СЕТ СН'!$I$6-'СЕТ СН'!$I$26</f>
        <v>1792.4296556499999</v>
      </c>
      <c r="D173" s="36">
        <f>SUMIFS(СВЦЭМ!$D$33:$D$776,СВЦЭМ!$A$33:$A$776,$A173,СВЦЭМ!$B$33:$B$776,D$155)+'СЕТ СН'!$I$14+СВЦЭМ!$D$10+'СЕТ СН'!$I$6-'СЕТ СН'!$I$26</f>
        <v>1860.74471898</v>
      </c>
      <c r="E173" s="36">
        <f>SUMIFS(СВЦЭМ!$D$33:$D$776,СВЦЭМ!$A$33:$A$776,$A173,СВЦЭМ!$B$33:$B$776,E$155)+'СЕТ СН'!$I$14+СВЦЭМ!$D$10+'СЕТ СН'!$I$6-'СЕТ СН'!$I$26</f>
        <v>1856.5930234900002</v>
      </c>
      <c r="F173" s="36">
        <f>SUMIFS(СВЦЭМ!$D$33:$D$776,СВЦЭМ!$A$33:$A$776,$A173,СВЦЭМ!$B$33:$B$776,F$155)+'СЕТ СН'!$I$14+СВЦЭМ!$D$10+'СЕТ СН'!$I$6-'СЕТ СН'!$I$26</f>
        <v>1862.5743457799999</v>
      </c>
      <c r="G173" s="36">
        <f>SUMIFS(СВЦЭМ!$D$33:$D$776,СВЦЭМ!$A$33:$A$776,$A173,СВЦЭМ!$B$33:$B$776,G$155)+'СЕТ СН'!$I$14+СВЦЭМ!$D$10+'СЕТ СН'!$I$6-'СЕТ СН'!$I$26</f>
        <v>1861.2394083700001</v>
      </c>
      <c r="H173" s="36">
        <f>SUMIFS(СВЦЭМ!$D$33:$D$776,СВЦЭМ!$A$33:$A$776,$A173,СВЦЭМ!$B$33:$B$776,H$155)+'СЕТ СН'!$I$14+СВЦЭМ!$D$10+'СЕТ СН'!$I$6-'СЕТ СН'!$I$26</f>
        <v>1793.9054968999999</v>
      </c>
      <c r="I173" s="36">
        <f>SUMIFS(СВЦЭМ!$D$33:$D$776,СВЦЭМ!$A$33:$A$776,$A173,СВЦЭМ!$B$33:$B$776,I$155)+'СЕТ СН'!$I$14+СВЦЭМ!$D$10+'СЕТ СН'!$I$6-'СЕТ СН'!$I$26</f>
        <v>1727.3915212000002</v>
      </c>
      <c r="J173" s="36">
        <f>SUMIFS(СВЦЭМ!$D$33:$D$776,СВЦЭМ!$A$33:$A$776,$A173,СВЦЭМ!$B$33:$B$776,J$155)+'СЕТ СН'!$I$14+СВЦЭМ!$D$10+'СЕТ СН'!$I$6-'СЕТ СН'!$I$26</f>
        <v>1637.9347615000001</v>
      </c>
      <c r="K173" s="36">
        <f>SUMIFS(СВЦЭМ!$D$33:$D$776,СВЦЭМ!$A$33:$A$776,$A173,СВЦЭМ!$B$33:$B$776,K$155)+'СЕТ СН'!$I$14+СВЦЭМ!$D$10+'СЕТ СН'!$I$6-'СЕТ СН'!$I$26</f>
        <v>1544.0231374800001</v>
      </c>
      <c r="L173" s="36">
        <f>SUMIFS(СВЦЭМ!$D$33:$D$776,СВЦЭМ!$A$33:$A$776,$A173,СВЦЭМ!$B$33:$B$776,L$155)+'СЕТ СН'!$I$14+СВЦЭМ!$D$10+'СЕТ СН'!$I$6-'СЕТ СН'!$I$26</f>
        <v>1505.95602749</v>
      </c>
      <c r="M173" s="36">
        <f>SUMIFS(СВЦЭМ!$D$33:$D$776,СВЦЭМ!$A$33:$A$776,$A173,СВЦЭМ!$B$33:$B$776,M$155)+'СЕТ СН'!$I$14+СВЦЭМ!$D$10+'СЕТ СН'!$I$6-'СЕТ СН'!$I$26</f>
        <v>1525.7109810900001</v>
      </c>
      <c r="N173" s="36">
        <f>SUMIFS(СВЦЭМ!$D$33:$D$776,СВЦЭМ!$A$33:$A$776,$A173,СВЦЭМ!$B$33:$B$776,N$155)+'СЕТ СН'!$I$14+СВЦЭМ!$D$10+'СЕТ СН'!$I$6-'СЕТ СН'!$I$26</f>
        <v>1506.87332715</v>
      </c>
      <c r="O173" s="36">
        <f>SUMIFS(СВЦЭМ!$D$33:$D$776,СВЦЭМ!$A$33:$A$776,$A173,СВЦЭМ!$B$33:$B$776,O$155)+'СЕТ СН'!$I$14+СВЦЭМ!$D$10+'СЕТ СН'!$I$6-'СЕТ СН'!$I$26</f>
        <v>1511.7412190700002</v>
      </c>
      <c r="P173" s="36">
        <f>SUMIFS(СВЦЭМ!$D$33:$D$776,СВЦЭМ!$A$33:$A$776,$A173,СВЦЭМ!$B$33:$B$776,P$155)+'СЕТ СН'!$I$14+СВЦЭМ!$D$10+'СЕТ СН'!$I$6-'СЕТ СН'!$I$26</f>
        <v>1508.0885343300001</v>
      </c>
      <c r="Q173" s="36">
        <f>SUMIFS(СВЦЭМ!$D$33:$D$776,СВЦЭМ!$A$33:$A$776,$A173,СВЦЭМ!$B$33:$B$776,Q$155)+'СЕТ СН'!$I$14+СВЦЭМ!$D$10+'СЕТ СН'!$I$6-'СЕТ СН'!$I$26</f>
        <v>1508.7469077000001</v>
      </c>
      <c r="R173" s="36">
        <f>SUMIFS(СВЦЭМ!$D$33:$D$776,СВЦЭМ!$A$33:$A$776,$A173,СВЦЭМ!$B$33:$B$776,R$155)+'СЕТ СН'!$I$14+СВЦЭМ!$D$10+'СЕТ СН'!$I$6-'СЕТ СН'!$I$26</f>
        <v>1508.9528338600001</v>
      </c>
      <c r="S173" s="36">
        <f>SUMIFS(СВЦЭМ!$D$33:$D$776,СВЦЭМ!$A$33:$A$776,$A173,СВЦЭМ!$B$33:$B$776,S$155)+'СЕТ СН'!$I$14+СВЦЭМ!$D$10+'СЕТ СН'!$I$6-'СЕТ СН'!$I$26</f>
        <v>1511.6766918400001</v>
      </c>
      <c r="T173" s="36">
        <f>SUMIFS(СВЦЭМ!$D$33:$D$776,СВЦЭМ!$A$33:$A$776,$A173,СВЦЭМ!$B$33:$B$776,T$155)+'СЕТ СН'!$I$14+СВЦЭМ!$D$10+'СЕТ СН'!$I$6-'СЕТ СН'!$I$26</f>
        <v>1515.3488760499999</v>
      </c>
      <c r="U173" s="36">
        <f>SUMIFS(СВЦЭМ!$D$33:$D$776,СВЦЭМ!$A$33:$A$776,$A173,СВЦЭМ!$B$33:$B$776,U$155)+'СЕТ СН'!$I$14+СВЦЭМ!$D$10+'СЕТ СН'!$I$6-'СЕТ СН'!$I$26</f>
        <v>1517.07333386</v>
      </c>
      <c r="V173" s="36">
        <f>SUMIFS(СВЦЭМ!$D$33:$D$776,СВЦЭМ!$A$33:$A$776,$A173,СВЦЭМ!$B$33:$B$776,V$155)+'СЕТ СН'!$I$14+СВЦЭМ!$D$10+'СЕТ СН'!$I$6-'СЕТ СН'!$I$26</f>
        <v>1517.5586242300001</v>
      </c>
      <c r="W173" s="36">
        <f>SUMIFS(СВЦЭМ!$D$33:$D$776,СВЦЭМ!$A$33:$A$776,$A173,СВЦЭМ!$B$33:$B$776,W$155)+'СЕТ СН'!$I$14+СВЦЭМ!$D$10+'СЕТ СН'!$I$6-'СЕТ СН'!$I$26</f>
        <v>1499.30119089</v>
      </c>
      <c r="X173" s="36">
        <f>SUMIFS(СВЦЭМ!$D$33:$D$776,СВЦЭМ!$A$33:$A$776,$A173,СВЦЭМ!$B$33:$B$776,X$155)+'СЕТ СН'!$I$14+СВЦЭМ!$D$10+'СЕТ СН'!$I$6-'СЕТ СН'!$I$26</f>
        <v>1539.7993226799999</v>
      </c>
      <c r="Y173" s="36">
        <f>SUMIFS(СВЦЭМ!$D$33:$D$776,СВЦЭМ!$A$33:$A$776,$A173,СВЦЭМ!$B$33:$B$776,Y$155)+'СЕТ СН'!$I$14+СВЦЭМ!$D$10+'СЕТ СН'!$I$6-'СЕТ СН'!$I$26</f>
        <v>1620.8136170799999</v>
      </c>
    </row>
    <row r="174" spans="1:25" ht="15.75" x14ac:dyDescent="0.2">
      <c r="A174" s="35">
        <f t="shared" si="4"/>
        <v>43574</v>
      </c>
      <c r="B174" s="36">
        <f>SUMIFS(СВЦЭМ!$D$33:$D$776,СВЦЭМ!$A$33:$A$776,$A174,СВЦЭМ!$B$33:$B$776,B$155)+'СЕТ СН'!$I$14+СВЦЭМ!$D$10+'СЕТ СН'!$I$6-'СЕТ СН'!$I$26</f>
        <v>1715.68325645</v>
      </c>
      <c r="C174" s="36">
        <f>SUMIFS(СВЦЭМ!$D$33:$D$776,СВЦЭМ!$A$33:$A$776,$A174,СВЦЭМ!$B$33:$B$776,C$155)+'СЕТ СН'!$I$14+СВЦЭМ!$D$10+'СЕТ СН'!$I$6-'СЕТ СН'!$I$26</f>
        <v>1794.1356446899999</v>
      </c>
      <c r="D174" s="36">
        <f>SUMIFS(СВЦЭМ!$D$33:$D$776,СВЦЭМ!$A$33:$A$776,$A174,СВЦЭМ!$B$33:$B$776,D$155)+'СЕТ СН'!$I$14+СВЦЭМ!$D$10+'СЕТ СН'!$I$6-'СЕТ СН'!$I$26</f>
        <v>1859.0200017500001</v>
      </c>
      <c r="E174" s="36">
        <f>SUMIFS(СВЦЭМ!$D$33:$D$776,СВЦЭМ!$A$33:$A$776,$A174,СВЦЭМ!$B$33:$B$776,E$155)+'СЕТ СН'!$I$14+СВЦЭМ!$D$10+'СЕТ СН'!$I$6-'СЕТ СН'!$I$26</f>
        <v>1864.1081841</v>
      </c>
      <c r="F174" s="36">
        <f>SUMIFS(СВЦЭМ!$D$33:$D$776,СВЦЭМ!$A$33:$A$776,$A174,СВЦЭМ!$B$33:$B$776,F$155)+'СЕТ СН'!$I$14+СВЦЭМ!$D$10+'СЕТ СН'!$I$6-'СЕТ СН'!$I$26</f>
        <v>1864.7360807300001</v>
      </c>
      <c r="G174" s="36">
        <f>SUMIFS(СВЦЭМ!$D$33:$D$776,СВЦЭМ!$A$33:$A$776,$A174,СВЦЭМ!$B$33:$B$776,G$155)+'СЕТ СН'!$I$14+СВЦЭМ!$D$10+'СЕТ СН'!$I$6-'СЕТ СН'!$I$26</f>
        <v>1864.2690899200002</v>
      </c>
      <c r="H174" s="36">
        <f>SUMIFS(СВЦЭМ!$D$33:$D$776,СВЦЭМ!$A$33:$A$776,$A174,СВЦЭМ!$B$33:$B$776,H$155)+'СЕТ СН'!$I$14+СВЦЭМ!$D$10+'СЕТ СН'!$I$6-'СЕТ СН'!$I$26</f>
        <v>1803.1692549600002</v>
      </c>
      <c r="I174" s="36">
        <f>SUMIFS(СВЦЭМ!$D$33:$D$776,СВЦЭМ!$A$33:$A$776,$A174,СВЦЭМ!$B$33:$B$776,I$155)+'СЕТ СН'!$I$14+СВЦЭМ!$D$10+'СЕТ СН'!$I$6-'СЕТ СН'!$I$26</f>
        <v>1727.55659191</v>
      </c>
      <c r="J174" s="36">
        <f>SUMIFS(СВЦЭМ!$D$33:$D$776,СВЦЭМ!$A$33:$A$776,$A174,СВЦЭМ!$B$33:$B$776,J$155)+'СЕТ СН'!$I$14+СВЦЭМ!$D$10+'СЕТ СН'!$I$6-'СЕТ СН'!$I$26</f>
        <v>1631.8979582000002</v>
      </c>
      <c r="K174" s="36">
        <f>SUMIFS(СВЦЭМ!$D$33:$D$776,СВЦЭМ!$A$33:$A$776,$A174,СВЦЭМ!$B$33:$B$776,K$155)+'СЕТ СН'!$I$14+СВЦЭМ!$D$10+'СЕТ СН'!$I$6-'СЕТ СН'!$I$26</f>
        <v>1551.8551032099999</v>
      </c>
      <c r="L174" s="36">
        <f>SUMIFS(СВЦЭМ!$D$33:$D$776,СВЦЭМ!$A$33:$A$776,$A174,СВЦЭМ!$B$33:$B$776,L$155)+'СЕТ СН'!$I$14+СВЦЭМ!$D$10+'СЕТ СН'!$I$6-'СЕТ СН'!$I$26</f>
        <v>1512.2665753400001</v>
      </c>
      <c r="M174" s="36">
        <f>SUMIFS(СВЦЭМ!$D$33:$D$776,СВЦЭМ!$A$33:$A$776,$A174,СВЦЭМ!$B$33:$B$776,M$155)+'СЕТ СН'!$I$14+СВЦЭМ!$D$10+'СЕТ СН'!$I$6-'СЕТ СН'!$I$26</f>
        <v>1511.2315210300001</v>
      </c>
      <c r="N174" s="36">
        <f>SUMIFS(СВЦЭМ!$D$33:$D$776,СВЦЭМ!$A$33:$A$776,$A174,СВЦЭМ!$B$33:$B$776,N$155)+'СЕТ СН'!$I$14+СВЦЭМ!$D$10+'СЕТ СН'!$I$6-'СЕТ СН'!$I$26</f>
        <v>1498.2651960400001</v>
      </c>
      <c r="O174" s="36">
        <f>SUMIFS(СВЦЭМ!$D$33:$D$776,СВЦЭМ!$A$33:$A$776,$A174,СВЦЭМ!$B$33:$B$776,O$155)+'СЕТ СН'!$I$14+СВЦЭМ!$D$10+'СЕТ СН'!$I$6-'СЕТ СН'!$I$26</f>
        <v>1496.82933228</v>
      </c>
      <c r="P174" s="36">
        <f>SUMIFS(СВЦЭМ!$D$33:$D$776,СВЦЭМ!$A$33:$A$776,$A174,СВЦЭМ!$B$33:$B$776,P$155)+'СЕТ СН'!$I$14+СВЦЭМ!$D$10+'СЕТ СН'!$I$6-'СЕТ СН'!$I$26</f>
        <v>1501.1225841099999</v>
      </c>
      <c r="Q174" s="36">
        <f>SUMIFS(СВЦЭМ!$D$33:$D$776,СВЦЭМ!$A$33:$A$776,$A174,СВЦЭМ!$B$33:$B$776,Q$155)+'СЕТ СН'!$I$14+СВЦЭМ!$D$10+'СЕТ СН'!$I$6-'СЕТ СН'!$I$26</f>
        <v>1500.31191055</v>
      </c>
      <c r="R174" s="36">
        <f>SUMIFS(СВЦЭМ!$D$33:$D$776,СВЦЭМ!$A$33:$A$776,$A174,СВЦЭМ!$B$33:$B$776,R$155)+'СЕТ СН'!$I$14+СВЦЭМ!$D$10+'СЕТ СН'!$I$6-'СЕТ СН'!$I$26</f>
        <v>1499.1823457</v>
      </c>
      <c r="S174" s="36">
        <f>SUMIFS(СВЦЭМ!$D$33:$D$776,СВЦЭМ!$A$33:$A$776,$A174,СВЦЭМ!$B$33:$B$776,S$155)+'СЕТ СН'!$I$14+СВЦЭМ!$D$10+'СЕТ СН'!$I$6-'СЕТ СН'!$I$26</f>
        <v>1489.6532733900001</v>
      </c>
      <c r="T174" s="36">
        <f>SUMIFS(СВЦЭМ!$D$33:$D$776,СВЦЭМ!$A$33:$A$776,$A174,СВЦЭМ!$B$33:$B$776,T$155)+'СЕТ СН'!$I$14+СВЦЭМ!$D$10+'СЕТ СН'!$I$6-'СЕТ СН'!$I$26</f>
        <v>1494.7699413400001</v>
      </c>
      <c r="U174" s="36">
        <f>SUMIFS(СВЦЭМ!$D$33:$D$776,СВЦЭМ!$A$33:$A$776,$A174,СВЦЭМ!$B$33:$B$776,U$155)+'СЕТ СН'!$I$14+СВЦЭМ!$D$10+'СЕТ СН'!$I$6-'СЕТ СН'!$I$26</f>
        <v>1496.39392019</v>
      </c>
      <c r="V174" s="36">
        <f>SUMIFS(СВЦЭМ!$D$33:$D$776,СВЦЭМ!$A$33:$A$776,$A174,СВЦЭМ!$B$33:$B$776,V$155)+'СЕТ СН'!$I$14+СВЦЭМ!$D$10+'СЕТ СН'!$I$6-'СЕТ СН'!$I$26</f>
        <v>1506.1553169399999</v>
      </c>
      <c r="W174" s="36">
        <f>SUMIFS(СВЦЭМ!$D$33:$D$776,СВЦЭМ!$A$33:$A$776,$A174,СВЦЭМ!$B$33:$B$776,W$155)+'СЕТ СН'!$I$14+СВЦЭМ!$D$10+'СЕТ СН'!$I$6-'СЕТ СН'!$I$26</f>
        <v>1501.1552696600002</v>
      </c>
      <c r="X174" s="36">
        <f>SUMIFS(СВЦЭМ!$D$33:$D$776,СВЦЭМ!$A$33:$A$776,$A174,СВЦЭМ!$B$33:$B$776,X$155)+'СЕТ СН'!$I$14+СВЦЭМ!$D$10+'СЕТ СН'!$I$6-'СЕТ СН'!$I$26</f>
        <v>1525.2289639200001</v>
      </c>
      <c r="Y174" s="36">
        <f>SUMIFS(СВЦЭМ!$D$33:$D$776,СВЦЭМ!$A$33:$A$776,$A174,СВЦЭМ!$B$33:$B$776,Y$155)+'СЕТ СН'!$I$14+СВЦЭМ!$D$10+'СЕТ СН'!$I$6-'СЕТ СН'!$I$26</f>
        <v>1612.8835610199999</v>
      </c>
    </row>
    <row r="175" spans="1:25" ht="15.75" x14ac:dyDescent="0.2">
      <c r="A175" s="35">
        <f t="shared" si="4"/>
        <v>43575</v>
      </c>
      <c r="B175" s="36">
        <f>SUMIFS(СВЦЭМ!$D$33:$D$776,СВЦЭМ!$A$33:$A$776,$A175,СВЦЭМ!$B$33:$B$776,B$155)+'СЕТ СН'!$I$14+СВЦЭМ!$D$10+'СЕТ СН'!$I$6-'СЕТ СН'!$I$26</f>
        <v>1719.1589867299999</v>
      </c>
      <c r="C175" s="36">
        <f>SUMIFS(СВЦЭМ!$D$33:$D$776,СВЦЭМ!$A$33:$A$776,$A175,СВЦЭМ!$B$33:$B$776,C$155)+'СЕТ СН'!$I$14+СВЦЭМ!$D$10+'СЕТ СН'!$I$6-'СЕТ СН'!$I$26</f>
        <v>1799.39251483</v>
      </c>
      <c r="D175" s="36">
        <f>SUMIFS(СВЦЭМ!$D$33:$D$776,СВЦЭМ!$A$33:$A$776,$A175,СВЦЭМ!$B$33:$B$776,D$155)+'СЕТ СН'!$I$14+СВЦЭМ!$D$10+'СЕТ СН'!$I$6-'СЕТ СН'!$I$26</f>
        <v>1869.2650739599999</v>
      </c>
      <c r="E175" s="36">
        <f>SUMIFS(СВЦЭМ!$D$33:$D$776,СВЦЭМ!$A$33:$A$776,$A175,СВЦЭМ!$B$33:$B$776,E$155)+'СЕТ СН'!$I$14+СВЦЭМ!$D$10+'СЕТ СН'!$I$6-'СЕТ СН'!$I$26</f>
        <v>1873.8481990099999</v>
      </c>
      <c r="F175" s="36">
        <f>SUMIFS(СВЦЭМ!$D$33:$D$776,СВЦЭМ!$A$33:$A$776,$A175,СВЦЭМ!$B$33:$B$776,F$155)+'СЕТ СН'!$I$14+СВЦЭМ!$D$10+'СЕТ СН'!$I$6-'СЕТ СН'!$I$26</f>
        <v>1878.1934536200001</v>
      </c>
      <c r="G175" s="36">
        <f>SUMIFS(СВЦЭМ!$D$33:$D$776,СВЦЭМ!$A$33:$A$776,$A175,СВЦЭМ!$B$33:$B$776,G$155)+'СЕТ СН'!$I$14+СВЦЭМ!$D$10+'СЕТ СН'!$I$6-'СЕТ СН'!$I$26</f>
        <v>1869.4415351299999</v>
      </c>
      <c r="H175" s="36">
        <f>SUMIFS(СВЦЭМ!$D$33:$D$776,СВЦЭМ!$A$33:$A$776,$A175,СВЦЭМ!$B$33:$B$776,H$155)+'СЕТ СН'!$I$14+СВЦЭМ!$D$10+'СЕТ СН'!$I$6-'СЕТ СН'!$I$26</f>
        <v>1800.0212924400003</v>
      </c>
      <c r="I175" s="36">
        <f>SUMIFS(СВЦЭМ!$D$33:$D$776,СВЦЭМ!$A$33:$A$776,$A175,СВЦЭМ!$B$33:$B$776,I$155)+'СЕТ СН'!$I$14+СВЦЭМ!$D$10+'СЕТ СН'!$I$6-'СЕТ СН'!$I$26</f>
        <v>1761.8733044700002</v>
      </c>
      <c r="J175" s="36">
        <f>SUMIFS(СВЦЭМ!$D$33:$D$776,СВЦЭМ!$A$33:$A$776,$A175,СВЦЭМ!$B$33:$B$776,J$155)+'СЕТ СН'!$I$14+СВЦЭМ!$D$10+'СЕТ СН'!$I$6-'СЕТ СН'!$I$26</f>
        <v>1669.7446728600003</v>
      </c>
      <c r="K175" s="36">
        <f>SUMIFS(СВЦЭМ!$D$33:$D$776,СВЦЭМ!$A$33:$A$776,$A175,СВЦЭМ!$B$33:$B$776,K$155)+'СЕТ СН'!$I$14+СВЦЭМ!$D$10+'СЕТ СН'!$I$6-'СЕТ СН'!$I$26</f>
        <v>1527.3027876000001</v>
      </c>
      <c r="L175" s="36">
        <f>SUMIFS(СВЦЭМ!$D$33:$D$776,СВЦЭМ!$A$33:$A$776,$A175,СВЦЭМ!$B$33:$B$776,L$155)+'СЕТ СН'!$I$14+СВЦЭМ!$D$10+'СЕТ СН'!$I$6-'СЕТ СН'!$I$26</f>
        <v>1474.3693145699999</v>
      </c>
      <c r="M175" s="36">
        <f>SUMIFS(СВЦЭМ!$D$33:$D$776,СВЦЭМ!$A$33:$A$776,$A175,СВЦЭМ!$B$33:$B$776,M$155)+'СЕТ СН'!$I$14+СВЦЭМ!$D$10+'СЕТ СН'!$I$6-'СЕТ СН'!$I$26</f>
        <v>1480.0919276300001</v>
      </c>
      <c r="N175" s="36">
        <f>SUMIFS(СВЦЭМ!$D$33:$D$776,СВЦЭМ!$A$33:$A$776,$A175,СВЦЭМ!$B$33:$B$776,N$155)+'СЕТ СН'!$I$14+СВЦЭМ!$D$10+'СЕТ СН'!$I$6-'СЕТ СН'!$I$26</f>
        <v>1488.0023981300001</v>
      </c>
      <c r="O175" s="36">
        <f>SUMIFS(СВЦЭМ!$D$33:$D$776,СВЦЭМ!$A$33:$A$776,$A175,СВЦЭМ!$B$33:$B$776,O$155)+'СЕТ СН'!$I$14+СВЦЭМ!$D$10+'СЕТ СН'!$I$6-'СЕТ СН'!$I$26</f>
        <v>1496.6327246400001</v>
      </c>
      <c r="P175" s="36">
        <f>SUMIFS(СВЦЭМ!$D$33:$D$776,СВЦЭМ!$A$33:$A$776,$A175,СВЦЭМ!$B$33:$B$776,P$155)+'СЕТ СН'!$I$14+СВЦЭМ!$D$10+'СЕТ СН'!$I$6-'СЕТ СН'!$I$26</f>
        <v>1503.2185392700001</v>
      </c>
      <c r="Q175" s="36">
        <f>SUMIFS(СВЦЭМ!$D$33:$D$776,СВЦЭМ!$A$33:$A$776,$A175,СВЦЭМ!$B$33:$B$776,Q$155)+'СЕТ СН'!$I$14+СВЦЭМ!$D$10+'СЕТ СН'!$I$6-'СЕТ СН'!$I$26</f>
        <v>1514.0841761900001</v>
      </c>
      <c r="R175" s="36">
        <f>SUMIFS(СВЦЭМ!$D$33:$D$776,СВЦЭМ!$A$33:$A$776,$A175,СВЦЭМ!$B$33:$B$776,R$155)+'СЕТ СН'!$I$14+СВЦЭМ!$D$10+'СЕТ СН'!$I$6-'СЕТ СН'!$I$26</f>
        <v>1513.43477158</v>
      </c>
      <c r="S175" s="36">
        <f>SUMIFS(СВЦЭМ!$D$33:$D$776,СВЦЭМ!$A$33:$A$776,$A175,СВЦЭМ!$B$33:$B$776,S$155)+'СЕТ СН'!$I$14+СВЦЭМ!$D$10+'СЕТ СН'!$I$6-'СЕТ СН'!$I$26</f>
        <v>1522.27904573</v>
      </c>
      <c r="T175" s="36">
        <f>SUMIFS(СВЦЭМ!$D$33:$D$776,СВЦЭМ!$A$33:$A$776,$A175,СВЦЭМ!$B$33:$B$776,T$155)+'СЕТ СН'!$I$14+СВЦЭМ!$D$10+'СЕТ СН'!$I$6-'СЕТ СН'!$I$26</f>
        <v>1513.6834859999999</v>
      </c>
      <c r="U175" s="36">
        <f>SUMIFS(СВЦЭМ!$D$33:$D$776,СВЦЭМ!$A$33:$A$776,$A175,СВЦЭМ!$B$33:$B$776,U$155)+'СЕТ СН'!$I$14+СВЦЭМ!$D$10+'СЕТ СН'!$I$6-'СЕТ СН'!$I$26</f>
        <v>1467.9310548100002</v>
      </c>
      <c r="V175" s="36">
        <f>SUMIFS(СВЦЭМ!$D$33:$D$776,СВЦЭМ!$A$33:$A$776,$A175,СВЦЭМ!$B$33:$B$776,V$155)+'СЕТ СН'!$I$14+СВЦЭМ!$D$10+'СЕТ СН'!$I$6-'СЕТ СН'!$I$26</f>
        <v>1469.7979776500001</v>
      </c>
      <c r="W175" s="36">
        <f>SUMIFS(СВЦЭМ!$D$33:$D$776,СВЦЭМ!$A$33:$A$776,$A175,СВЦЭМ!$B$33:$B$776,W$155)+'СЕТ СН'!$I$14+СВЦЭМ!$D$10+'СЕТ СН'!$I$6-'СЕТ СН'!$I$26</f>
        <v>1583.51095175</v>
      </c>
      <c r="X175" s="36">
        <f>SUMIFS(СВЦЭМ!$D$33:$D$776,СВЦЭМ!$A$33:$A$776,$A175,СВЦЭМ!$B$33:$B$776,X$155)+'СЕТ СН'!$I$14+СВЦЭМ!$D$10+'СЕТ СН'!$I$6-'СЕТ СН'!$I$26</f>
        <v>1713.8158106000001</v>
      </c>
      <c r="Y175" s="36">
        <f>SUMIFS(СВЦЭМ!$D$33:$D$776,СВЦЭМ!$A$33:$A$776,$A175,СВЦЭМ!$B$33:$B$776,Y$155)+'СЕТ СН'!$I$14+СВЦЭМ!$D$10+'СЕТ СН'!$I$6-'СЕТ СН'!$I$26</f>
        <v>1764.4196723600003</v>
      </c>
    </row>
    <row r="176" spans="1:25" ht="15.75" x14ac:dyDescent="0.2">
      <c r="A176" s="35">
        <f t="shared" si="4"/>
        <v>43576</v>
      </c>
      <c r="B176" s="36">
        <f>SUMIFS(СВЦЭМ!$D$33:$D$776,СВЦЭМ!$A$33:$A$776,$A176,СВЦЭМ!$B$33:$B$776,B$155)+'СЕТ СН'!$I$14+СВЦЭМ!$D$10+'СЕТ СН'!$I$6-'СЕТ СН'!$I$26</f>
        <v>1649.4960558799999</v>
      </c>
      <c r="C176" s="36">
        <f>SUMIFS(СВЦЭМ!$D$33:$D$776,СВЦЭМ!$A$33:$A$776,$A176,СВЦЭМ!$B$33:$B$776,C$155)+'СЕТ СН'!$I$14+СВЦЭМ!$D$10+'СЕТ СН'!$I$6-'СЕТ СН'!$I$26</f>
        <v>1678.6670497499999</v>
      </c>
      <c r="D176" s="36">
        <f>SUMIFS(СВЦЭМ!$D$33:$D$776,СВЦЭМ!$A$33:$A$776,$A176,СВЦЭМ!$B$33:$B$776,D$155)+'СЕТ СН'!$I$14+СВЦЭМ!$D$10+'СЕТ СН'!$I$6-'СЕТ СН'!$I$26</f>
        <v>1712.5588302900001</v>
      </c>
      <c r="E176" s="36">
        <f>SUMIFS(СВЦЭМ!$D$33:$D$776,СВЦЭМ!$A$33:$A$776,$A176,СВЦЭМ!$B$33:$B$776,E$155)+'СЕТ СН'!$I$14+СВЦЭМ!$D$10+'СЕТ СН'!$I$6-'СЕТ СН'!$I$26</f>
        <v>1720.2815551500003</v>
      </c>
      <c r="F176" s="36">
        <f>SUMIFS(СВЦЭМ!$D$33:$D$776,СВЦЭМ!$A$33:$A$776,$A176,СВЦЭМ!$B$33:$B$776,F$155)+'СЕТ СН'!$I$14+СВЦЭМ!$D$10+'СЕТ СН'!$I$6-'СЕТ СН'!$I$26</f>
        <v>1724.8333275099999</v>
      </c>
      <c r="G176" s="36">
        <f>SUMIFS(СВЦЭМ!$D$33:$D$776,СВЦЭМ!$A$33:$A$776,$A176,СВЦЭМ!$B$33:$B$776,G$155)+'СЕТ СН'!$I$14+СВЦЭМ!$D$10+'СЕТ СН'!$I$6-'СЕТ СН'!$I$26</f>
        <v>1713.36054246</v>
      </c>
      <c r="H176" s="36">
        <f>SUMIFS(СВЦЭМ!$D$33:$D$776,СВЦЭМ!$A$33:$A$776,$A176,СВЦЭМ!$B$33:$B$776,H$155)+'СЕТ СН'!$I$14+СВЦЭМ!$D$10+'СЕТ СН'!$I$6-'СЕТ СН'!$I$26</f>
        <v>1696.6019687600001</v>
      </c>
      <c r="I176" s="36">
        <f>SUMIFS(СВЦЭМ!$D$33:$D$776,СВЦЭМ!$A$33:$A$776,$A176,СВЦЭМ!$B$33:$B$776,I$155)+'СЕТ СН'!$I$14+СВЦЭМ!$D$10+'СЕТ СН'!$I$6-'СЕТ СН'!$I$26</f>
        <v>1683.5712054400001</v>
      </c>
      <c r="J176" s="36">
        <f>SUMIFS(СВЦЭМ!$D$33:$D$776,СВЦЭМ!$A$33:$A$776,$A176,СВЦЭМ!$B$33:$B$776,J$155)+'СЕТ СН'!$I$14+СВЦЭМ!$D$10+'СЕТ СН'!$I$6-'СЕТ СН'!$I$26</f>
        <v>1635.4573057799998</v>
      </c>
      <c r="K176" s="36">
        <f>SUMIFS(СВЦЭМ!$D$33:$D$776,СВЦЭМ!$A$33:$A$776,$A176,СВЦЭМ!$B$33:$B$776,K$155)+'СЕТ СН'!$I$14+СВЦЭМ!$D$10+'СЕТ СН'!$I$6-'СЕТ СН'!$I$26</f>
        <v>1590.2125771299998</v>
      </c>
      <c r="L176" s="36">
        <f>SUMIFS(СВЦЭМ!$D$33:$D$776,СВЦЭМ!$A$33:$A$776,$A176,СВЦЭМ!$B$33:$B$776,L$155)+'СЕТ СН'!$I$14+СВЦЭМ!$D$10+'СЕТ СН'!$I$6-'СЕТ СН'!$I$26</f>
        <v>1569.30702673</v>
      </c>
      <c r="M176" s="36">
        <f>SUMIFS(СВЦЭМ!$D$33:$D$776,СВЦЭМ!$A$33:$A$776,$A176,СВЦЭМ!$B$33:$B$776,M$155)+'СЕТ СН'!$I$14+СВЦЭМ!$D$10+'СЕТ СН'!$I$6-'СЕТ СН'!$I$26</f>
        <v>1581.6051901599999</v>
      </c>
      <c r="N176" s="36">
        <f>SUMIFS(СВЦЭМ!$D$33:$D$776,СВЦЭМ!$A$33:$A$776,$A176,СВЦЭМ!$B$33:$B$776,N$155)+'СЕТ СН'!$I$14+СВЦЭМ!$D$10+'СЕТ СН'!$I$6-'СЕТ СН'!$I$26</f>
        <v>1597.9484801399999</v>
      </c>
      <c r="O176" s="36">
        <f>SUMIFS(СВЦЭМ!$D$33:$D$776,СВЦЭМ!$A$33:$A$776,$A176,СВЦЭМ!$B$33:$B$776,O$155)+'СЕТ СН'!$I$14+СВЦЭМ!$D$10+'СЕТ СН'!$I$6-'СЕТ СН'!$I$26</f>
        <v>1612.3127329099998</v>
      </c>
      <c r="P176" s="36">
        <f>SUMIFS(СВЦЭМ!$D$33:$D$776,СВЦЭМ!$A$33:$A$776,$A176,СВЦЭМ!$B$33:$B$776,P$155)+'СЕТ СН'!$I$14+СВЦЭМ!$D$10+'СЕТ СН'!$I$6-'СЕТ СН'!$I$26</f>
        <v>1619.3181660300002</v>
      </c>
      <c r="Q176" s="36">
        <f>SUMIFS(СВЦЭМ!$D$33:$D$776,СВЦЭМ!$A$33:$A$776,$A176,СВЦЭМ!$B$33:$B$776,Q$155)+'СЕТ СН'!$I$14+СВЦЭМ!$D$10+'СЕТ СН'!$I$6-'СЕТ СН'!$I$26</f>
        <v>1641.1615311300002</v>
      </c>
      <c r="R176" s="36">
        <f>SUMIFS(СВЦЭМ!$D$33:$D$776,СВЦЭМ!$A$33:$A$776,$A176,СВЦЭМ!$B$33:$B$776,R$155)+'СЕТ СН'!$I$14+СВЦЭМ!$D$10+'СЕТ СН'!$I$6-'СЕТ СН'!$I$26</f>
        <v>1663.2436289699999</v>
      </c>
      <c r="S176" s="36">
        <f>SUMIFS(СВЦЭМ!$D$33:$D$776,СВЦЭМ!$A$33:$A$776,$A176,СВЦЭМ!$B$33:$B$776,S$155)+'СЕТ СН'!$I$14+СВЦЭМ!$D$10+'СЕТ СН'!$I$6-'СЕТ СН'!$I$26</f>
        <v>1644.0130300599999</v>
      </c>
      <c r="T176" s="36">
        <f>SUMIFS(СВЦЭМ!$D$33:$D$776,СВЦЭМ!$A$33:$A$776,$A176,СВЦЭМ!$B$33:$B$776,T$155)+'СЕТ СН'!$I$14+СВЦЭМ!$D$10+'СЕТ СН'!$I$6-'СЕТ СН'!$I$26</f>
        <v>1605.7771087699998</v>
      </c>
      <c r="U176" s="36">
        <f>SUMIFS(СВЦЭМ!$D$33:$D$776,СВЦЭМ!$A$33:$A$776,$A176,СВЦЭМ!$B$33:$B$776,U$155)+'СЕТ СН'!$I$14+СВЦЭМ!$D$10+'СЕТ СН'!$I$6-'СЕТ СН'!$I$26</f>
        <v>1578.9985287</v>
      </c>
      <c r="V176" s="36">
        <f>SUMIFS(СВЦЭМ!$D$33:$D$776,СВЦЭМ!$A$33:$A$776,$A176,СВЦЭМ!$B$33:$B$776,V$155)+'СЕТ СН'!$I$14+СВЦЭМ!$D$10+'СЕТ СН'!$I$6-'СЕТ СН'!$I$26</f>
        <v>1543.14539294</v>
      </c>
      <c r="W176" s="36">
        <f>SUMIFS(СВЦЭМ!$D$33:$D$776,СВЦЭМ!$A$33:$A$776,$A176,СВЦЭМ!$B$33:$B$776,W$155)+'СЕТ СН'!$I$14+СВЦЭМ!$D$10+'СЕТ СН'!$I$6-'СЕТ СН'!$I$26</f>
        <v>1542.6457912200001</v>
      </c>
      <c r="X176" s="36">
        <f>SUMIFS(СВЦЭМ!$D$33:$D$776,СВЦЭМ!$A$33:$A$776,$A176,СВЦЭМ!$B$33:$B$776,X$155)+'СЕТ СН'!$I$14+СВЦЭМ!$D$10+'СЕТ СН'!$I$6-'СЕТ СН'!$I$26</f>
        <v>1545.3986407900002</v>
      </c>
      <c r="Y176" s="36">
        <f>SUMIFS(СВЦЭМ!$D$33:$D$776,СВЦЭМ!$A$33:$A$776,$A176,СВЦЭМ!$B$33:$B$776,Y$155)+'СЕТ СН'!$I$14+СВЦЭМ!$D$10+'СЕТ СН'!$I$6-'СЕТ СН'!$I$26</f>
        <v>1598.7508112</v>
      </c>
    </row>
    <row r="177" spans="1:27" ht="15.75" x14ac:dyDescent="0.2">
      <c r="A177" s="35">
        <f t="shared" si="4"/>
        <v>43577</v>
      </c>
      <c r="B177" s="36">
        <f>SUMIFS(СВЦЭМ!$D$33:$D$776,СВЦЭМ!$A$33:$A$776,$A177,СВЦЭМ!$B$33:$B$776,B$155)+'СЕТ СН'!$I$14+СВЦЭМ!$D$10+'СЕТ СН'!$I$6-'СЕТ СН'!$I$26</f>
        <v>1605.63117345</v>
      </c>
      <c r="C177" s="36">
        <f>SUMIFS(СВЦЭМ!$D$33:$D$776,СВЦЭМ!$A$33:$A$776,$A177,СВЦЭМ!$B$33:$B$776,C$155)+'СЕТ СН'!$I$14+СВЦЭМ!$D$10+'СЕТ СН'!$I$6-'СЕТ СН'!$I$26</f>
        <v>1628.03127021</v>
      </c>
      <c r="D177" s="36">
        <f>SUMIFS(СВЦЭМ!$D$33:$D$776,СВЦЭМ!$A$33:$A$776,$A177,СВЦЭМ!$B$33:$B$776,D$155)+'СЕТ СН'!$I$14+СВЦЭМ!$D$10+'СЕТ СН'!$I$6-'СЕТ СН'!$I$26</f>
        <v>1677.0346455500003</v>
      </c>
      <c r="E177" s="36">
        <f>SUMIFS(СВЦЭМ!$D$33:$D$776,СВЦЭМ!$A$33:$A$776,$A177,СВЦЭМ!$B$33:$B$776,E$155)+'СЕТ СН'!$I$14+СВЦЭМ!$D$10+'СЕТ СН'!$I$6-'СЕТ СН'!$I$26</f>
        <v>1715.8517140499998</v>
      </c>
      <c r="F177" s="36">
        <f>SUMIFS(СВЦЭМ!$D$33:$D$776,СВЦЭМ!$A$33:$A$776,$A177,СВЦЭМ!$B$33:$B$776,F$155)+'СЕТ СН'!$I$14+СВЦЭМ!$D$10+'СЕТ СН'!$I$6-'СЕТ СН'!$I$26</f>
        <v>1730.3436401200001</v>
      </c>
      <c r="G177" s="36">
        <f>SUMIFS(СВЦЭМ!$D$33:$D$776,СВЦЭМ!$A$33:$A$776,$A177,СВЦЭМ!$B$33:$B$776,G$155)+'СЕТ СН'!$I$14+СВЦЭМ!$D$10+'СЕТ СН'!$I$6-'СЕТ СН'!$I$26</f>
        <v>1680.77234714</v>
      </c>
      <c r="H177" s="36">
        <f>SUMIFS(СВЦЭМ!$D$33:$D$776,СВЦЭМ!$A$33:$A$776,$A177,СВЦЭМ!$B$33:$B$776,H$155)+'СЕТ СН'!$I$14+СВЦЭМ!$D$10+'СЕТ СН'!$I$6-'СЕТ СН'!$I$26</f>
        <v>1658.7892603999999</v>
      </c>
      <c r="I177" s="36">
        <f>SUMIFS(СВЦЭМ!$D$33:$D$776,СВЦЭМ!$A$33:$A$776,$A177,СВЦЭМ!$B$33:$B$776,I$155)+'СЕТ СН'!$I$14+СВЦЭМ!$D$10+'СЕТ СН'!$I$6-'СЕТ СН'!$I$26</f>
        <v>1652.3513067600002</v>
      </c>
      <c r="J177" s="36">
        <f>SUMIFS(СВЦЭМ!$D$33:$D$776,СВЦЭМ!$A$33:$A$776,$A177,СВЦЭМ!$B$33:$B$776,J$155)+'СЕТ СН'!$I$14+СВЦЭМ!$D$10+'СЕТ СН'!$I$6-'СЕТ СН'!$I$26</f>
        <v>1643.4204947200001</v>
      </c>
      <c r="K177" s="36">
        <f>SUMIFS(СВЦЭМ!$D$33:$D$776,СВЦЭМ!$A$33:$A$776,$A177,СВЦЭМ!$B$33:$B$776,K$155)+'СЕТ СН'!$I$14+СВЦЭМ!$D$10+'СЕТ СН'!$I$6-'СЕТ СН'!$I$26</f>
        <v>1648.7765871500001</v>
      </c>
      <c r="L177" s="36">
        <f>SUMIFS(СВЦЭМ!$D$33:$D$776,СВЦЭМ!$A$33:$A$776,$A177,СВЦЭМ!$B$33:$B$776,L$155)+'СЕТ СН'!$I$14+СВЦЭМ!$D$10+'СЕТ СН'!$I$6-'СЕТ СН'!$I$26</f>
        <v>1641.3885247500002</v>
      </c>
      <c r="M177" s="36">
        <f>SUMIFS(СВЦЭМ!$D$33:$D$776,СВЦЭМ!$A$33:$A$776,$A177,СВЦЭМ!$B$33:$B$776,M$155)+'СЕТ СН'!$I$14+СВЦЭМ!$D$10+'СЕТ СН'!$I$6-'СЕТ СН'!$I$26</f>
        <v>1639.22618646</v>
      </c>
      <c r="N177" s="36">
        <f>SUMIFS(СВЦЭМ!$D$33:$D$776,СВЦЭМ!$A$33:$A$776,$A177,СВЦЭМ!$B$33:$B$776,N$155)+'СЕТ СН'!$I$14+СВЦЭМ!$D$10+'СЕТ СН'!$I$6-'СЕТ СН'!$I$26</f>
        <v>1637.4151182099999</v>
      </c>
      <c r="O177" s="36">
        <f>SUMIFS(СВЦЭМ!$D$33:$D$776,СВЦЭМ!$A$33:$A$776,$A177,СВЦЭМ!$B$33:$B$776,O$155)+'СЕТ СН'!$I$14+СВЦЭМ!$D$10+'СЕТ СН'!$I$6-'СЕТ СН'!$I$26</f>
        <v>1645.0416060400003</v>
      </c>
      <c r="P177" s="36">
        <f>SUMIFS(СВЦЭМ!$D$33:$D$776,СВЦЭМ!$A$33:$A$776,$A177,СВЦЭМ!$B$33:$B$776,P$155)+'СЕТ СН'!$I$14+СВЦЭМ!$D$10+'СЕТ СН'!$I$6-'СЕТ СН'!$I$26</f>
        <v>1651.23116205</v>
      </c>
      <c r="Q177" s="36">
        <f>SUMIFS(СВЦЭМ!$D$33:$D$776,СВЦЭМ!$A$33:$A$776,$A177,СВЦЭМ!$B$33:$B$776,Q$155)+'СЕТ СН'!$I$14+СВЦЭМ!$D$10+'СЕТ СН'!$I$6-'СЕТ СН'!$I$26</f>
        <v>1662.1166142400002</v>
      </c>
      <c r="R177" s="36">
        <f>SUMIFS(СВЦЭМ!$D$33:$D$776,СВЦЭМ!$A$33:$A$776,$A177,СВЦЭМ!$B$33:$B$776,R$155)+'СЕТ СН'!$I$14+СВЦЭМ!$D$10+'СЕТ СН'!$I$6-'СЕТ СН'!$I$26</f>
        <v>1659.9076159400001</v>
      </c>
      <c r="S177" s="36">
        <f>SUMIFS(СВЦЭМ!$D$33:$D$776,СВЦЭМ!$A$33:$A$776,$A177,СВЦЭМ!$B$33:$B$776,S$155)+'СЕТ СН'!$I$14+СВЦЭМ!$D$10+'СЕТ СН'!$I$6-'СЕТ СН'!$I$26</f>
        <v>1636.2831132900001</v>
      </c>
      <c r="T177" s="36">
        <f>SUMIFS(СВЦЭМ!$D$33:$D$776,СВЦЭМ!$A$33:$A$776,$A177,СВЦЭМ!$B$33:$B$776,T$155)+'СЕТ СН'!$I$14+СВЦЭМ!$D$10+'СЕТ СН'!$I$6-'СЕТ СН'!$I$26</f>
        <v>1633.6259608999999</v>
      </c>
      <c r="U177" s="36">
        <f>SUMIFS(СВЦЭМ!$D$33:$D$776,СВЦЭМ!$A$33:$A$776,$A177,СВЦЭМ!$B$33:$B$776,U$155)+'СЕТ СН'!$I$14+СВЦЭМ!$D$10+'СЕТ СН'!$I$6-'СЕТ СН'!$I$26</f>
        <v>1617.8557444799999</v>
      </c>
      <c r="V177" s="36">
        <f>SUMIFS(СВЦЭМ!$D$33:$D$776,СВЦЭМ!$A$33:$A$776,$A177,СВЦЭМ!$B$33:$B$776,V$155)+'СЕТ СН'!$I$14+СВЦЭМ!$D$10+'СЕТ СН'!$I$6-'СЕТ СН'!$I$26</f>
        <v>1603.98781095</v>
      </c>
      <c r="W177" s="36">
        <f>SUMIFS(СВЦЭМ!$D$33:$D$776,СВЦЭМ!$A$33:$A$776,$A177,СВЦЭМ!$B$33:$B$776,W$155)+'СЕТ СН'!$I$14+СВЦЭМ!$D$10+'СЕТ СН'!$I$6-'СЕТ СН'!$I$26</f>
        <v>1608.3809639000001</v>
      </c>
      <c r="X177" s="36">
        <f>SUMIFS(СВЦЭМ!$D$33:$D$776,СВЦЭМ!$A$33:$A$776,$A177,СВЦЭМ!$B$33:$B$776,X$155)+'СЕТ СН'!$I$14+СВЦЭМ!$D$10+'СЕТ СН'!$I$6-'СЕТ СН'!$I$26</f>
        <v>1639.7901431400001</v>
      </c>
      <c r="Y177" s="36">
        <f>SUMIFS(СВЦЭМ!$D$33:$D$776,СВЦЭМ!$A$33:$A$776,$A177,СВЦЭМ!$B$33:$B$776,Y$155)+'СЕТ СН'!$I$14+СВЦЭМ!$D$10+'СЕТ СН'!$I$6-'СЕТ СН'!$I$26</f>
        <v>1655.51288484</v>
      </c>
    </row>
    <row r="178" spans="1:27" ht="15.75" x14ac:dyDescent="0.2">
      <c r="A178" s="35">
        <f t="shared" si="4"/>
        <v>43578</v>
      </c>
      <c r="B178" s="36">
        <f>SUMIFS(СВЦЭМ!$D$33:$D$776,СВЦЭМ!$A$33:$A$776,$A178,СВЦЭМ!$B$33:$B$776,B$155)+'СЕТ СН'!$I$14+СВЦЭМ!$D$10+'СЕТ СН'!$I$6-'СЕТ СН'!$I$26</f>
        <v>1619.3089658499998</v>
      </c>
      <c r="C178" s="36">
        <f>SUMIFS(СВЦЭМ!$D$33:$D$776,СВЦЭМ!$A$33:$A$776,$A178,СВЦЭМ!$B$33:$B$776,C$155)+'СЕТ СН'!$I$14+СВЦЭМ!$D$10+'СЕТ СН'!$I$6-'СЕТ СН'!$I$26</f>
        <v>1671.4923239200002</v>
      </c>
      <c r="D178" s="36">
        <f>SUMIFS(СВЦЭМ!$D$33:$D$776,СВЦЭМ!$A$33:$A$776,$A178,СВЦЭМ!$B$33:$B$776,D$155)+'СЕТ СН'!$I$14+СВЦЭМ!$D$10+'СЕТ СН'!$I$6-'СЕТ СН'!$I$26</f>
        <v>1707.2692209800002</v>
      </c>
      <c r="E178" s="36">
        <f>SUMIFS(СВЦЭМ!$D$33:$D$776,СВЦЭМ!$A$33:$A$776,$A178,СВЦЭМ!$B$33:$B$776,E$155)+'СЕТ СН'!$I$14+СВЦЭМ!$D$10+'СЕТ СН'!$I$6-'СЕТ СН'!$I$26</f>
        <v>1719.6220022900002</v>
      </c>
      <c r="F178" s="36">
        <f>SUMIFS(СВЦЭМ!$D$33:$D$776,СВЦЭМ!$A$33:$A$776,$A178,СВЦЭМ!$B$33:$B$776,F$155)+'СЕТ СН'!$I$14+СВЦЭМ!$D$10+'СЕТ СН'!$I$6-'СЕТ СН'!$I$26</f>
        <v>1724.6073592799999</v>
      </c>
      <c r="G178" s="36">
        <f>SUMIFS(СВЦЭМ!$D$33:$D$776,СВЦЭМ!$A$33:$A$776,$A178,СВЦЭМ!$B$33:$B$776,G$155)+'СЕТ СН'!$I$14+СВЦЭМ!$D$10+'СЕТ СН'!$I$6-'СЕТ СН'!$I$26</f>
        <v>1692.5039176800001</v>
      </c>
      <c r="H178" s="36">
        <f>SUMIFS(СВЦЭМ!$D$33:$D$776,СВЦЭМ!$A$33:$A$776,$A178,СВЦЭМ!$B$33:$B$776,H$155)+'СЕТ СН'!$I$14+СВЦЭМ!$D$10+'СЕТ СН'!$I$6-'СЕТ СН'!$I$26</f>
        <v>1670.78694619</v>
      </c>
      <c r="I178" s="36">
        <f>SUMIFS(СВЦЭМ!$D$33:$D$776,СВЦЭМ!$A$33:$A$776,$A178,СВЦЭМ!$B$33:$B$776,I$155)+'СЕТ СН'!$I$14+СВЦЭМ!$D$10+'СЕТ СН'!$I$6-'СЕТ СН'!$I$26</f>
        <v>1685.4810068400002</v>
      </c>
      <c r="J178" s="36">
        <f>SUMIFS(СВЦЭМ!$D$33:$D$776,СВЦЭМ!$A$33:$A$776,$A178,СВЦЭМ!$B$33:$B$776,J$155)+'СЕТ СН'!$I$14+СВЦЭМ!$D$10+'СЕТ СН'!$I$6-'СЕТ СН'!$I$26</f>
        <v>1650.6047698100001</v>
      </c>
      <c r="K178" s="36">
        <f>SUMIFS(СВЦЭМ!$D$33:$D$776,СВЦЭМ!$A$33:$A$776,$A178,СВЦЭМ!$B$33:$B$776,K$155)+'СЕТ СН'!$I$14+СВЦЭМ!$D$10+'СЕТ СН'!$I$6-'СЕТ СН'!$I$26</f>
        <v>1654.4692602</v>
      </c>
      <c r="L178" s="36">
        <f>SUMIFS(СВЦЭМ!$D$33:$D$776,СВЦЭМ!$A$33:$A$776,$A178,СВЦЭМ!$B$33:$B$776,L$155)+'СЕТ СН'!$I$14+СВЦЭМ!$D$10+'СЕТ СН'!$I$6-'СЕТ СН'!$I$26</f>
        <v>1638.3518544600001</v>
      </c>
      <c r="M178" s="36">
        <f>SUMIFS(СВЦЭМ!$D$33:$D$776,СВЦЭМ!$A$33:$A$776,$A178,СВЦЭМ!$B$33:$B$776,M$155)+'СЕТ СН'!$I$14+СВЦЭМ!$D$10+'СЕТ СН'!$I$6-'СЕТ СН'!$I$26</f>
        <v>1650.5994577500001</v>
      </c>
      <c r="N178" s="36">
        <f>SUMIFS(СВЦЭМ!$D$33:$D$776,СВЦЭМ!$A$33:$A$776,$A178,СВЦЭМ!$B$33:$B$776,N$155)+'СЕТ СН'!$I$14+СВЦЭМ!$D$10+'СЕТ СН'!$I$6-'СЕТ СН'!$I$26</f>
        <v>1639.6396019700001</v>
      </c>
      <c r="O178" s="36">
        <f>SUMIFS(СВЦЭМ!$D$33:$D$776,СВЦЭМ!$A$33:$A$776,$A178,СВЦЭМ!$B$33:$B$776,O$155)+'СЕТ СН'!$I$14+СВЦЭМ!$D$10+'СЕТ СН'!$I$6-'СЕТ СН'!$I$26</f>
        <v>1647.0460564200002</v>
      </c>
      <c r="P178" s="36">
        <f>SUMIFS(СВЦЭМ!$D$33:$D$776,СВЦЭМ!$A$33:$A$776,$A178,СВЦЭМ!$B$33:$B$776,P$155)+'СЕТ СН'!$I$14+СВЦЭМ!$D$10+'СЕТ СН'!$I$6-'СЕТ СН'!$I$26</f>
        <v>1667.8207737500002</v>
      </c>
      <c r="Q178" s="36">
        <f>SUMIFS(СВЦЭМ!$D$33:$D$776,СВЦЭМ!$A$33:$A$776,$A178,СВЦЭМ!$B$33:$B$776,Q$155)+'СЕТ СН'!$I$14+СВЦЭМ!$D$10+'СЕТ СН'!$I$6-'СЕТ СН'!$I$26</f>
        <v>1679.5604842000002</v>
      </c>
      <c r="R178" s="36">
        <f>SUMIFS(СВЦЭМ!$D$33:$D$776,СВЦЭМ!$A$33:$A$776,$A178,СВЦЭМ!$B$33:$B$776,R$155)+'СЕТ СН'!$I$14+СВЦЭМ!$D$10+'СЕТ СН'!$I$6-'СЕТ СН'!$I$26</f>
        <v>1676.3579820999998</v>
      </c>
      <c r="S178" s="36">
        <f>SUMIFS(СВЦЭМ!$D$33:$D$776,СВЦЭМ!$A$33:$A$776,$A178,СВЦЭМ!$B$33:$B$776,S$155)+'СЕТ СН'!$I$14+СВЦЭМ!$D$10+'СЕТ СН'!$I$6-'СЕТ СН'!$I$26</f>
        <v>1685.8208864900002</v>
      </c>
      <c r="T178" s="36">
        <f>SUMIFS(СВЦЭМ!$D$33:$D$776,СВЦЭМ!$A$33:$A$776,$A178,СВЦЭМ!$B$33:$B$776,T$155)+'СЕТ СН'!$I$14+СВЦЭМ!$D$10+'СЕТ СН'!$I$6-'СЕТ СН'!$I$26</f>
        <v>1668.7131040300001</v>
      </c>
      <c r="U178" s="36">
        <f>SUMIFS(СВЦЭМ!$D$33:$D$776,СВЦЭМ!$A$33:$A$776,$A178,СВЦЭМ!$B$33:$B$776,U$155)+'СЕТ СН'!$I$14+СВЦЭМ!$D$10+'СЕТ СН'!$I$6-'СЕТ СН'!$I$26</f>
        <v>1640.2629822399999</v>
      </c>
      <c r="V178" s="36">
        <f>SUMIFS(СВЦЭМ!$D$33:$D$776,СВЦЭМ!$A$33:$A$776,$A178,СВЦЭМ!$B$33:$B$776,V$155)+'СЕТ СН'!$I$14+СВЦЭМ!$D$10+'СЕТ СН'!$I$6-'СЕТ СН'!$I$26</f>
        <v>1622.9664957499999</v>
      </c>
      <c r="W178" s="36">
        <f>SUMIFS(СВЦЭМ!$D$33:$D$776,СВЦЭМ!$A$33:$A$776,$A178,СВЦЭМ!$B$33:$B$776,W$155)+'СЕТ СН'!$I$14+СВЦЭМ!$D$10+'СЕТ СН'!$I$6-'СЕТ СН'!$I$26</f>
        <v>1619.52444827</v>
      </c>
      <c r="X178" s="36">
        <f>SUMIFS(СВЦЭМ!$D$33:$D$776,СВЦЭМ!$A$33:$A$776,$A178,СВЦЭМ!$B$33:$B$776,X$155)+'СЕТ СН'!$I$14+СВЦЭМ!$D$10+'СЕТ СН'!$I$6-'СЕТ СН'!$I$26</f>
        <v>1658.07140536</v>
      </c>
      <c r="Y178" s="36">
        <f>SUMIFS(СВЦЭМ!$D$33:$D$776,СВЦЭМ!$A$33:$A$776,$A178,СВЦЭМ!$B$33:$B$776,Y$155)+'СЕТ СН'!$I$14+СВЦЭМ!$D$10+'СЕТ СН'!$I$6-'СЕТ СН'!$I$26</f>
        <v>1696.8618715699999</v>
      </c>
    </row>
    <row r="179" spans="1:27" ht="15.75" x14ac:dyDescent="0.2">
      <c r="A179" s="35">
        <f t="shared" si="4"/>
        <v>43579</v>
      </c>
      <c r="B179" s="36">
        <f>SUMIFS(СВЦЭМ!$D$33:$D$776,СВЦЭМ!$A$33:$A$776,$A179,СВЦЭМ!$B$33:$B$776,B$155)+'СЕТ СН'!$I$14+СВЦЭМ!$D$10+'СЕТ СН'!$I$6-'СЕТ СН'!$I$26</f>
        <v>1571.6809115000001</v>
      </c>
      <c r="C179" s="36">
        <f>SUMIFS(СВЦЭМ!$D$33:$D$776,СВЦЭМ!$A$33:$A$776,$A179,СВЦЭМ!$B$33:$B$776,C$155)+'СЕТ СН'!$I$14+СВЦЭМ!$D$10+'СЕТ СН'!$I$6-'СЕТ СН'!$I$26</f>
        <v>1619.6077312900002</v>
      </c>
      <c r="D179" s="36">
        <f>SUMIFS(СВЦЭМ!$D$33:$D$776,СВЦЭМ!$A$33:$A$776,$A179,СВЦЭМ!$B$33:$B$776,D$155)+'СЕТ СН'!$I$14+СВЦЭМ!$D$10+'СЕТ СН'!$I$6-'СЕТ СН'!$I$26</f>
        <v>1658.9817575400002</v>
      </c>
      <c r="E179" s="36">
        <f>SUMIFS(СВЦЭМ!$D$33:$D$776,СВЦЭМ!$A$33:$A$776,$A179,СВЦЭМ!$B$33:$B$776,E$155)+'СЕТ СН'!$I$14+СВЦЭМ!$D$10+'СЕТ СН'!$I$6-'СЕТ СН'!$I$26</f>
        <v>1668.6308123700001</v>
      </c>
      <c r="F179" s="36">
        <f>SUMIFS(СВЦЭМ!$D$33:$D$776,СВЦЭМ!$A$33:$A$776,$A179,СВЦЭМ!$B$33:$B$776,F$155)+'СЕТ СН'!$I$14+СВЦЭМ!$D$10+'СЕТ СН'!$I$6-'СЕТ СН'!$I$26</f>
        <v>1694.5053907400002</v>
      </c>
      <c r="G179" s="36">
        <f>SUMIFS(СВЦЭМ!$D$33:$D$776,СВЦЭМ!$A$33:$A$776,$A179,СВЦЭМ!$B$33:$B$776,G$155)+'СЕТ СН'!$I$14+СВЦЭМ!$D$10+'СЕТ СН'!$I$6-'СЕТ СН'!$I$26</f>
        <v>1687.7777452700002</v>
      </c>
      <c r="H179" s="36">
        <f>SUMIFS(СВЦЭМ!$D$33:$D$776,СВЦЭМ!$A$33:$A$776,$A179,СВЦЭМ!$B$33:$B$776,H$155)+'СЕТ СН'!$I$14+СВЦЭМ!$D$10+'СЕТ СН'!$I$6-'СЕТ СН'!$I$26</f>
        <v>1664.9075745</v>
      </c>
      <c r="I179" s="36">
        <f>SUMIFS(СВЦЭМ!$D$33:$D$776,СВЦЭМ!$A$33:$A$776,$A179,СВЦЭМ!$B$33:$B$776,I$155)+'СЕТ СН'!$I$14+СВЦЭМ!$D$10+'СЕТ СН'!$I$6-'СЕТ СН'!$I$26</f>
        <v>1624.8088062299998</v>
      </c>
      <c r="J179" s="36">
        <f>SUMIFS(СВЦЭМ!$D$33:$D$776,СВЦЭМ!$A$33:$A$776,$A179,СВЦЭМ!$B$33:$B$776,J$155)+'СЕТ СН'!$I$14+СВЦЭМ!$D$10+'СЕТ СН'!$I$6-'СЕТ СН'!$I$26</f>
        <v>1583.0374542200002</v>
      </c>
      <c r="K179" s="36">
        <f>SUMIFS(СВЦЭМ!$D$33:$D$776,СВЦЭМ!$A$33:$A$776,$A179,СВЦЭМ!$B$33:$B$776,K$155)+'СЕТ СН'!$I$14+СВЦЭМ!$D$10+'СЕТ СН'!$I$6-'СЕТ СН'!$I$26</f>
        <v>1601.3019488099999</v>
      </c>
      <c r="L179" s="36">
        <f>SUMIFS(СВЦЭМ!$D$33:$D$776,СВЦЭМ!$A$33:$A$776,$A179,СВЦЭМ!$B$33:$B$776,L$155)+'СЕТ СН'!$I$14+СВЦЭМ!$D$10+'СЕТ СН'!$I$6-'СЕТ СН'!$I$26</f>
        <v>1638.4903625400002</v>
      </c>
      <c r="M179" s="36">
        <f>SUMIFS(СВЦЭМ!$D$33:$D$776,СВЦЭМ!$A$33:$A$776,$A179,СВЦЭМ!$B$33:$B$776,M$155)+'СЕТ СН'!$I$14+СВЦЭМ!$D$10+'СЕТ СН'!$I$6-'СЕТ СН'!$I$26</f>
        <v>1659.1825537600002</v>
      </c>
      <c r="N179" s="36">
        <f>SUMIFS(СВЦЭМ!$D$33:$D$776,СВЦЭМ!$A$33:$A$776,$A179,СВЦЭМ!$B$33:$B$776,N$155)+'СЕТ СН'!$I$14+СВЦЭМ!$D$10+'СЕТ СН'!$I$6-'СЕТ СН'!$I$26</f>
        <v>1646.3311415500002</v>
      </c>
      <c r="O179" s="36">
        <f>SUMIFS(СВЦЭМ!$D$33:$D$776,СВЦЭМ!$A$33:$A$776,$A179,СВЦЭМ!$B$33:$B$776,O$155)+'СЕТ СН'!$I$14+СВЦЭМ!$D$10+'СЕТ СН'!$I$6-'СЕТ СН'!$I$26</f>
        <v>1655.1671783800002</v>
      </c>
      <c r="P179" s="36">
        <f>SUMIFS(СВЦЭМ!$D$33:$D$776,СВЦЭМ!$A$33:$A$776,$A179,СВЦЭМ!$B$33:$B$776,P$155)+'СЕТ СН'!$I$14+СВЦЭМ!$D$10+'СЕТ СН'!$I$6-'СЕТ СН'!$I$26</f>
        <v>1664.5565473800002</v>
      </c>
      <c r="Q179" s="36">
        <f>SUMIFS(СВЦЭМ!$D$33:$D$776,СВЦЭМ!$A$33:$A$776,$A179,СВЦЭМ!$B$33:$B$776,Q$155)+'СЕТ СН'!$I$14+СВЦЭМ!$D$10+'СЕТ СН'!$I$6-'СЕТ СН'!$I$26</f>
        <v>1669.8092162299999</v>
      </c>
      <c r="R179" s="36">
        <f>SUMIFS(СВЦЭМ!$D$33:$D$776,СВЦЭМ!$A$33:$A$776,$A179,СВЦЭМ!$B$33:$B$776,R$155)+'СЕТ СН'!$I$14+СВЦЭМ!$D$10+'СЕТ СН'!$I$6-'СЕТ СН'!$I$26</f>
        <v>1672.7654999699998</v>
      </c>
      <c r="S179" s="36">
        <f>SUMIFS(СВЦЭМ!$D$33:$D$776,СВЦЭМ!$A$33:$A$776,$A179,СВЦЭМ!$B$33:$B$776,S$155)+'СЕТ СН'!$I$14+СВЦЭМ!$D$10+'СЕТ СН'!$I$6-'СЕТ СН'!$I$26</f>
        <v>1674.1105604899999</v>
      </c>
      <c r="T179" s="36">
        <f>SUMIFS(СВЦЭМ!$D$33:$D$776,СВЦЭМ!$A$33:$A$776,$A179,СВЦЭМ!$B$33:$B$776,T$155)+'СЕТ СН'!$I$14+СВЦЭМ!$D$10+'СЕТ СН'!$I$6-'СЕТ СН'!$I$26</f>
        <v>1659.6584750400002</v>
      </c>
      <c r="U179" s="36">
        <f>SUMIFS(СВЦЭМ!$D$33:$D$776,СВЦЭМ!$A$33:$A$776,$A179,СВЦЭМ!$B$33:$B$776,U$155)+'СЕТ СН'!$I$14+СВЦЭМ!$D$10+'СЕТ СН'!$I$6-'СЕТ СН'!$I$26</f>
        <v>1652.9017496000001</v>
      </c>
      <c r="V179" s="36">
        <f>SUMIFS(СВЦЭМ!$D$33:$D$776,СВЦЭМ!$A$33:$A$776,$A179,СВЦЭМ!$B$33:$B$776,V$155)+'СЕТ СН'!$I$14+СВЦЭМ!$D$10+'СЕТ СН'!$I$6-'СЕТ СН'!$I$26</f>
        <v>1626.3228513700001</v>
      </c>
      <c r="W179" s="36">
        <f>SUMIFS(СВЦЭМ!$D$33:$D$776,СВЦЭМ!$A$33:$A$776,$A179,СВЦЭМ!$B$33:$B$776,W$155)+'СЕТ СН'!$I$14+СВЦЭМ!$D$10+'СЕТ СН'!$I$6-'СЕТ СН'!$I$26</f>
        <v>1613.0884048399998</v>
      </c>
      <c r="X179" s="36">
        <f>SUMIFS(СВЦЭМ!$D$33:$D$776,СВЦЭМ!$A$33:$A$776,$A179,СВЦЭМ!$B$33:$B$776,X$155)+'СЕТ СН'!$I$14+СВЦЭМ!$D$10+'СЕТ СН'!$I$6-'СЕТ СН'!$I$26</f>
        <v>1625.19999203</v>
      </c>
      <c r="Y179" s="36">
        <f>SUMIFS(СВЦЭМ!$D$33:$D$776,СВЦЭМ!$A$33:$A$776,$A179,СВЦЭМ!$B$33:$B$776,Y$155)+'СЕТ СН'!$I$14+СВЦЭМ!$D$10+'СЕТ СН'!$I$6-'СЕТ СН'!$I$26</f>
        <v>1668.4829542299999</v>
      </c>
    </row>
    <row r="180" spans="1:27" ht="15.75" x14ac:dyDescent="0.2">
      <c r="A180" s="35">
        <f t="shared" si="4"/>
        <v>43580</v>
      </c>
      <c r="B180" s="36">
        <f>SUMIFS(СВЦЭМ!$D$33:$D$776,СВЦЭМ!$A$33:$A$776,$A180,СВЦЭМ!$B$33:$B$776,B$155)+'СЕТ СН'!$I$14+СВЦЭМ!$D$10+'СЕТ СН'!$I$6-'СЕТ СН'!$I$26</f>
        <v>1651.8847546400002</v>
      </c>
      <c r="C180" s="36">
        <f>SUMIFS(СВЦЭМ!$D$33:$D$776,СВЦЭМ!$A$33:$A$776,$A180,СВЦЭМ!$B$33:$B$776,C$155)+'СЕТ СН'!$I$14+СВЦЭМ!$D$10+'СЕТ СН'!$I$6-'СЕТ СН'!$I$26</f>
        <v>1693.67237092</v>
      </c>
      <c r="D180" s="36">
        <f>SUMIFS(СВЦЭМ!$D$33:$D$776,СВЦЭМ!$A$33:$A$776,$A180,СВЦЭМ!$B$33:$B$776,D$155)+'СЕТ СН'!$I$14+СВЦЭМ!$D$10+'СЕТ СН'!$I$6-'СЕТ СН'!$I$26</f>
        <v>1729.5995554300002</v>
      </c>
      <c r="E180" s="36">
        <f>SUMIFS(СВЦЭМ!$D$33:$D$776,СВЦЭМ!$A$33:$A$776,$A180,СВЦЭМ!$B$33:$B$776,E$155)+'СЕТ СН'!$I$14+СВЦЭМ!$D$10+'СЕТ СН'!$I$6-'СЕТ СН'!$I$26</f>
        <v>1745.95372314</v>
      </c>
      <c r="F180" s="36">
        <f>SUMIFS(СВЦЭМ!$D$33:$D$776,СВЦЭМ!$A$33:$A$776,$A180,СВЦЭМ!$B$33:$B$776,F$155)+'СЕТ СН'!$I$14+СВЦЭМ!$D$10+'СЕТ СН'!$I$6-'СЕТ СН'!$I$26</f>
        <v>1750.3283022199998</v>
      </c>
      <c r="G180" s="36">
        <f>SUMIFS(СВЦЭМ!$D$33:$D$776,СВЦЭМ!$A$33:$A$776,$A180,СВЦЭМ!$B$33:$B$776,G$155)+'СЕТ СН'!$I$14+СВЦЭМ!$D$10+'СЕТ СН'!$I$6-'СЕТ СН'!$I$26</f>
        <v>1731.8572151600001</v>
      </c>
      <c r="H180" s="36">
        <f>SUMIFS(СВЦЭМ!$D$33:$D$776,СВЦЭМ!$A$33:$A$776,$A180,СВЦЭМ!$B$33:$B$776,H$155)+'СЕТ СН'!$I$14+СВЦЭМ!$D$10+'СЕТ СН'!$I$6-'СЕТ СН'!$I$26</f>
        <v>1688.8039979800001</v>
      </c>
      <c r="I180" s="36">
        <f>SUMIFS(СВЦЭМ!$D$33:$D$776,СВЦЭМ!$A$33:$A$776,$A180,СВЦЭМ!$B$33:$B$776,I$155)+'СЕТ СН'!$I$14+СВЦЭМ!$D$10+'СЕТ СН'!$I$6-'СЕТ СН'!$I$26</f>
        <v>1640.5994513099999</v>
      </c>
      <c r="J180" s="36">
        <f>SUMIFS(СВЦЭМ!$D$33:$D$776,СВЦЭМ!$A$33:$A$776,$A180,СВЦЭМ!$B$33:$B$776,J$155)+'СЕТ СН'!$I$14+СВЦЭМ!$D$10+'СЕТ СН'!$I$6-'СЕТ СН'!$I$26</f>
        <v>1597.17066286</v>
      </c>
      <c r="K180" s="36">
        <f>SUMIFS(СВЦЭМ!$D$33:$D$776,СВЦЭМ!$A$33:$A$776,$A180,СВЦЭМ!$B$33:$B$776,K$155)+'СЕТ СН'!$I$14+СВЦЭМ!$D$10+'СЕТ СН'!$I$6-'СЕТ СН'!$I$26</f>
        <v>1592.4969340100001</v>
      </c>
      <c r="L180" s="36">
        <f>SUMIFS(СВЦЭМ!$D$33:$D$776,СВЦЭМ!$A$33:$A$776,$A180,СВЦЭМ!$B$33:$B$776,L$155)+'СЕТ СН'!$I$14+СВЦЭМ!$D$10+'СЕТ СН'!$I$6-'СЕТ СН'!$I$26</f>
        <v>1584.8677766199999</v>
      </c>
      <c r="M180" s="36">
        <f>SUMIFS(СВЦЭМ!$D$33:$D$776,СВЦЭМ!$A$33:$A$776,$A180,СВЦЭМ!$B$33:$B$776,M$155)+'СЕТ СН'!$I$14+СВЦЭМ!$D$10+'СЕТ СН'!$I$6-'СЕТ СН'!$I$26</f>
        <v>1603.59240783</v>
      </c>
      <c r="N180" s="36">
        <f>SUMIFS(СВЦЭМ!$D$33:$D$776,СВЦЭМ!$A$33:$A$776,$A180,СВЦЭМ!$B$33:$B$776,N$155)+'СЕТ СН'!$I$14+СВЦЭМ!$D$10+'СЕТ СН'!$I$6-'СЕТ СН'!$I$26</f>
        <v>1594.0947615599998</v>
      </c>
      <c r="O180" s="36">
        <f>SUMIFS(СВЦЭМ!$D$33:$D$776,СВЦЭМ!$A$33:$A$776,$A180,СВЦЭМ!$B$33:$B$776,O$155)+'СЕТ СН'!$I$14+СВЦЭМ!$D$10+'СЕТ СН'!$I$6-'СЕТ СН'!$I$26</f>
        <v>1594.5073373800001</v>
      </c>
      <c r="P180" s="36">
        <f>SUMIFS(СВЦЭМ!$D$33:$D$776,СВЦЭМ!$A$33:$A$776,$A180,СВЦЭМ!$B$33:$B$776,P$155)+'СЕТ СН'!$I$14+СВЦЭМ!$D$10+'СЕТ СН'!$I$6-'СЕТ СН'!$I$26</f>
        <v>1605.8582991100002</v>
      </c>
      <c r="Q180" s="36">
        <f>SUMIFS(СВЦЭМ!$D$33:$D$776,СВЦЭМ!$A$33:$A$776,$A180,СВЦЭМ!$B$33:$B$776,Q$155)+'СЕТ СН'!$I$14+СВЦЭМ!$D$10+'СЕТ СН'!$I$6-'СЕТ СН'!$I$26</f>
        <v>1626.8892724299999</v>
      </c>
      <c r="R180" s="36">
        <f>SUMIFS(СВЦЭМ!$D$33:$D$776,СВЦЭМ!$A$33:$A$776,$A180,СВЦЭМ!$B$33:$B$776,R$155)+'СЕТ СН'!$I$14+СВЦЭМ!$D$10+'СЕТ СН'!$I$6-'СЕТ СН'!$I$26</f>
        <v>1639.2253411000002</v>
      </c>
      <c r="S180" s="36">
        <f>SUMIFS(СВЦЭМ!$D$33:$D$776,СВЦЭМ!$A$33:$A$776,$A180,СВЦЭМ!$B$33:$B$776,S$155)+'СЕТ СН'!$I$14+СВЦЭМ!$D$10+'СЕТ СН'!$I$6-'СЕТ СН'!$I$26</f>
        <v>1638.1411866600001</v>
      </c>
      <c r="T180" s="36">
        <f>SUMIFS(СВЦЭМ!$D$33:$D$776,СВЦЭМ!$A$33:$A$776,$A180,СВЦЭМ!$B$33:$B$776,T$155)+'СЕТ СН'!$I$14+СВЦЭМ!$D$10+'СЕТ СН'!$I$6-'СЕТ СН'!$I$26</f>
        <v>1621.6682860000001</v>
      </c>
      <c r="U180" s="36">
        <f>SUMIFS(СВЦЭМ!$D$33:$D$776,СВЦЭМ!$A$33:$A$776,$A180,СВЦЭМ!$B$33:$B$776,U$155)+'СЕТ СН'!$I$14+СВЦЭМ!$D$10+'СЕТ СН'!$I$6-'СЕТ СН'!$I$26</f>
        <v>1600.71527586</v>
      </c>
      <c r="V180" s="36">
        <f>SUMIFS(СВЦЭМ!$D$33:$D$776,СВЦЭМ!$A$33:$A$776,$A180,СВЦЭМ!$B$33:$B$776,V$155)+'СЕТ СН'!$I$14+СВЦЭМ!$D$10+'СЕТ СН'!$I$6-'СЕТ СН'!$I$26</f>
        <v>1583.34561046</v>
      </c>
      <c r="W180" s="36">
        <f>SUMIFS(СВЦЭМ!$D$33:$D$776,СВЦЭМ!$A$33:$A$776,$A180,СВЦЭМ!$B$33:$B$776,W$155)+'СЕТ СН'!$I$14+СВЦЭМ!$D$10+'СЕТ СН'!$I$6-'СЕТ СН'!$I$26</f>
        <v>1582.9854203099999</v>
      </c>
      <c r="X180" s="36">
        <f>SUMIFS(СВЦЭМ!$D$33:$D$776,СВЦЭМ!$A$33:$A$776,$A180,СВЦЭМ!$B$33:$B$776,X$155)+'СЕТ СН'!$I$14+СВЦЭМ!$D$10+'СЕТ СН'!$I$6-'СЕТ СН'!$I$26</f>
        <v>1565.3065406400001</v>
      </c>
      <c r="Y180" s="36">
        <f>SUMIFS(СВЦЭМ!$D$33:$D$776,СВЦЭМ!$A$33:$A$776,$A180,СВЦЭМ!$B$33:$B$776,Y$155)+'СЕТ СН'!$I$14+СВЦЭМ!$D$10+'СЕТ СН'!$I$6-'СЕТ СН'!$I$26</f>
        <v>1634.23726257</v>
      </c>
    </row>
    <row r="181" spans="1:27" ht="15.75" x14ac:dyDescent="0.2">
      <c r="A181" s="35">
        <f t="shared" si="4"/>
        <v>43581</v>
      </c>
      <c r="B181" s="36">
        <f>SUMIFS(СВЦЭМ!$D$33:$D$776,СВЦЭМ!$A$33:$A$776,$A181,СВЦЭМ!$B$33:$B$776,B$155)+'СЕТ СН'!$I$14+СВЦЭМ!$D$10+'СЕТ СН'!$I$6-'СЕТ СН'!$I$26</f>
        <v>1672.74943777</v>
      </c>
      <c r="C181" s="36">
        <f>SUMIFS(СВЦЭМ!$D$33:$D$776,СВЦЭМ!$A$33:$A$776,$A181,СВЦЭМ!$B$33:$B$776,C$155)+'СЕТ СН'!$I$14+СВЦЭМ!$D$10+'СЕТ СН'!$I$6-'СЕТ СН'!$I$26</f>
        <v>1713.1549435100001</v>
      </c>
      <c r="D181" s="36">
        <f>SUMIFS(СВЦЭМ!$D$33:$D$776,СВЦЭМ!$A$33:$A$776,$A181,СВЦЭМ!$B$33:$B$776,D$155)+'СЕТ СН'!$I$14+СВЦЭМ!$D$10+'СЕТ СН'!$I$6-'СЕТ СН'!$I$26</f>
        <v>1731.0380916399999</v>
      </c>
      <c r="E181" s="36">
        <f>SUMIFS(СВЦЭМ!$D$33:$D$776,СВЦЭМ!$A$33:$A$776,$A181,СВЦЭМ!$B$33:$B$776,E$155)+'СЕТ СН'!$I$14+СВЦЭМ!$D$10+'СЕТ СН'!$I$6-'СЕТ СН'!$I$26</f>
        <v>1739.2144257700002</v>
      </c>
      <c r="F181" s="36">
        <f>SUMIFS(СВЦЭМ!$D$33:$D$776,СВЦЭМ!$A$33:$A$776,$A181,СВЦЭМ!$B$33:$B$776,F$155)+'СЕТ СН'!$I$14+СВЦЭМ!$D$10+'СЕТ СН'!$I$6-'СЕТ СН'!$I$26</f>
        <v>1746.0956674499998</v>
      </c>
      <c r="G181" s="36">
        <f>SUMIFS(СВЦЭМ!$D$33:$D$776,СВЦЭМ!$A$33:$A$776,$A181,СВЦЭМ!$B$33:$B$776,G$155)+'СЕТ СН'!$I$14+СВЦЭМ!$D$10+'СЕТ СН'!$I$6-'СЕТ СН'!$I$26</f>
        <v>1731.8418449999999</v>
      </c>
      <c r="H181" s="36">
        <f>SUMIFS(СВЦЭМ!$D$33:$D$776,СВЦЭМ!$A$33:$A$776,$A181,СВЦЭМ!$B$33:$B$776,H$155)+'СЕТ СН'!$I$14+СВЦЭМ!$D$10+'СЕТ СН'!$I$6-'СЕТ СН'!$I$26</f>
        <v>1692.0956840700001</v>
      </c>
      <c r="I181" s="36">
        <f>SUMIFS(СВЦЭМ!$D$33:$D$776,СВЦЭМ!$A$33:$A$776,$A181,СВЦЭМ!$B$33:$B$776,I$155)+'СЕТ СН'!$I$14+СВЦЭМ!$D$10+'СЕТ СН'!$I$6-'СЕТ СН'!$I$26</f>
        <v>1646.7064085299999</v>
      </c>
      <c r="J181" s="36">
        <f>SUMIFS(СВЦЭМ!$D$33:$D$776,СВЦЭМ!$A$33:$A$776,$A181,СВЦЭМ!$B$33:$B$776,J$155)+'СЕТ СН'!$I$14+СВЦЭМ!$D$10+'СЕТ СН'!$I$6-'СЕТ СН'!$I$26</f>
        <v>1610.12200325</v>
      </c>
      <c r="K181" s="36">
        <f>SUMIFS(СВЦЭМ!$D$33:$D$776,СВЦЭМ!$A$33:$A$776,$A181,СВЦЭМ!$B$33:$B$776,K$155)+'СЕТ СН'!$I$14+СВЦЭМ!$D$10+'СЕТ СН'!$I$6-'СЕТ СН'!$I$26</f>
        <v>1598.7192167100002</v>
      </c>
      <c r="L181" s="36">
        <f>SUMIFS(СВЦЭМ!$D$33:$D$776,СВЦЭМ!$A$33:$A$776,$A181,СВЦЭМ!$B$33:$B$776,L$155)+'СЕТ СН'!$I$14+СВЦЭМ!$D$10+'СЕТ СН'!$I$6-'СЕТ СН'!$I$26</f>
        <v>1601.17434925</v>
      </c>
      <c r="M181" s="36">
        <f>SUMIFS(СВЦЭМ!$D$33:$D$776,СВЦЭМ!$A$33:$A$776,$A181,СВЦЭМ!$B$33:$B$776,M$155)+'СЕТ СН'!$I$14+СВЦЭМ!$D$10+'СЕТ СН'!$I$6-'СЕТ СН'!$I$26</f>
        <v>1610.0764637699999</v>
      </c>
      <c r="N181" s="36">
        <f>SUMIFS(СВЦЭМ!$D$33:$D$776,СВЦЭМ!$A$33:$A$776,$A181,СВЦЭМ!$B$33:$B$776,N$155)+'СЕТ СН'!$I$14+СВЦЭМ!$D$10+'СЕТ СН'!$I$6-'СЕТ СН'!$I$26</f>
        <v>1614.2926081300002</v>
      </c>
      <c r="O181" s="36">
        <f>SUMIFS(СВЦЭМ!$D$33:$D$776,СВЦЭМ!$A$33:$A$776,$A181,СВЦЭМ!$B$33:$B$776,O$155)+'СЕТ СН'!$I$14+СВЦЭМ!$D$10+'СЕТ СН'!$I$6-'СЕТ СН'!$I$26</f>
        <v>1617.2194038900002</v>
      </c>
      <c r="P181" s="36">
        <f>SUMIFS(СВЦЭМ!$D$33:$D$776,СВЦЭМ!$A$33:$A$776,$A181,СВЦЭМ!$B$33:$B$776,P$155)+'СЕТ СН'!$I$14+СВЦЭМ!$D$10+'СЕТ СН'!$I$6-'СЕТ СН'!$I$26</f>
        <v>1625.5404586300001</v>
      </c>
      <c r="Q181" s="36">
        <f>SUMIFS(СВЦЭМ!$D$33:$D$776,СВЦЭМ!$A$33:$A$776,$A181,СВЦЭМ!$B$33:$B$776,Q$155)+'СЕТ СН'!$I$14+СВЦЭМ!$D$10+'СЕТ СН'!$I$6-'СЕТ СН'!$I$26</f>
        <v>1635.4511870400001</v>
      </c>
      <c r="R181" s="36">
        <f>SUMIFS(СВЦЭМ!$D$33:$D$776,СВЦЭМ!$A$33:$A$776,$A181,СВЦЭМ!$B$33:$B$776,R$155)+'СЕТ СН'!$I$14+СВЦЭМ!$D$10+'СЕТ СН'!$I$6-'СЕТ СН'!$I$26</f>
        <v>1640.6150178000003</v>
      </c>
      <c r="S181" s="36">
        <f>SUMIFS(СВЦЭМ!$D$33:$D$776,СВЦЭМ!$A$33:$A$776,$A181,СВЦЭМ!$B$33:$B$776,S$155)+'СЕТ СН'!$I$14+СВЦЭМ!$D$10+'СЕТ СН'!$I$6-'СЕТ СН'!$I$26</f>
        <v>1624.1587337400001</v>
      </c>
      <c r="T181" s="36">
        <f>SUMIFS(СВЦЭМ!$D$33:$D$776,СВЦЭМ!$A$33:$A$776,$A181,СВЦЭМ!$B$33:$B$776,T$155)+'СЕТ СН'!$I$14+СВЦЭМ!$D$10+'СЕТ СН'!$I$6-'СЕТ СН'!$I$26</f>
        <v>1601.3415355399998</v>
      </c>
      <c r="U181" s="36">
        <f>SUMIFS(СВЦЭМ!$D$33:$D$776,СВЦЭМ!$A$33:$A$776,$A181,СВЦЭМ!$B$33:$B$776,U$155)+'СЕТ СН'!$I$14+СВЦЭМ!$D$10+'СЕТ СН'!$I$6-'СЕТ СН'!$I$26</f>
        <v>1564.3256645900001</v>
      </c>
      <c r="V181" s="36">
        <f>SUMIFS(СВЦЭМ!$D$33:$D$776,СВЦЭМ!$A$33:$A$776,$A181,СВЦЭМ!$B$33:$B$776,V$155)+'СЕТ СН'!$I$14+СВЦЭМ!$D$10+'СЕТ СН'!$I$6-'СЕТ СН'!$I$26</f>
        <v>1556.04837808</v>
      </c>
      <c r="W181" s="36">
        <f>SUMIFS(СВЦЭМ!$D$33:$D$776,СВЦЭМ!$A$33:$A$776,$A181,СВЦЭМ!$B$33:$B$776,W$155)+'СЕТ СН'!$I$14+СВЦЭМ!$D$10+'СЕТ СН'!$I$6-'СЕТ СН'!$I$26</f>
        <v>1575.5591634699999</v>
      </c>
      <c r="X181" s="36">
        <f>SUMIFS(СВЦЭМ!$D$33:$D$776,СВЦЭМ!$A$33:$A$776,$A181,СВЦЭМ!$B$33:$B$776,X$155)+'СЕТ СН'!$I$14+СВЦЭМ!$D$10+'СЕТ СН'!$I$6-'СЕТ СН'!$I$26</f>
        <v>1614.0567828500002</v>
      </c>
      <c r="Y181" s="36">
        <f>SUMIFS(СВЦЭМ!$D$33:$D$776,СВЦЭМ!$A$33:$A$776,$A181,СВЦЭМ!$B$33:$B$776,Y$155)+'СЕТ СН'!$I$14+СВЦЭМ!$D$10+'СЕТ СН'!$I$6-'СЕТ СН'!$I$26</f>
        <v>1653.2262230199999</v>
      </c>
    </row>
    <row r="182" spans="1:27" ht="15.75" x14ac:dyDescent="0.2">
      <c r="A182" s="35">
        <f t="shared" si="4"/>
        <v>43582</v>
      </c>
      <c r="B182" s="36">
        <f>SUMIFS(СВЦЭМ!$D$33:$D$776,СВЦЭМ!$A$33:$A$776,$A182,СВЦЭМ!$B$33:$B$776,B$155)+'СЕТ СН'!$I$14+СВЦЭМ!$D$10+'СЕТ СН'!$I$6-'СЕТ СН'!$I$26</f>
        <v>1654.9171829800002</v>
      </c>
      <c r="C182" s="36">
        <f>SUMIFS(СВЦЭМ!$D$33:$D$776,СВЦЭМ!$A$33:$A$776,$A182,СВЦЭМ!$B$33:$B$776,C$155)+'СЕТ СН'!$I$14+СВЦЭМ!$D$10+'СЕТ СН'!$I$6-'СЕТ СН'!$I$26</f>
        <v>1644.6733715700002</v>
      </c>
      <c r="D182" s="36">
        <f>SUMIFS(СВЦЭМ!$D$33:$D$776,СВЦЭМ!$A$33:$A$776,$A182,СВЦЭМ!$B$33:$B$776,D$155)+'СЕТ СН'!$I$14+СВЦЭМ!$D$10+'СЕТ СН'!$I$6-'СЕТ СН'!$I$26</f>
        <v>1655.32830715</v>
      </c>
      <c r="E182" s="36">
        <f>SUMIFS(СВЦЭМ!$D$33:$D$776,СВЦЭМ!$A$33:$A$776,$A182,СВЦЭМ!$B$33:$B$776,E$155)+'СЕТ СН'!$I$14+СВЦЭМ!$D$10+'СЕТ СН'!$I$6-'СЕТ СН'!$I$26</f>
        <v>1665.2309287100002</v>
      </c>
      <c r="F182" s="36">
        <f>SUMIFS(СВЦЭМ!$D$33:$D$776,СВЦЭМ!$A$33:$A$776,$A182,СВЦЭМ!$B$33:$B$776,F$155)+'СЕТ СН'!$I$14+СВЦЭМ!$D$10+'СЕТ СН'!$I$6-'СЕТ СН'!$I$26</f>
        <v>1694.9601028500001</v>
      </c>
      <c r="G182" s="36">
        <f>SUMIFS(СВЦЭМ!$D$33:$D$776,СВЦЭМ!$A$33:$A$776,$A182,СВЦЭМ!$B$33:$B$776,G$155)+'СЕТ СН'!$I$14+СВЦЭМ!$D$10+'СЕТ СН'!$I$6-'СЕТ СН'!$I$26</f>
        <v>1672.7204155600002</v>
      </c>
      <c r="H182" s="36">
        <f>SUMIFS(СВЦЭМ!$D$33:$D$776,СВЦЭМ!$A$33:$A$776,$A182,СВЦЭМ!$B$33:$B$776,H$155)+'СЕТ СН'!$I$14+СВЦЭМ!$D$10+'СЕТ СН'!$I$6-'СЕТ СН'!$I$26</f>
        <v>1670.1011976300001</v>
      </c>
      <c r="I182" s="36">
        <f>SUMIFS(СВЦЭМ!$D$33:$D$776,СВЦЭМ!$A$33:$A$776,$A182,СВЦЭМ!$B$33:$B$776,I$155)+'СЕТ СН'!$I$14+СВЦЭМ!$D$10+'СЕТ СН'!$I$6-'СЕТ СН'!$I$26</f>
        <v>1643.9218174100001</v>
      </c>
      <c r="J182" s="36">
        <f>SUMIFS(СВЦЭМ!$D$33:$D$776,СВЦЭМ!$A$33:$A$776,$A182,СВЦЭМ!$B$33:$B$776,J$155)+'СЕТ СН'!$I$14+СВЦЭМ!$D$10+'СЕТ СН'!$I$6-'СЕТ СН'!$I$26</f>
        <v>608.27344387000005</v>
      </c>
      <c r="K182" s="36">
        <f>SUMIFS(СВЦЭМ!$D$33:$D$776,СВЦЭМ!$A$33:$A$776,$A182,СВЦЭМ!$B$33:$B$776,K$155)+'СЕТ СН'!$I$14+СВЦЭМ!$D$10+'СЕТ СН'!$I$6-'СЕТ СН'!$I$26</f>
        <v>608.27344387000005</v>
      </c>
      <c r="L182" s="36">
        <f>SUMIFS(СВЦЭМ!$D$33:$D$776,СВЦЭМ!$A$33:$A$776,$A182,СВЦЭМ!$B$33:$B$776,L$155)+'СЕТ СН'!$I$14+СВЦЭМ!$D$10+'СЕТ СН'!$I$6-'СЕТ СН'!$I$26</f>
        <v>608.27344387000005</v>
      </c>
      <c r="M182" s="36">
        <f>SUMIFS(СВЦЭМ!$D$33:$D$776,СВЦЭМ!$A$33:$A$776,$A182,СВЦЭМ!$B$33:$B$776,M$155)+'СЕТ СН'!$I$14+СВЦЭМ!$D$10+'СЕТ СН'!$I$6-'СЕТ СН'!$I$26</f>
        <v>608.27344387000005</v>
      </c>
      <c r="N182" s="36">
        <f>SUMIFS(СВЦЭМ!$D$33:$D$776,СВЦЭМ!$A$33:$A$776,$A182,СВЦЭМ!$B$33:$B$776,N$155)+'СЕТ СН'!$I$14+СВЦЭМ!$D$10+'СЕТ СН'!$I$6-'СЕТ СН'!$I$26</f>
        <v>608.27344387000005</v>
      </c>
      <c r="O182" s="36">
        <f>SUMIFS(СВЦЭМ!$D$33:$D$776,СВЦЭМ!$A$33:$A$776,$A182,СВЦЭМ!$B$33:$B$776,O$155)+'СЕТ СН'!$I$14+СВЦЭМ!$D$10+'СЕТ СН'!$I$6-'СЕТ СН'!$I$26</f>
        <v>608.27344387000005</v>
      </c>
      <c r="P182" s="36">
        <f>SUMIFS(СВЦЭМ!$D$33:$D$776,СВЦЭМ!$A$33:$A$776,$A182,СВЦЭМ!$B$33:$B$776,P$155)+'СЕТ СН'!$I$14+СВЦЭМ!$D$10+'СЕТ СН'!$I$6-'СЕТ СН'!$I$26</f>
        <v>608.27344387000005</v>
      </c>
      <c r="Q182" s="36">
        <f>SUMIFS(СВЦЭМ!$D$33:$D$776,СВЦЭМ!$A$33:$A$776,$A182,СВЦЭМ!$B$33:$B$776,Q$155)+'СЕТ СН'!$I$14+СВЦЭМ!$D$10+'СЕТ СН'!$I$6-'СЕТ СН'!$I$26</f>
        <v>608.27344387000005</v>
      </c>
      <c r="R182" s="36">
        <f>SUMIFS(СВЦЭМ!$D$33:$D$776,СВЦЭМ!$A$33:$A$776,$A182,СВЦЭМ!$B$33:$B$776,R$155)+'СЕТ СН'!$I$14+СВЦЭМ!$D$10+'СЕТ СН'!$I$6-'СЕТ СН'!$I$26</f>
        <v>608.27344387000005</v>
      </c>
      <c r="S182" s="36">
        <f>SUMIFS(СВЦЭМ!$D$33:$D$776,СВЦЭМ!$A$33:$A$776,$A182,СВЦЭМ!$B$33:$B$776,S$155)+'СЕТ СН'!$I$14+СВЦЭМ!$D$10+'СЕТ СН'!$I$6-'СЕТ СН'!$I$26</f>
        <v>608.27344387000005</v>
      </c>
      <c r="T182" s="36">
        <f>SUMIFS(СВЦЭМ!$D$33:$D$776,СВЦЭМ!$A$33:$A$776,$A182,СВЦЭМ!$B$33:$B$776,T$155)+'СЕТ СН'!$I$14+СВЦЭМ!$D$10+'СЕТ СН'!$I$6-'СЕТ СН'!$I$26</f>
        <v>608.27344387000005</v>
      </c>
      <c r="U182" s="36">
        <f>SUMIFS(СВЦЭМ!$D$33:$D$776,СВЦЭМ!$A$33:$A$776,$A182,СВЦЭМ!$B$33:$B$776,U$155)+'СЕТ СН'!$I$14+СВЦЭМ!$D$10+'СЕТ СН'!$I$6-'СЕТ СН'!$I$26</f>
        <v>608.27344387000005</v>
      </c>
      <c r="V182" s="36">
        <f>SUMIFS(СВЦЭМ!$D$33:$D$776,СВЦЭМ!$A$33:$A$776,$A182,СВЦЭМ!$B$33:$B$776,V$155)+'СЕТ СН'!$I$14+СВЦЭМ!$D$10+'СЕТ СН'!$I$6-'СЕТ СН'!$I$26</f>
        <v>1588.8735129000002</v>
      </c>
      <c r="W182" s="36">
        <f>SUMIFS(СВЦЭМ!$D$33:$D$776,СВЦЭМ!$A$33:$A$776,$A182,СВЦЭМ!$B$33:$B$776,W$155)+'СЕТ СН'!$I$14+СВЦЭМ!$D$10+'СЕТ СН'!$I$6-'СЕТ СН'!$I$26</f>
        <v>1576.9060421200002</v>
      </c>
      <c r="X182" s="36">
        <f>SUMIFS(СВЦЭМ!$D$33:$D$776,СВЦЭМ!$A$33:$A$776,$A182,СВЦЭМ!$B$33:$B$776,X$155)+'СЕТ СН'!$I$14+СВЦЭМ!$D$10+'СЕТ СН'!$I$6-'СЕТ СН'!$I$26</f>
        <v>1596.8892602599999</v>
      </c>
      <c r="Y182" s="36">
        <f>SUMIFS(СВЦЭМ!$D$33:$D$776,СВЦЭМ!$A$33:$A$776,$A182,СВЦЭМ!$B$33:$B$776,Y$155)+'СЕТ СН'!$I$14+СВЦЭМ!$D$10+'СЕТ СН'!$I$6-'СЕТ СН'!$I$26</f>
        <v>1613.9717994100001</v>
      </c>
    </row>
    <row r="183" spans="1:27" ht="15.75" x14ac:dyDescent="0.2">
      <c r="A183" s="35">
        <f t="shared" si="4"/>
        <v>43583</v>
      </c>
      <c r="B183" s="36">
        <f>SUMIFS(СВЦЭМ!$D$33:$D$776,СВЦЭМ!$A$33:$A$776,$A183,СВЦЭМ!$B$33:$B$776,B$155)+'СЕТ СН'!$I$14+СВЦЭМ!$D$10+'СЕТ СН'!$I$6-'СЕТ СН'!$I$26</f>
        <v>1569.2006417800001</v>
      </c>
      <c r="C183" s="36">
        <f>SUMIFS(СВЦЭМ!$D$33:$D$776,СВЦЭМ!$A$33:$A$776,$A183,СВЦЭМ!$B$33:$B$776,C$155)+'СЕТ СН'!$I$14+СВЦЭМ!$D$10+'СЕТ СН'!$I$6-'СЕТ СН'!$I$26</f>
        <v>1651.5265363100002</v>
      </c>
      <c r="D183" s="36">
        <f>SUMIFS(СВЦЭМ!$D$33:$D$776,СВЦЭМ!$A$33:$A$776,$A183,СВЦЭМ!$B$33:$B$776,D$155)+'СЕТ СН'!$I$14+СВЦЭМ!$D$10+'СЕТ СН'!$I$6-'СЕТ СН'!$I$26</f>
        <v>1691.1898705799999</v>
      </c>
      <c r="E183" s="36">
        <f>SUMIFS(СВЦЭМ!$D$33:$D$776,СВЦЭМ!$A$33:$A$776,$A183,СВЦЭМ!$B$33:$B$776,E$155)+'СЕТ СН'!$I$14+СВЦЭМ!$D$10+'СЕТ СН'!$I$6-'СЕТ СН'!$I$26</f>
        <v>1716.76499612</v>
      </c>
      <c r="F183" s="36">
        <f>SUMIFS(СВЦЭМ!$D$33:$D$776,СВЦЭМ!$A$33:$A$776,$A183,СВЦЭМ!$B$33:$B$776,F$155)+'СЕТ СН'!$I$14+СВЦЭМ!$D$10+'СЕТ СН'!$I$6-'СЕТ СН'!$I$26</f>
        <v>1720.3486446800002</v>
      </c>
      <c r="G183" s="36">
        <f>SUMIFS(СВЦЭМ!$D$33:$D$776,СВЦЭМ!$A$33:$A$776,$A183,СВЦЭМ!$B$33:$B$776,G$155)+'СЕТ СН'!$I$14+СВЦЭМ!$D$10+'СЕТ СН'!$I$6-'СЕТ СН'!$I$26</f>
        <v>1708.0423396000001</v>
      </c>
      <c r="H183" s="36">
        <f>SUMIFS(СВЦЭМ!$D$33:$D$776,СВЦЭМ!$A$33:$A$776,$A183,СВЦЭМ!$B$33:$B$776,H$155)+'СЕТ СН'!$I$14+СВЦЭМ!$D$10+'СЕТ СН'!$I$6-'СЕТ СН'!$I$26</f>
        <v>1718.9350052</v>
      </c>
      <c r="I183" s="36">
        <f>SUMIFS(СВЦЭМ!$D$33:$D$776,СВЦЭМ!$A$33:$A$776,$A183,СВЦЭМ!$B$33:$B$776,I$155)+'СЕТ СН'!$I$14+СВЦЭМ!$D$10+'СЕТ СН'!$I$6-'СЕТ СН'!$I$26</f>
        <v>1668.7467506799999</v>
      </c>
      <c r="J183" s="36">
        <f>SUMIFS(СВЦЭМ!$D$33:$D$776,СВЦЭМ!$A$33:$A$776,$A183,СВЦЭМ!$B$33:$B$776,J$155)+'СЕТ СН'!$I$14+СВЦЭМ!$D$10+'СЕТ СН'!$I$6-'СЕТ СН'!$I$26</f>
        <v>1622.6085895000001</v>
      </c>
      <c r="K183" s="36">
        <f>SUMIFS(СВЦЭМ!$D$33:$D$776,СВЦЭМ!$A$33:$A$776,$A183,СВЦЭМ!$B$33:$B$776,K$155)+'СЕТ СН'!$I$14+СВЦЭМ!$D$10+'СЕТ СН'!$I$6-'СЕТ СН'!$I$26</f>
        <v>1574.7699195600001</v>
      </c>
      <c r="L183" s="36">
        <f>SUMIFS(СВЦЭМ!$D$33:$D$776,СВЦЭМ!$A$33:$A$776,$A183,СВЦЭМ!$B$33:$B$776,L$155)+'СЕТ СН'!$I$14+СВЦЭМ!$D$10+'СЕТ СН'!$I$6-'СЕТ СН'!$I$26</f>
        <v>1560.9964887400001</v>
      </c>
      <c r="M183" s="36">
        <f>SUMIFS(СВЦЭМ!$D$33:$D$776,СВЦЭМ!$A$33:$A$776,$A183,СВЦЭМ!$B$33:$B$776,M$155)+'СЕТ СН'!$I$14+СВЦЭМ!$D$10+'СЕТ СН'!$I$6-'СЕТ СН'!$I$26</f>
        <v>1561.9549827200001</v>
      </c>
      <c r="N183" s="36">
        <f>SUMIFS(СВЦЭМ!$D$33:$D$776,СВЦЭМ!$A$33:$A$776,$A183,СВЦЭМ!$B$33:$B$776,N$155)+'СЕТ СН'!$I$14+СВЦЭМ!$D$10+'СЕТ СН'!$I$6-'СЕТ СН'!$I$26</f>
        <v>1592.8262812399998</v>
      </c>
      <c r="O183" s="36">
        <f>SUMIFS(СВЦЭМ!$D$33:$D$776,СВЦЭМ!$A$33:$A$776,$A183,СВЦЭМ!$B$33:$B$776,O$155)+'СЕТ СН'!$I$14+СВЦЭМ!$D$10+'СЕТ СН'!$I$6-'СЕТ СН'!$I$26</f>
        <v>1613.61712614</v>
      </c>
      <c r="P183" s="36">
        <f>SUMIFS(СВЦЭМ!$D$33:$D$776,СВЦЭМ!$A$33:$A$776,$A183,СВЦЭМ!$B$33:$B$776,P$155)+'СЕТ СН'!$I$14+СВЦЭМ!$D$10+'СЕТ СН'!$I$6-'СЕТ СН'!$I$26</f>
        <v>1640.5708302200001</v>
      </c>
      <c r="Q183" s="36">
        <f>SUMIFS(СВЦЭМ!$D$33:$D$776,СВЦЭМ!$A$33:$A$776,$A183,СВЦЭМ!$B$33:$B$776,Q$155)+'СЕТ СН'!$I$14+СВЦЭМ!$D$10+'СЕТ СН'!$I$6-'СЕТ СН'!$I$26</f>
        <v>1652.9197945400001</v>
      </c>
      <c r="R183" s="36">
        <f>SUMIFS(СВЦЭМ!$D$33:$D$776,СВЦЭМ!$A$33:$A$776,$A183,СВЦЭМ!$B$33:$B$776,R$155)+'СЕТ СН'!$I$14+СВЦЭМ!$D$10+'СЕТ СН'!$I$6-'СЕТ СН'!$I$26</f>
        <v>1630.6788343799999</v>
      </c>
      <c r="S183" s="36">
        <f>SUMIFS(СВЦЭМ!$D$33:$D$776,СВЦЭМ!$A$33:$A$776,$A183,СВЦЭМ!$B$33:$B$776,S$155)+'СЕТ СН'!$I$14+СВЦЭМ!$D$10+'СЕТ СН'!$I$6-'СЕТ СН'!$I$26</f>
        <v>1598.0898378299999</v>
      </c>
      <c r="T183" s="36">
        <f>SUMIFS(СВЦЭМ!$D$33:$D$776,СВЦЭМ!$A$33:$A$776,$A183,СВЦЭМ!$B$33:$B$776,T$155)+'СЕТ СН'!$I$14+СВЦЭМ!$D$10+'СЕТ СН'!$I$6-'СЕТ СН'!$I$26</f>
        <v>1557.62985385</v>
      </c>
      <c r="U183" s="36">
        <f>SUMIFS(СВЦЭМ!$D$33:$D$776,СВЦЭМ!$A$33:$A$776,$A183,СВЦЭМ!$B$33:$B$776,U$155)+'СЕТ СН'!$I$14+СВЦЭМ!$D$10+'СЕТ СН'!$I$6-'СЕТ СН'!$I$26</f>
        <v>1504.42692622</v>
      </c>
      <c r="V183" s="36">
        <f>SUMIFS(СВЦЭМ!$D$33:$D$776,СВЦЭМ!$A$33:$A$776,$A183,СВЦЭМ!$B$33:$B$776,V$155)+'СЕТ СН'!$I$14+СВЦЭМ!$D$10+'СЕТ СН'!$I$6-'СЕТ СН'!$I$26</f>
        <v>1478.2137282200001</v>
      </c>
      <c r="W183" s="36">
        <f>SUMIFS(СВЦЭМ!$D$33:$D$776,СВЦЭМ!$A$33:$A$776,$A183,СВЦЭМ!$B$33:$B$776,W$155)+'СЕТ СН'!$I$14+СВЦЭМ!$D$10+'СЕТ СН'!$I$6-'СЕТ СН'!$I$26</f>
        <v>1488.1436068800001</v>
      </c>
      <c r="X183" s="36">
        <f>SUMIFS(СВЦЭМ!$D$33:$D$776,СВЦЭМ!$A$33:$A$776,$A183,СВЦЭМ!$B$33:$B$776,X$155)+'СЕТ СН'!$I$14+СВЦЭМ!$D$10+'СЕТ СН'!$I$6-'СЕТ СН'!$I$26</f>
        <v>1500.75182726</v>
      </c>
      <c r="Y183" s="36">
        <f>SUMIFS(СВЦЭМ!$D$33:$D$776,СВЦЭМ!$A$33:$A$776,$A183,СВЦЭМ!$B$33:$B$776,Y$155)+'СЕТ СН'!$I$14+СВЦЭМ!$D$10+'СЕТ СН'!$I$6-'СЕТ СН'!$I$26</f>
        <v>1545.0736028199999</v>
      </c>
    </row>
    <row r="184" spans="1:27" ht="15.75" x14ac:dyDescent="0.2">
      <c r="A184" s="35">
        <f t="shared" si="4"/>
        <v>43584</v>
      </c>
      <c r="B184" s="36">
        <f>SUMIFS(СВЦЭМ!$D$33:$D$776,СВЦЭМ!$A$33:$A$776,$A184,СВЦЭМ!$B$33:$B$776,B$155)+'СЕТ СН'!$I$14+СВЦЭМ!$D$10+'СЕТ СН'!$I$6-'СЕТ СН'!$I$26</f>
        <v>1643.0544923799998</v>
      </c>
      <c r="C184" s="36">
        <f>SUMIFS(СВЦЭМ!$D$33:$D$776,СВЦЭМ!$A$33:$A$776,$A184,СВЦЭМ!$B$33:$B$776,C$155)+'СЕТ СН'!$I$14+СВЦЭМ!$D$10+'СЕТ СН'!$I$6-'СЕТ СН'!$I$26</f>
        <v>1678.48165462</v>
      </c>
      <c r="D184" s="36">
        <f>SUMIFS(СВЦЭМ!$D$33:$D$776,СВЦЭМ!$A$33:$A$776,$A184,СВЦЭМ!$B$33:$B$776,D$155)+'СЕТ СН'!$I$14+СВЦЭМ!$D$10+'СЕТ СН'!$I$6-'СЕТ СН'!$I$26</f>
        <v>1702.1618166799999</v>
      </c>
      <c r="E184" s="36">
        <f>SUMIFS(СВЦЭМ!$D$33:$D$776,СВЦЭМ!$A$33:$A$776,$A184,СВЦЭМ!$B$33:$B$776,E$155)+'СЕТ СН'!$I$14+СВЦЭМ!$D$10+'СЕТ СН'!$I$6-'СЕТ СН'!$I$26</f>
        <v>1708.6465571100002</v>
      </c>
      <c r="F184" s="36">
        <f>SUMIFS(СВЦЭМ!$D$33:$D$776,СВЦЭМ!$A$33:$A$776,$A184,СВЦЭМ!$B$33:$B$776,F$155)+'СЕТ СН'!$I$14+СВЦЭМ!$D$10+'СЕТ СН'!$I$6-'СЕТ СН'!$I$26</f>
        <v>1718.2806593800001</v>
      </c>
      <c r="G184" s="36">
        <f>SUMIFS(СВЦЭМ!$D$33:$D$776,СВЦЭМ!$A$33:$A$776,$A184,СВЦЭМ!$B$33:$B$776,G$155)+'СЕТ СН'!$I$14+СВЦЭМ!$D$10+'СЕТ СН'!$I$6-'СЕТ СН'!$I$26</f>
        <v>1703.9940706900002</v>
      </c>
      <c r="H184" s="36">
        <f>SUMIFS(СВЦЭМ!$D$33:$D$776,СВЦЭМ!$A$33:$A$776,$A184,СВЦЭМ!$B$33:$B$776,H$155)+'СЕТ СН'!$I$14+СВЦЭМ!$D$10+'СЕТ СН'!$I$6-'СЕТ СН'!$I$26</f>
        <v>1690.0647358000001</v>
      </c>
      <c r="I184" s="36">
        <f>SUMIFS(СВЦЭМ!$D$33:$D$776,СВЦЭМ!$A$33:$A$776,$A184,СВЦЭМ!$B$33:$B$776,I$155)+'СЕТ СН'!$I$14+СВЦЭМ!$D$10+'СЕТ СН'!$I$6-'СЕТ СН'!$I$26</f>
        <v>1641.1111295000001</v>
      </c>
      <c r="J184" s="36">
        <f>SUMIFS(СВЦЭМ!$D$33:$D$776,СВЦЭМ!$A$33:$A$776,$A184,СВЦЭМ!$B$33:$B$776,J$155)+'СЕТ СН'!$I$14+СВЦЭМ!$D$10+'СЕТ СН'!$I$6-'СЕТ СН'!$I$26</f>
        <v>1593.4249956799999</v>
      </c>
      <c r="K184" s="36">
        <f>SUMIFS(СВЦЭМ!$D$33:$D$776,СВЦЭМ!$A$33:$A$776,$A184,СВЦЭМ!$B$33:$B$776,K$155)+'СЕТ СН'!$I$14+СВЦЭМ!$D$10+'СЕТ СН'!$I$6-'СЕТ СН'!$I$26</f>
        <v>1580.1216674299999</v>
      </c>
      <c r="L184" s="36">
        <f>SUMIFS(СВЦЭМ!$D$33:$D$776,СВЦЭМ!$A$33:$A$776,$A184,СВЦЭМ!$B$33:$B$776,L$155)+'СЕТ СН'!$I$14+СВЦЭМ!$D$10+'СЕТ СН'!$I$6-'СЕТ СН'!$I$26</f>
        <v>1556.3991941600002</v>
      </c>
      <c r="M184" s="36">
        <f>SUMIFS(СВЦЭМ!$D$33:$D$776,СВЦЭМ!$A$33:$A$776,$A184,СВЦЭМ!$B$33:$B$776,M$155)+'СЕТ СН'!$I$14+СВЦЭМ!$D$10+'СЕТ СН'!$I$6-'СЕТ СН'!$I$26</f>
        <v>1576.94531078</v>
      </c>
      <c r="N184" s="36">
        <f>SUMIFS(СВЦЭМ!$D$33:$D$776,СВЦЭМ!$A$33:$A$776,$A184,СВЦЭМ!$B$33:$B$776,N$155)+'СЕТ СН'!$I$14+СВЦЭМ!$D$10+'СЕТ СН'!$I$6-'СЕТ СН'!$I$26</f>
        <v>1577.11405375</v>
      </c>
      <c r="O184" s="36">
        <f>SUMIFS(СВЦЭМ!$D$33:$D$776,СВЦЭМ!$A$33:$A$776,$A184,СВЦЭМ!$B$33:$B$776,O$155)+'СЕТ СН'!$I$14+СВЦЭМ!$D$10+'СЕТ СН'!$I$6-'СЕТ СН'!$I$26</f>
        <v>1578.8813982500001</v>
      </c>
      <c r="P184" s="36">
        <f>SUMIFS(СВЦЭМ!$D$33:$D$776,СВЦЭМ!$A$33:$A$776,$A184,СВЦЭМ!$B$33:$B$776,P$155)+'СЕТ СН'!$I$14+СВЦЭМ!$D$10+'СЕТ СН'!$I$6-'СЕТ СН'!$I$26</f>
        <v>1587.2740482499999</v>
      </c>
      <c r="Q184" s="36">
        <f>SUMIFS(СВЦЭМ!$D$33:$D$776,СВЦЭМ!$A$33:$A$776,$A184,СВЦЭМ!$B$33:$B$776,Q$155)+'СЕТ СН'!$I$14+СВЦЭМ!$D$10+'СЕТ СН'!$I$6-'СЕТ СН'!$I$26</f>
        <v>1597.8775275600001</v>
      </c>
      <c r="R184" s="36">
        <f>SUMIFS(СВЦЭМ!$D$33:$D$776,СВЦЭМ!$A$33:$A$776,$A184,СВЦЭМ!$B$33:$B$776,R$155)+'СЕТ СН'!$I$14+СВЦЭМ!$D$10+'СЕТ СН'!$I$6-'СЕТ СН'!$I$26</f>
        <v>1596.9186817300001</v>
      </c>
      <c r="S184" s="36">
        <f>SUMIFS(СВЦЭМ!$D$33:$D$776,СВЦЭМ!$A$33:$A$776,$A184,СВЦЭМ!$B$33:$B$776,S$155)+'СЕТ СН'!$I$14+СВЦЭМ!$D$10+'СЕТ СН'!$I$6-'СЕТ СН'!$I$26</f>
        <v>1597.8525839200001</v>
      </c>
      <c r="T184" s="36">
        <f>SUMIFS(СВЦЭМ!$D$33:$D$776,СВЦЭМ!$A$33:$A$776,$A184,СВЦЭМ!$B$33:$B$776,T$155)+'СЕТ СН'!$I$14+СВЦЭМ!$D$10+'СЕТ СН'!$I$6-'СЕТ СН'!$I$26</f>
        <v>1580.3482635</v>
      </c>
      <c r="U184" s="36">
        <f>SUMIFS(СВЦЭМ!$D$33:$D$776,СВЦЭМ!$A$33:$A$776,$A184,СВЦЭМ!$B$33:$B$776,U$155)+'СЕТ СН'!$I$14+СВЦЭМ!$D$10+'СЕТ СН'!$I$6-'СЕТ СН'!$I$26</f>
        <v>1566.25862388</v>
      </c>
      <c r="V184" s="36">
        <f>SUMIFS(СВЦЭМ!$D$33:$D$776,СВЦЭМ!$A$33:$A$776,$A184,СВЦЭМ!$B$33:$B$776,V$155)+'СЕТ СН'!$I$14+СВЦЭМ!$D$10+'СЕТ СН'!$I$6-'СЕТ СН'!$I$26</f>
        <v>1530.5085670399999</v>
      </c>
      <c r="W184" s="36">
        <f>SUMIFS(СВЦЭМ!$D$33:$D$776,СВЦЭМ!$A$33:$A$776,$A184,СВЦЭМ!$B$33:$B$776,W$155)+'СЕТ СН'!$I$14+СВЦЭМ!$D$10+'СЕТ СН'!$I$6-'СЕТ СН'!$I$26</f>
        <v>1508.4480508500001</v>
      </c>
      <c r="X184" s="36">
        <f>SUMIFS(СВЦЭМ!$D$33:$D$776,СВЦЭМ!$A$33:$A$776,$A184,СВЦЭМ!$B$33:$B$776,X$155)+'СЕТ СН'!$I$14+СВЦЭМ!$D$10+'СЕТ СН'!$I$6-'СЕТ СН'!$I$26</f>
        <v>1541.0684590800001</v>
      </c>
      <c r="Y184" s="36">
        <f>SUMIFS(СВЦЭМ!$D$33:$D$776,СВЦЭМ!$A$33:$A$776,$A184,СВЦЭМ!$B$33:$B$776,Y$155)+'СЕТ СН'!$I$14+СВЦЭМ!$D$10+'СЕТ СН'!$I$6-'СЕТ СН'!$I$26</f>
        <v>1577.4184270000001</v>
      </c>
    </row>
    <row r="185" spans="1:27" ht="15.75" x14ac:dyDescent="0.2">
      <c r="A185" s="35">
        <f t="shared" si="4"/>
        <v>43585</v>
      </c>
      <c r="B185" s="36">
        <f>SUMIFS(СВЦЭМ!$D$33:$D$776,СВЦЭМ!$A$33:$A$776,$A185,СВЦЭМ!$B$33:$B$776,B$155)+'СЕТ СН'!$I$14+СВЦЭМ!$D$10+'СЕТ СН'!$I$6-'СЕТ СН'!$I$26</f>
        <v>1651.7516271600002</v>
      </c>
      <c r="C185" s="36">
        <f>SUMIFS(СВЦЭМ!$D$33:$D$776,СВЦЭМ!$A$33:$A$776,$A185,СВЦЭМ!$B$33:$B$776,C$155)+'СЕТ СН'!$I$14+СВЦЭМ!$D$10+'СЕТ СН'!$I$6-'СЕТ СН'!$I$26</f>
        <v>1691.1220410999999</v>
      </c>
      <c r="D185" s="36">
        <f>SUMIFS(СВЦЭМ!$D$33:$D$776,СВЦЭМ!$A$33:$A$776,$A185,СВЦЭМ!$B$33:$B$776,D$155)+'СЕТ СН'!$I$14+СВЦЭМ!$D$10+'СЕТ СН'!$I$6-'СЕТ СН'!$I$26</f>
        <v>1725.4372456300002</v>
      </c>
      <c r="E185" s="36">
        <f>SUMIFS(СВЦЭМ!$D$33:$D$776,СВЦЭМ!$A$33:$A$776,$A185,СВЦЭМ!$B$33:$B$776,E$155)+'СЕТ СН'!$I$14+СВЦЭМ!$D$10+'СЕТ СН'!$I$6-'СЕТ СН'!$I$26</f>
        <v>1731.6833700500001</v>
      </c>
      <c r="F185" s="36">
        <f>SUMIFS(СВЦЭМ!$D$33:$D$776,СВЦЭМ!$A$33:$A$776,$A185,СВЦЭМ!$B$33:$B$776,F$155)+'СЕТ СН'!$I$14+СВЦЭМ!$D$10+'СЕТ СН'!$I$6-'СЕТ СН'!$I$26</f>
        <v>1736.0793484599999</v>
      </c>
      <c r="G185" s="36">
        <f>SUMIFS(СВЦЭМ!$D$33:$D$776,СВЦЭМ!$A$33:$A$776,$A185,СВЦЭМ!$B$33:$B$776,G$155)+'СЕТ СН'!$I$14+СВЦЭМ!$D$10+'СЕТ СН'!$I$6-'СЕТ СН'!$I$26</f>
        <v>1715.3223586300001</v>
      </c>
      <c r="H185" s="36">
        <f>SUMIFS(СВЦЭМ!$D$33:$D$776,СВЦЭМ!$A$33:$A$776,$A185,СВЦЭМ!$B$33:$B$776,H$155)+'СЕТ СН'!$I$14+СВЦЭМ!$D$10+'СЕТ СН'!$I$6-'СЕТ СН'!$I$26</f>
        <v>1645.0971193099999</v>
      </c>
      <c r="I185" s="36">
        <f>SUMIFS(СВЦЭМ!$D$33:$D$776,СВЦЭМ!$A$33:$A$776,$A185,СВЦЭМ!$B$33:$B$776,I$155)+'СЕТ СН'!$I$14+СВЦЭМ!$D$10+'СЕТ СН'!$I$6-'СЕТ СН'!$I$26</f>
        <v>1585.4769399699999</v>
      </c>
      <c r="J185" s="36">
        <f>SUMIFS(СВЦЭМ!$D$33:$D$776,СВЦЭМ!$A$33:$A$776,$A185,СВЦЭМ!$B$33:$B$776,J$155)+'СЕТ СН'!$I$14+СВЦЭМ!$D$10+'СЕТ СН'!$I$6-'СЕТ СН'!$I$26</f>
        <v>1572.75406213</v>
      </c>
      <c r="K185" s="36">
        <f>SUMIFS(СВЦЭМ!$D$33:$D$776,СВЦЭМ!$A$33:$A$776,$A185,СВЦЭМ!$B$33:$B$776,K$155)+'СЕТ СН'!$I$14+СВЦЭМ!$D$10+'СЕТ СН'!$I$6-'СЕТ СН'!$I$26</f>
        <v>1572.0754647399999</v>
      </c>
      <c r="L185" s="36">
        <f>SUMIFS(СВЦЭМ!$D$33:$D$776,СВЦЭМ!$A$33:$A$776,$A185,СВЦЭМ!$B$33:$B$776,L$155)+'СЕТ СН'!$I$14+СВЦЭМ!$D$10+'СЕТ СН'!$I$6-'СЕТ СН'!$I$26</f>
        <v>1571.6155007100001</v>
      </c>
      <c r="M185" s="36">
        <f>SUMIFS(СВЦЭМ!$D$33:$D$776,СВЦЭМ!$A$33:$A$776,$A185,СВЦЭМ!$B$33:$B$776,M$155)+'СЕТ СН'!$I$14+СВЦЭМ!$D$10+'СЕТ СН'!$I$6-'СЕТ СН'!$I$26</f>
        <v>1555.1605644400001</v>
      </c>
      <c r="N185" s="36">
        <f>SUMIFS(СВЦЭМ!$D$33:$D$776,СВЦЭМ!$A$33:$A$776,$A185,СВЦЭМ!$B$33:$B$776,N$155)+'СЕТ СН'!$I$14+СВЦЭМ!$D$10+'СЕТ СН'!$I$6-'СЕТ СН'!$I$26</f>
        <v>1555.12993983</v>
      </c>
      <c r="O185" s="36">
        <f>SUMIFS(СВЦЭМ!$D$33:$D$776,СВЦЭМ!$A$33:$A$776,$A185,СВЦЭМ!$B$33:$B$776,O$155)+'СЕТ СН'!$I$14+СВЦЭМ!$D$10+'СЕТ СН'!$I$6-'СЕТ СН'!$I$26</f>
        <v>1557.93532099</v>
      </c>
      <c r="P185" s="36">
        <f>SUMIFS(СВЦЭМ!$D$33:$D$776,СВЦЭМ!$A$33:$A$776,$A185,СВЦЭМ!$B$33:$B$776,P$155)+'СЕТ СН'!$I$14+СВЦЭМ!$D$10+'СЕТ СН'!$I$6-'СЕТ СН'!$I$26</f>
        <v>1571.0516015200001</v>
      </c>
      <c r="Q185" s="36">
        <f>SUMIFS(СВЦЭМ!$D$33:$D$776,СВЦЭМ!$A$33:$A$776,$A185,СВЦЭМ!$B$33:$B$776,Q$155)+'СЕТ СН'!$I$14+СВЦЭМ!$D$10+'СЕТ СН'!$I$6-'СЕТ СН'!$I$26</f>
        <v>1577.72365027</v>
      </c>
      <c r="R185" s="36">
        <f>SUMIFS(СВЦЭМ!$D$33:$D$776,СВЦЭМ!$A$33:$A$776,$A185,СВЦЭМ!$B$33:$B$776,R$155)+'СЕТ СН'!$I$14+СВЦЭМ!$D$10+'СЕТ СН'!$I$6-'СЕТ СН'!$I$26</f>
        <v>1576.7544715900001</v>
      </c>
      <c r="S185" s="36">
        <f>SUMIFS(СВЦЭМ!$D$33:$D$776,СВЦЭМ!$A$33:$A$776,$A185,СВЦЭМ!$B$33:$B$776,S$155)+'СЕТ СН'!$I$14+СВЦЭМ!$D$10+'СЕТ СН'!$I$6-'СЕТ СН'!$I$26</f>
        <v>1563.81312254</v>
      </c>
      <c r="T185" s="36">
        <f>SUMIFS(СВЦЭМ!$D$33:$D$776,СВЦЭМ!$A$33:$A$776,$A185,СВЦЭМ!$B$33:$B$776,T$155)+'СЕТ СН'!$I$14+СВЦЭМ!$D$10+'СЕТ СН'!$I$6-'СЕТ СН'!$I$26</f>
        <v>1546.8927498200001</v>
      </c>
      <c r="U185" s="36">
        <f>SUMIFS(СВЦЭМ!$D$33:$D$776,СВЦЭМ!$A$33:$A$776,$A185,СВЦЭМ!$B$33:$B$776,U$155)+'СЕТ СН'!$I$14+СВЦЭМ!$D$10+'СЕТ СН'!$I$6-'СЕТ СН'!$I$26</f>
        <v>1532.82564931</v>
      </c>
      <c r="V185" s="36">
        <f>SUMIFS(СВЦЭМ!$D$33:$D$776,СВЦЭМ!$A$33:$A$776,$A185,СВЦЭМ!$B$33:$B$776,V$155)+'СЕТ СН'!$I$14+СВЦЭМ!$D$10+'СЕТ СН'!$I$6-'СЕТ СН'!$I$26</f>
        <v>1518.9860668199999</v>
      </c>
      <c r="W185" s="36">
        <f>SUMIFS(СВЦЭМ!$D$33:$D$776,СВЦЭМ!$A$33:$A$776,$A185,СВЦЭМ!$B$33:$B$776,W$155)+'СЕТ СН'!$I$14+СВЦЭМ!$D$10+'СЕТ СН'!$I$6-'СЕТ СН'!$I$26</f>
        <v>1516.1563770900002</v>
      </c>
      <c r="X185" s="36">
        <f>SUMIFS(СВЦЭМ!$D$33:$D$776,СВЦЭМ!$A$33:$A$776,$A185,СВЦЭМ!$B$33:$B$776,X$155)+'СЕТ СН'!$I$14+СВЦЭМ!$D$10+'СЕТ СН'!$I$6-'СЕТ СН'!$I$26</f>
        <v>1537.97193339</v>
      </c>
      <c r="Y185" s="36">
        <f>SUMIFS(СВЦЭМ!$D$33:$D$776,СВЦЭМ!$A$33:$A$776,$A185,СВЦЭМ!$B$33:$B$776,Y$155)+'СЕТ СН'!$I$14+СВЦЭМ!$D$10+'СЕТ СН'!$I$6-'СЕТ СН'!$I$26</f>
        <v>1559.59529948</v>
      </c>
    </row>
    <row r="186" spans="1:27" ht="15.75" hidden="1" x14ac:dyDescent="0.2">
      <c r="A186" s="35">
        <f t="shared" si="4"/>
        <v>43586</v>
      </c>
      <c r="B186" s="36">
        <f>SUMIFS(СВЦЭМ!$D$33:$D$776,СВЦЭМ!$A$33:$A$776,$A186,СВЦЭМ!$B$33:$B$776,B$155)+'СЕТ СН'!$I$14+СВЦЭМ!$D$10+'СЕТ СН'!$I$6-'СЕТ СН'!$I$26</f>
        <v>608.27344387000005</v>
      </c>
      <c r="C186" s="36">
        <f>SUMIFS(СВЦЭМ!$D$33:$D$776,СВЦЭМ!$A$33:$A$776,$A186,СВЦЭМ!$B$33:$B$776,C$155)+'СЕТ СН'!$I$14+СВЦЭМ!$D$10+'СЕТ СН'!$I$6-'СЕТ СН'!$I$26</f>
        <v>608.27344387000005</v>
      </c>
      <c r="D186" s="36">
        <f>SUMIFS(СВЦЭМ!$D$33:$D$776,СВЦЭМ!$A$33:$A$776,$A186,СВЦЭМ!$B$33:$B$776,D$155)+'СЕТ СН'!$I$14+СВЦЭМ!$D$10+'СЕТ СН'!$I$6-'СЕТ СН'!$I$26</f>
        <v>608.27344387000005</v>
      </c>
      <c r="E186" s="36">
        <f>SUMIFS(СВЦЭМ!$D$33:$D$776,СВЦЭМ!$A$33:$A$776,$A186,СВЦЭМ!$B$33:$B$776,E$155)+'СЕТ СН'!$I$14+СВЦЭМ!$D$10+'СЕТ СН'!$I$6-'СЕТ СН'!$I$26</f>
        <v>608.27344387000005</v>
      </c>
      <c r="F186" s="36">
        <f>SUMIFS(СВЦЭМ!$D$33:$D$776,СВЦЭМ!$A$33:$A$776,$A186,СВЦЭМ!$B$33:$B$776,F$155)+'СЕТ СН'!$I$14+СВЦЭМ!$D$10+'СЕТ СН'!$I$6-'СЕТ СН'!$I$26</f>
        <v>608.27344387000005</v>
      </c>
      <c r="G186" s="36">
        <f>SUMIFS(СВЦЭМ!$D$33:$D$776,СВЦЭМ!$A$33:$A$776,$A186,СВЦЭМ!$B$33:$B$776,G$155)+'СЕТ СН'!$I$14+СВЦЭМ!$D$10+'СЕТ СН'!$I$6-'СЕТ СН'!$I$26</f>
        <v>608.27344387000005</v>
      </c>
      <c r="H186" s="36">
        <f>SUMIFS(СВЦЭМ!$D$33:$D$776,СВЦЭМ!$A$33:$A$776,$A186,СВЦЭМ!$B$33:$B$776,H$155)+'СЕТ СН'!$I$14+СВЦЭМ!$D$10+'СЕТ СН'!$I$6-'СЕТ СН'!$I$26</f>
        <v>608.27344387000005</v>
      </c>
      <c r="I186" s="36">
        <f>SUMIFS(СВЦЭМ!$D$33:$D$776,СВЦЭМ!$A$33:$A$776,$A186,СВЦЭМ!$B$33:$B$776,I$155)+'СЕТ СН'!$I$14+СВЦЭМ!$D$10+'СЕТ СН'!$I$6-'СЕТ СН'!$I$26</f>
        <v>608.27344387000005</v>
      </c>
      <c r="J186" s="36">
        <f>SUMIFS(СВЦЭМ!$D$33:$D$776,СВЦЭМ!$A$33:$A$776,$A186,СВЦЭМ!$B$33:$B$776,J$155)+'СЕТ СН'!$I$14+СВЦЭМ!$D$10+'СЕТ СН'!$I$6-'СЕТ СН'!$I$26</f>
        <v>608.27344387000005</v>
      </c>
      <c r="K186" s="36">
        <f>SUMIFS(СВЦЭМ!$D$33:$D$776,СВЦЭМ!$A$33:$A$776,$A186,СВЦЭМ!$B$33:$B$776,K$155)+'СЕТ СН'!$I$14+СВЦЭМ!$D$10+'СЕТ СН'!$I$6-'СЕТ СН'!$I$26</f>
        <v>608.27344387000005</v>
      </c>
      <c r="L186" s="36">
        <f>SUMIFS(СВЦЭМ!$D$33:$D$776,СВЦЭМ!$A$33:$A$776,$A186,СВЦЭМ!$B$33:$B$776,L$155)+'СЕТ СН'!$I$14+СВЦЭМ!$D$10+'СЕТ СН'!$I$6-'СЕТ СН'!$I$26</f>
        <v>608.27344387000005</v>
      </c>
      <c r="M186" s="36">
        <f>SUMIFS(СВЦЭМ!$D$33:$D$776,СВЦЭМ!$A$33:$A$776,$A186,СВЦЭМ!$B$33:$B$776,M$155)+'СЕТ СН'!$I$14+СВЦЭМ!$D$10+'СЕТ СН'!$I$6-'СЕТ СН'!$I$26</f>
        <v>608.27344387000005</v>
      </c>
      <c r="N186" s="36">
        <f>SUMIFS(СВЦЭМ!$D$33:$D$776,СВЦЭМ!$A$33:$A$776,$A186,СВЦЭМ!$B$33:$B$776,N$155)+'СЕТ СН'!$I$14+СВЦЭМ!$D$10+'СЕТ СН'!$I$6-'СЕТ СН'!$I$26</f>
        <v>608.27344387000005</v>
      </c>
      <c r="O186" s="36">
        <f>SUMIFS(СВЦЭМ!$D$33:$D$776,СВЦЭМ!$A$33:$A$776,$A186,СВЦЭМ!$B$33:$B$776,O$155)+'СЕТ СН'!$I$14+СВЦЭМ!$D$10+'СЕТ СН'!$I$6-'СЕТ СН'!$I$26</f>
        <v>608.27344387000005</v>
      </c>
      <c r="P186" s="36">
        <f>SUMIFS(СВЦЭМ!$D$33:$D$776,СВЦЭМ!$A$33:$A$776,$A186,СВЦЭМ!$B$33:$B$776,P$155)+'СЕТ СН'!$I$14+СВЦЭМ!$D$10+'СЕТ СН'!$I$6-'СЕТ СН'!$I$26</f>
        <v>608.27344387000005</v>
      </c>
      <c r="Q186" s="36">
        <f>SUMIFS(СВЦЭМ!$D$33:$D$776,СВЦЭМ!$A$33:$A$776,$A186,СВЦЭМ!$B$33:$B$776,Q$155)+'СЕТ СН'!$I$14+СВЦЭМ!$D$10+'СЕТ СН'!$I$6-'СЕТ СН'!$I$26</f>
        <v>608.27344387000005</v>
      </c>
      <c r="R186" s="36">
        <f>SUMIFS(СВЦЭМ!$D$33:$D$776,СВЦЭМ!$A$33:$A$776,$A186,СВЦЭМ!$B$33:$B$776,R$155)+'СЕТ СН'!$I$14+СВЦЭМ!$D$10+'СЕТ СН'!$I$6-'СЕТ СН'!$I$26</f>
        <v>608.27344387000005</v>
      </c>
      <c r="S186" s="36">
        <f>SUMIFS(СВЦЭМ!$D$33:$D$776,СВЦЭМ!$A$33:$A$776,$A186,СВЦЭМ!$B$33:$B$776,S$155)+'СЕТ СН'!$I$14+СВЦЭМ!$D$10+'СЕТ СН'!$I$6-'СЕТ СН'!$I$26</f>
        <v>608.27344387000005</v>
      </c>
      <c r="T186" s="36">
        <f>SUMIFS(СВЦЭМ!$D$33:$D$776,СВЦЭМ!$A$33:$A$776,$A186,СВЦЭМ!$B$33:$B$776,T$155)+'СЕТ СН'!$I$14+СВЦЭМ!$D$10+'СЕТ СН'!$I$6-'СЕТ СН'!$I$26</f>
        <v>608.27344387000005</v>
      </c>
      <c r="U186" s="36">
        <f>SUMIFS(СВЦЭМ!$D$33:$D$776,СВЦЭМ!$A$33:$A$776,$A186,СВЦЭМ!$B$33:$B$776,U$155)+'СЕТ СН'!$I$14+СВЦЭМ!$D$10+'СЕТ СН'!$I$6-'СЕТ СН'!$I$26</f>
        <v>608.27344387000005</v>
      </c>
      <c r="V186" s="36">
        <f>SUMIFS(СВЦЭМ!$D$33:$D$776,СВЦЭМ!$A$33:$A$776,$A186,СВЦЭМ!$B$33:$B$776,V$155)+'СЕТ СН'!$I$14+СВЦЭМ!$D$10+'СЕТ СН'!$I$6-'СЕТ СН'!$I$26</f>
        <v>608.27344387000005</v>
      </c>
      <c r="W186" s="36">
        <f>SUMIFS(СВЦЭМ!$D$33:$D$776,СВЦЭМ!$A$33:$A$776,$A186,СВЦЭМ!$B$33:$B$776,W$155)+'СЕТ СН'!$I$14+СВЦЭМ!$D$10+'СЕТ СН'!$I$6-'СЕТ СН'!$I$26</f>
        <v>608.27344387000005</v>
      </c>
      <c r="X186" s="36">
        <f>SUMIFS(СВЦЭМ!$D$33:$D$776,СВЦЭМ!$A$33:$A$776,$A186,СВЦЭМ!$B$33:$B$776,X$155)+'СЕТ СН'!$I$14+СВЦЭМ!$D$10+'СЕТ СН'!$I$6-'СЕТ СН'!$I$26</f>
        <v>608.27344387000005</v>
      </c>
      <c r="Y186" s="36">
        <f>SUMIFS(СВЦЭМ!$D$33:$D$776,СВЦЭМ!$A$33:$A$776,$A186,СВЦЭМ!$B$33:$B$776,Y$155)+'СЕТ СН'!$I$14+СВЦЭМ!$D$10+'СЕТ СН'!$I$6-'СЕТ СН'!$I$26</f>
        <v>608.27344387000005</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7" t="s">
        <v>7</v>
      </c>
      <c r="B189" s="131" t="s">
        <v>151</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38"/>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01.04.2019</v>
      </c>
      <c r="B192" s="36">
        <f>SUMIFS(СВЦЭМ!$E$33:$E$776,СВЦЭМ!$A$33:$A$776,$A192,СВЦЭМ!$B$33:$B$776,B$191)+'СЕТ СН'!$F$15</f>
        <v>218.15362278999999</v>
      </c>
      <c r="C192" s="36">
        <f>SUMIFS(СВЦЭМ!$E$33:$E$776,СВЦЭМ!$A$33:$A$776,$A192,СВЦЭМ!$B$33:$B$776,C$191)+'СЕТ СН'!$F$15</f>
        <v>226.91674900999999</v>
      </c>
      <c r="D192" s="36">
        <f>SUMIFS(СВЦЭМ!$E$33:$E$776,СВЦЭМ!$A$33:$A$776,$A192,СВЦЭМ!$B$33:$B$776,D$191)+'СЕТ СН'!$F$15</f>
        <v>231.54582633999999</v>
      </c>
      <c r="E192" s="36">
        <f>SUMIFS(СВЦЭМ!$E$33:$E$776,СВЦЭМ!$A$33:$A$776,$A192,СВЦЭМ!$B$33:$B$776,E$191)+'СЕТ СН'!$F$15</f>
        <v>235.65166563</v>
      </c>
      <c r="F192" s="36">
        <f>SUMIFS(СВЦЭМ!$E$33:$E$776,СВЦЭМ!$A$33:$A$776,$A192,СВЦЭМ!$B$33:$B$776,F$191)+'СЕТ СН'!$F$15</f>
        <v>232.52584983</v>
      </c>
      <c r="G192" s="36">
        <f>SUMIFS(СВЦЭМ!$E$33:$E$776,СВЦЭМ!$A$33:$A$776,$A192,СВЦЭМ!$B$33:$B$776,G$191)+'СЕТ СН'!$F$15</f>
        <v>233.28069409</v>
      </c>
      <c r="H192" s="36">
        <f>SUMIFS(СВЦЭМ!$E$33:$E$776,СВЦЭМ!$A$33:$A$776,$A192,СВЦЭМ!$B$33:$B$776,H$191)+'СЕТ СН'!$F$15</f>
        <v>211.87283094</v>
      </c>
      <c r="I192" s="36">
        <f>SUMIFS(СВЦЭМ!$E$33:$E$776,СВЦЭМ!$A$33:$A$776,$A192,СВЦЭМ!$B$33:$B$776,I$191)+'СЕТ СН'!$F$15</f>
        <v>207.96522954</v>
      </c>
      <c r="J192" s="36">
        <f>SUMIFS(СВЦЭМ!$E$33:$E$776,СВЦЭМ!$A$33:$A$776,$A192,СВЦЭМ!$B$33:$B$776,J$191)+'СЕТ СН'!$F$15</f>
        <v>194.19885521</v>
      </c>
      <c r="K192" s="36">
        <f>SUMIFS(СВЦЭМ!$E$33:$E$776,СВЦЭМ!$A$33:$A$776,$A192,СВЦЭМ!$B$33:$B$776,K$191)+'СЕТ СН'!$F$15</f>
        <v>187.40129879</v>
      </c>
      <c r="L192" s="36">
        <f>SUMIFS(СВЦЭМ!$E$33:$E$776,СВЦЭМ!$A$33:$A$776,$A192,СВЦЭМ!$B$33:$B$776,L$191)+'СЕТ СН'!$F$15</f>
        <v>184.09823994999999</v>
      </c>
      <c r="M192" s="36">
        <f>SUMIFS(СВЦЭМ!$E$33:$E$776,СВЦЭМ!$A$33:$A$776,$A192,СВЦЭМ!$B$33:$B$776,M$191)+'СЕТ СН'!$F$15</f>
        <v>185.97429926000001</v>
      </c>
      <c r="N192" s="36">
        <f>SUMIFS(СВЦЭМ!$E$33:$E$776,СВЦЭМ!$A$33:$A$776,$A192,СВЦЭМ!$B$33:$B$776,N$191)+'СЕТ СН'!$F$15</f>
        <v>186.44975689</v>
      </c>
      <c r="O192" s="36">
        <f>SUMIFS(СВЦЭМ!$E$33:$E$776,СВЦЭМ!$A$33:$A$776,$A192,СВЦЭМ!$B$33:$B$776,O$191)+'СЕТ СН'!$F$15</f>
        <v>188.52546986999999</v>
      </c>
      <c r="P192" s="36">
        <f>SUMIFS(СВЦЭМ!$E$33:$E$776,СВЦЭМ!$A$33:$A$776,$A192,СВЦЭМ!$B$33:$B$776,P$191)+'СЕТ СН'!$F$15</f>
        <v>189.85756516000001</v>
      </c>
      <c r="Q192" s="36">
        <f>SUMIFS(СВЦЭМ!$E$33:$E$776,СВЦЭМ!$A$33:$A$776,$A192,СВЦЭМ!$B$33:$B$776,Q$191)+'СЕТ СН'!$F$15</f>
        <v>187.84358473</v>
      </c>
      <c r="R192" s="36">
        <f>SUMIFS(СВЦЭМ!$E$33:$E$776,СВЦЭМ!$A$33:$A$776,$A192,СВЦЭМ!$B$33:$B$776,R$191)+'СЕТ СН'!$F$15</f>
        <v>189.27396465999999</v>
      </c>
      <c r="S192" s="36">
        <f>SUMIFS(СВЦЭМ!$E$33:$E$776,СВЦЭМ!$A$33:$A$776,$A192,СВЦЭМ!$B$33:$B$776,S$191)+'СЕТ СН'!$F$15</f>
        <v>187.56190529</v>
      </c>
      <c r="T192" s="36">
        <f>SUMIFS(СВЦЭМ!$E$33:$E$776,СВЦЭМ!$A$33:$A$776,$A192,СВЦЭМ!$B$33:$B$776,T$191)+'СЕТ СН'!$F$15</f>
        <v>181.79523445999999</v>
      </c>
      <c r="U192" s="36">
        <f>SUMIFS(СВЦЭМ!$E$33:$E$776,СВЦЭМ!$A$33:$A$776,$A192,СВЦЭМ!$B$33:$B$776,U$191)+'СЕТ СН'!$F$15</f>
        <v>176.54206576999999</v>
      </c>
      <c r="V192" s="36">
        <f>SUMIFS(СВЦЭМ!$E$33:$E$776,СВЦЭМ!$A$33:$A$776,$A192,СВЦЭМ!$B$33:$B$776,V$191)+'СЕТ СН'!$F$15</f>
        <v>173.19222843</v>
      </c>
      <c r="W192" s="36">
        <f>SUMIFS(СВЦЭМ!$E$33:$E$776,СВЦЭМ!$A$33:$A$776,$A192,СВЦЭМ!$B$33:$B$776,W$191)+'СЕТ СН'!$F$15</f>
        <v>171.78704329000001</v>
      </c>
      <c r="X192" s="36">
        <f>SUMIFS(СВЦЭМ!$E$33:$E$776,СВЦЭМ!$A$33:$A$776,$A192,СВЦЭМ!$B$33:$B$776,X$191)+'СЕТ СН'!$F$15</f>
        <v>186.72106658000001</v>
      </c>
      <c r="Y192" s="36">
        <f>SUMIFS(СВЦЭМ!$E$33:$E$776,СВЦЭМ!$A$33:$A$776,$A192,СВЦЭМ!$B$33:$B$776,Y$191)+'СЕТ СН'!$F$15</f>
        <v>211.10895450999999</v>
      </c>
      <c r="AA192" s="45"/>
    </row>
    <row r="193" spans="1:25" ht="15.75" x14ac:dyDescent="0.2">
      <c r="A193" s="35">
        <f>A192+1</f>
        <v>43557</v>
      </c>
      <c r="B193" s="36">
        <f>SUMIFS(СВЦЭМ!$E$33:$E$776,СВЦЭМ!$A$33:$A$776,$A193,СВЦЭМ!$B$33:$B$776,B$191)+'СЕТ СН'!$F$15</f>
        <v>228.02062660000001</v>
      </c>
      <c r="C193" s="36">
        <f>SUMIFS(СВЦЭМ!$E$33:$E$776,СВЦЭМ!$A$33:$A$776,$A193,СВЦЭМ!$B$33:$B$776,C$191)+'СЕТ СН'!$F$15</f>
        <v>254.08603359</v>
      </c>
      <c r="D193" s="36">
        <f>SUMIFS(СВЦЭМ!$E$33:$E$776,СВЦЭМ!$A$33:$A$776,$A193,СВЦЭМ!$B$33:$B$776,D$191)+'СЕТ СН'!$F$15</f>
        <v>266.28719426999999</v>
      </c>
      <c r="E193" s="36">
        <f>SUMIFS(СВЦЭМ!$E$33:$E$776,СВЦЭМ!$A$33:$A$776,$A193,СВЦЭМ!$B$33:$B$776,E$191)+'СЕТ СН'!$F$15</f>
        <v>268.80460288</v>
      </c>
      <c r="F193" s="36">
        <f>SUMIFS(СВЦЭМ!$E$33:$E$776,СВЦЭМ!$A$33:$A$776,$A193,СВЦЭМ!$B$33:$B$776,F$191)+'СЕТ СН'!$F$15</f>
        <v>268.15131530000002</v>
      </c>
      <c r="G193" s="36">
        <f>SUMIFS(СВЦЭМ!$E$33:$E$776,СВЦЭМ!$A$33:$A$776,$A193,СВЦЭМ!$B$33:$B$776,G$191)+'СЕТ СН'!$F$15</f>
        <v>266.76801698999998</v>
      </c>
      <c r="H193" s="36">
        <f>SUMIFS(СВЦЭМ!$E$33:$E$776,СВЦЭМ!$A$33:$A$776,$A193,СВЦЭМ!$B$33:$B$776,H$191)+'СЕТ СН'!$F$15</f>
        <v>240.77603762999999</v>
      </c>
      <c r="I193" s="36">
        <f>SUMIFS(СВЦЭМ!$E$33:$E$776,СВЦЭМ!$A$33:$A$776,$A193,СВЦЭМ!$B$33:$B$776,I$191)+'СЕТ СН'!$F$15</f>
        <v>302.68893928</v>
      </c>
      <c r="J193" s="36">
        <f>SUMIFS(СВЦЭМ!$E$33:$E$776,СВЦЭМ!$A$33:$A$776,$A193,СВЦЭМ!$B$33:$B$776,J$191)+'СЕТ СН'!$F$15</f>
        <v>272.21536784</v>
      </c>
      <c r="K193" s="36">
        <f>SUMIFS(СВЦЭМ!$E$33:$E$776,СВЦЭМ!$A$33:$A$776,$A193,СВЦЭМ!$B$33:$B$776,K$191)+'СЕТ СН'!$F$15</f>
        <v>242.41213282000001</v>
      </c>
      <c r="L193" s="36">
        <f>SUMIFS(СВЦЭМ!$E$33:$E$776,СВЦЭМ!$A$33:$A$776,$A193,СВЦЭМ!$B$33:$B$776,L$191)+'СЕТ СН'!$F$15</f>
        <v>232.72121285</v>
      </c>
      <c r="M193" s="36">
        <f>SUMIFS(СВЦЭМ!$E$33:$E$776,СВЦЭМ!$A$33:$A$776,$A193,СВЦЭМ!$B$33:$B$776,M$191)+'СЕТ СН'!$F$15</f>
        <v>236.48715365000001</v>
      </c>
      <c r="N193" s="36">
        <f>SUMIFS(СВЦЭМ!$E$33:$E$776,СВЦЭМ!$A$33:$A$776,$A193,СВЦЭМ!$B$33:$B$776,N$191)+'СЕТ СН'!$F$15</f>
        <v>235.82965643</v>
      </c>
      <c r="O193" s="36">
        <f>SUMIFS(СВЦЭМ!$E$33:$E$776,СВЦЭМ!$A$33:$A$776,$A193,СВЦЭМ!$B$33:$B$776,O$191)+'СЕТ СН'!$F$15</f>
        <v>237.36256275</v>
      </c>
      <c r="P193" s="36">
        <f>SUMIFS(СВЦЭМ!$E$33:$E$776,СВЦЭМ!$A$33:$A$776,$A193,СВЦЭМ!$B$33:$B$776,P$191)+'СЕТ СН'!$F$15</f>
        <v>241.06603501999999</v>
      </c>
      <c r="Q193" s="36">
        <f>SUMIFS(СВЦЭМ!$E$33:$E$776,СВЦЭМ!$A$33:$A$776,$A193,СВЦЭМ!$B$33:$B$776,Q$191)+'СЕТ СН'!$F$15</f>
        <v>245.41939565000001</v>
      </c>
      <c r="R193" s="36">
        <f>SUMIFS(СВЦЭМ!$E$33:$E$776,СВЦЭМ!$A$33:$A$776,$A193,СВЦЭМ!$B$33:$B$776,R$191)+'СЕТ СН'!$F$15</f>
        <v>242.89826155</v>
      </c>
      <c r="S193" s="36">
        <f>SUMIFS(СВЦЭМ!$E$33:$E$776,СВЦЭМ!$A$33:$A$776,$A193,СВЦЭМ!$B$33:$B$776,S$191)+'СЕТ СН'!$F$15</f>
        <v>241.82650398000001</v>
      </c>
      <c r="T193" s="36">
        <f>SUMIFS(СВЦЭМ!$E$33:$E$776,СВЦЭМ!$A$33:$A$776,$A193,СВЦЭМ!$B$33:$B$776,T$191)+'СЕТ СН'!$F$15</f>
        <v>234.47547746000001</v>
      </c>
      <c r="U193" s="36">
        <f>SUMIFS(СВЦЭМ!$E$33:$E$776,СВЦЭМ!$A$33:$A$776,$A193,СВЦЭМ!$B$33:$B$776,U$191)+'СЕТ СН'!$F$15</f>
        <v>168.81803411999999</v>
      </c>
      <c r="V193" s="36">
        <f>SUMIFS(СВЦЭМ!$E$33:$E$776,СВЦЭМ!$A$33:$A$776,$A193,СВЦЭМ!$B$33:$B$776,V$191)+'СЕТ СН'!$F$15</f>
        <v>168.35651430999999</v>
      </c>
      <c r="W193" s="36">
        <f>SUMIFS(СВЦЭМ!$E$33:$E$776,СВЦЭМ!$A$33:$A$776,$A193,СВЦЭМ!$B$33:$B$776,W$191)+'СЕТ СН'!$F$15</f>
        <v>166.59552467</v>
      </c>
      <c r="X193" s="36">
        <f>SUMIFS(СВЦЭМ!$E$33:$E$776,СВЦЭМ!$A$33:$A$776,$A193,СВЦЭМ!$B$33:$B$776,X$191)+'СЕТ СН'!$F$15</f>
        <v>176.75369755</v>
      </c>
      <c r="Y193" s="36">
        <f>SUMIFS(СВЦЭМ!$E$33:$E$776,СВЦЭМ!$A$33:$A$776,$A193,СВЦЭМ!$B$33:$B$776,Y$191)+'СЕТ СН'!$F$15</f>
        <v>201.01073572999999</v>
      </c>
    </row>
    <row r="194" spans="1:25" ht="15.75" x14ac:dyDescent="0.2">
      <c r="A194" s="35">
        <f t="shared" ref="A194:A222" si="5">A193+1</f>
        <v>43558</v>
      </c>
      <c r="B194" s="36">
        <f>SUMIFS(СВЦЭМ!$E$33:$E$776,СВЦЭМ!$A$33:$A$776,$A194,СВЦЭМ!$B$33:$B$776,B$191)+'СЕТ СН'!$F$15</f>
        <v>228.83366344000001</v>
      </c>
      <c r="C194" s="36">
        <f>SUMIFS(СВЦЭМ!$E$33:$E$776,СВЦЭМ!$A$33:$A$776,$A194,СВЦЭМ!$B$33:$B$776,C$191)+'СЕТ СН'!$F$15</f>
        <v>252.18324344999999</v>
      </c>
      <c r="D194" s="36">
        <f>SUMIFS(СВЦЭМ!$E$33:$E$776,СВЦЭМ!$A$33:$A$776,$A194,СВЦЭМ!$B$33:$B$776,D$191)+'СЕТ СН'!$F$15</f>
        <v>248.00547064</v>
      </c>
      <c r="E194" s="36">
        <f>SUMIFS(СВЦЭМ!$E$33:$E$776,СВЦЭМ!$A$33:$A$776,$A194,СВЦЭМ!$B$33:$B$776,E$191)+'СЕТ СН'!$F$15</f>
        <v>247.60538431000001</v>
      </c>
      <c r="F194" s="36">
        <f>SUMIFS(СВЦЭМ!$E$33:$E$776,СВЦЭМ!$A$33:$A$776,$A194,СВЦЭМ!$B$33:$B$776,F$191)+'СЕТ СН'!$F$15</f>
        <v>246.85892183999999</v>
      </c>
      <c r="G194" s="36">
        <f>SUMIFS(СВЦЭМ!$E$33:$E$776,СВЦЭМ!$A$33:$A$776,$A194,СВЦЭМ!$B$33:$B$776,G$191)+'СЕТ СН'!$F$15</f>
        <v>253.4701426</v>
      </c>
      <c r="H194" s="36">
        <f>SUMIFS(СВЦЭМ!$E$33:$E$776,СВЦЭМ!$A$33:$A$776,$A194,СВЦЭМ!$B$33:$B$776,H$191)+'СЕТ СН'!$F$15</f>
        <v>241.17640883000001</v>
      </c>
      <c r="I194" s="36">
        <f>SUMIFS(СВЦЭМ!$E$33:$E$776,СВЦЭМ!$A$33:$A$776,$A194,СВЦЭМ!$B$33:$B$776,I$191)+'СЕТ СН'!$F$15</f>
        <v>222.04344603999999</v>
      </c>
      <c r="J194" s="36">
        <f>SUMIFS(СВЦЭМ!$E$33:$E$776,СВЦЭМ!$A$33:$A$776,$A194,СВЦЭМ!$B$33:$B$776,J$191)+'СЕТ СН'!$F$15</f>
        <v>200.30614327000001</v>
      </c>
      <c r="K194" s="36">
        <f>SUMIFS(СВЦЭМ!$E$33:$E$776,СВЦЭМ!$A$33:$A$776,$A194,СВЦЭМ!$B$33:$B$776,K$191)+'СЕТ СН'!$F$15</f>
        <v>249.05506837999999</v>
      </c>
      <c r="L194" s="36">
        <f>SUMIFS(СВЦЭМ!$E$33:$E$776,СВЦЭМ!$A$33:$A$776,$A194,СВЦЭМ!$B$33:$B$776,L$191)+'СЕТ СН'!$F$15</f>
        <v>242.43587821</v>
      </c>
      <c r="M194" s="36">
        <f>SUMIFS(СВЦЭМ!$E$33:$E$776,СВЦЭМ!$A$33:$A$776,$A194,СВЦЭМ!$B$33:$B$776,M$191)+'СЕТ СН'!$F$15</f>
        <v>245.43065652000001</v>
      </c>
      <c r="N194" s="36">
        <f>SUMIFS(СВЦЭМ!$E$33:$E$776,СВЦЭМ!$A$33:$A$776,$A194,СВЦЭМ!$B$33:$B$776,N$191)+'СЕТ СН'!$F$15</f>
        <v>242.03497347000001</v>
      </c>
      <c r="O194" s="36">
        <f>SUMIFS(СВЦЭМ!$E$33:$E$776,СВЦЭМ!$A$33:$A$776,$A194,СВЦЭМ!$B$33:$B$776,O$191)+'СЕТ СН'!$F$15</f>
        <v>245.23343105999999</v>
      </c>
      <c r="P194" s="36">
        <f>SUMIFS(СВЦЭМ!$E$33:$E$776,СВЦЭМ!$A$33:$A$776,$A194,СВЦЭМ!$B$33:$B$776,P$191)+'СЕТ СН'!$F$15</f>
        <v>247.47881636</v>
      </c>
      <c r="Q194" s="36">
        <f>SUMIFS(СВЦЭМ!$E$33:$E$776,СВЦЭМ!$A$33:$A$776,$A194,СВЦЭМ!$B$33:$B$776,Q$191)+'СЕТ СН'!$F$15</f>
        <v>249.85415193</v>
      </c>
      <c r="R194" s="36">
        <f>SUMIFS(СВЦЭМ!$E$33:$E$776,СВЦЭМ!$A$33:$A$776,$A194,СВЦЭМ!$B$33:$B$776,R$191)+'СЕТ СН'!$F$15</f>
        <v>251.61803284999999</v>
      </c>
      <c r="S194" s="36">
        <f>SUMIFS(СВЦЭМ!$E$33:$E$776,СВЦЭМ!$A$33:$A$776,$A194,СВЦЭМ!$B$33:$B$776,S$191)+'СЕТ СН'!$F$15</f>
        <v>251.61048450000001</v>
      </c>
      <c r="T194" s="36">
        <f>SUMIFS(СВЦЭМ!$E$33:$E$776,СВЦЭМ!$A$33:$A$776,$A194,СВЦЭМ!$B$33:$B$776,T$191)+'СЕТ СН'!$F$15</f>
        <v>244.29504767</v>
      </c>
      <c r="U194" s="36">
        <f>SUMIFS(СВЦЭМ!$E$33:$E$776,СВЦЭМ!$A$33:$A$776,$A194,СВЦЭМ!$B$33:$B$776,U$191)+'СЕТ СН'!$F$15</f>
        <v>236.76885433000001</v>
      </c>
      <c r="V194" s="36">
        <f>SUMIFS(СВЦЭМ!$E$33:$E$776,СВЦЭМ!$A$33:$A$776,$A194,СВЦЭМ!$B$33:$B$776,V$191)+'СЕТ СН'!$F$15</f>
        <v>171.14946620000001</v>
      </c>
      <c r="W194" s="36">
        <f>SUMIFS(СВЦЭМ!$E$33:$E$776,СВЦЭМ!$A$33:$A$776,$A194,СВЦЭМ!$B$33:$B$776,W$191)+'СЕТ СН'!$F$15</f>
        <v>169.47028926999999</v>
      </c>
      <c r="X194" s="36">
        <f>SUMIFS(СВЦЭМ!$E$33:$E$776,СВЦЭМ!$A$33:$A$776,$A194,СВЦЭМ!$B$33:$B$776,X$191)+'СЕТ СН'!$F$15</f>
        <v>181.62597031000001</v>
      </c>
      <c r="Y194" s="36">
        <f>SUMIFS(СВЦЭМ!$E$33:$E$776,СВЦЭМ!$A$33:$A$776,$A194,СВЦЭМ!$B$33:$B$776,Y$191)+'СЕТ СН'!$F$15</f>
        <v>211.14081769000001</v>
      </c>
    </row>
    <row r="195" spans="1:25" ht="15.75" x14ac:dyDescent="0.2">
      <c r="A195" s="35">
        <f t="shared" si="5"/>
        <v>43559</v>
      </c>
      <c r="B195" s="36">
        <f>SUMIFS(СВЦЭМ!$E$33:$E$776,СВЦЭМ!$A$33:$A$776,$A195,СВЦЭМ!$B$33:$B$776,B$191)+'СЕТ СН'!$F$15</f>
        <v>224.92626587000001</v>
      </c>
      <c r="C195" s="36">
        <f>SUMIFS(СВЦЭМ!$E$33:$E$776,СВЦЭМ!$A$33:$A$776,$A195,СВЦЭМ!$B$33:$B$776,C$191)+'СЕТ СН'!$F$15</f>
        <v>246.93427879999999</v>
      </c>
      <c r="D195" s="36">
        <f>SUMIFS(СВЦЭМ!$E$33:$E$776,СВЦЭМ!$A$33:$A$776,$A195,СВЦЭМ!$B$33:$B$776,D$191)+'СЕТ СН'!$F$15</f>
        <v>255.71851697</v>
      </c>
      <c r="E195" s="36">
        <f>SUMIFS(СВЦЭМ!$E$33:$E$776,СВЦЭМ!$A$33:$A$776,$A195,СВЦЭМ!$B$33:$B$776,E$191)+'СЕТ СН'!$F$15</f>
        <v>255.55657929</v>
      </c>
      <c r="F195" s="36">
        <f>SUMIFS(СВЦЭМ!$E$33:$E$776,СВЦЭМ!$A$33:$A$776,$A195,СВЦЭМ!$B$33:$B$776,F$191)+'СЕТ СН'!$F$15</f>
        <v>253.88288138999999</v>
      </c>
      <c r="G195" s="36">
        <f>SUMIFS(СВЦЭМ!$E$33:$E$776,СВЦЭМ!$A$33:$A$776,$A195,СВЦЭМ!$B$33:$B$776,G$191)+'СЕТ СН'!$F$15</f>
        <v>257.33532833999999</v>
      </c>
      <c r="H195" s="36">
        <f>SUMIFS(СВЦЭМ!$E$33:$E$776,СВЦЭМ!$A$33:$A$776,$A195,СВЦЭМ!$B$33:$B$776,H$191)+'СЕТ СН'!$F$15</f>
        <v>237.03540907999999</v>
      </c>
      <c r="I195" s="36">
        <f>SUMIFS(СВЦЭМ!$E$33:$E$776,СВЦЭМ!$A$33:$A$776,$A195,СВЦЭМ!$B$33:$B$776,I$191)+'СЕТ СН'!$F$15</f>
        <v>221.91005125999999</v>
      </c>
      <c r="J195" s="36">
        <f>SUMIFS(СВЦЭМ!$E$33:$E$776,СВЦЭМ!$A$33:$A$776,$A195,СВЦЭМ!$B$33:$B$776,J$191)+'СЕТ СН'!$F$15</f>
        <v>271.22508356999998</v>
      </c>
      <c r="K195" s="36">
        <f>SUMIFS(СВЦЭМ!$E$33:$E$776,СВЦЭМ!$A$33:$A$776,$A195,СВЦЭМ!$B$33:$B$776,K$191)+'СЕТ СН'!$F$15</f>
        <v>248.57896448</v>
      </c>
      <c r="L195" s="36">
        <f>SUMIFS(СВЦЭМ!$E$33:$E$776,СВЦЭМ!$A$33:$A$776,$A195,СВЦЭМ!$B$33:$B$776,L$191)+'СЕТ СН'!$F$15</f>
        <v>239.28212993</v>
      </c>
      <c r="M195" s="36">
        <f>SUMIFS(СВЦЭМ!$E$33:$E$776,СВЦЭМ!$A$33:$A$776,$A195,СВЦЭМ!$B$33:$B$776,M$191)+'СЕТ СН'!$F$15</f>
        <v>239.99917006999999</v>
      </c>
      <c r="N195" s="36">
        <f>SUMIFS(СВЦЭМ!$E$33:$E$776,СВЦЭМ!$A$33:$A$776,$A195,СВЦЭМ!$B$33:$B$776,N$191)+'СЕТ СН'!$F$15</f>
        <v>235.70884122000001</v>
      </c>
      <c r="O195" s="36">
        <f>SUMIFS(СВЦЭМ!$E$33:$E$776,СВЦЭМ!$A$33:$A$776,$A195,СВЦЭМ!$B$33:$B$776,O$191)+'СЕТ СН'!$F$15</f>
        <v>243.67763733000001</v>
      </c>
      <c r="P195" s="36">
        <f>SUMIFS(СВЦЭМ!$E$33:$E$776,СВЦЭМ!$A$33:$A$776,$A195,СВЦЭМ!$B$33:$B$776,P$191)+'СЕТ СН'!$F$15</f>
        <v>248.29731047999999</v>
      </c>
      <c r="Q195" s="36">
        <f>SUMIFS(СВЦЭМ!$E$33:$E$776,СВЦЭМ!$A$33:$A$776,$A195,СВЦЭМ!$B$33:$B$776,Q$191)+'СЕТ СН'!$F$15</f>
        <v>250.4101326</v>
      </c>
      <c r="R195" s="36">
        <f>SUMIFS(СВЦЭМ!$E$33:$E$776,СВЦЭМ!$A$33:$A$776,$A195,СВЦЭМ!$B$33:$B$776,R$191)+'СЕТ СН'!$F$15</f>
        <v>251.72792862</v>
      </c>
      <c r="S195" s="36">
        <f>SUMIFS(СВЦЭМ!$E$33:$E$776,СВЦЭМ!$A$33:$A$776,$A195,СВЦЭМ!$B$33:$B$776,S$191)+'СЕТ СН'!$F$15</f>
        <v>254.32130063</v>
      </c>
      <c r="T195" s="36">
        <f>SUMIFS(СВЦЭМ!$E$33:$E$776,СВЦЭМ!$A$33:$A$776,$A195,СВЦЭМ!$B$33:$B$776,T$191)+'СЕТ СН'!$F$15</f>
        <v>247.77665260000001</v>
      </c>
      <c r="U195" s="36">
        <f>SUMIFS(СВЦЭМ!$E$33:$E$776,СВЦЭМ!$A$33:$A$776,$A195,СВЦЭМ!$B$33:$B$776,U$191)+'СЕТ СН'!$F$15</f>
        <v>234.99194125</v>
      </c>
      <c r="V195" s="36">
        <f>SUMIFS(СВЦЭМ!$E$33:$E$776,СВЦЭМ!$A$33:$A$776,$A195,СВЦЭМ!$B$33:$B$776,V$191)+'СЕТ СН'!$F$15</f>
        <v>170.58224763999999</v>
      </c>
      <c r="W195" s="36">
        <f>SUMIFS(СВЦЭМ!$E$33:$E$776,СВЦЭМ!$A$33:$A$776,$A195,СВЦЭМ!$B$33:$B$776,W$191)+'СЕТ СН'!$F$15</f>
        <v>171.26410680999999</v>
      </c>
      <c r="X195" s="36">
        <f>SUMIFS(СВЦЭМ!$E$33:$E$776,СВЦЭМ!$A$33:$A$776,$A195,СВЦЭМ!$B$33:$B$776,X$191)+'СЕТ СН'!$F$15</f>
        <v>190.93145476999999</v>
      </c>
      <c r="Y195" s="36">
        <f>SUMIFS(СВЦЭМ!$E$33:$E$776,СВЦЭМ!$A$33:$A$776,$A195,СВЦЭМ!$B$33:$B$776,Y$191)+'СЕТ СН'!$F$15</f>
        <v>225.97219849000001</v>
      </c>
    </row>
    <row r="196" spans="1:25" ht="15.75" x14ac:dyDescent="0.2">
      <c r="A196" s="35">
        <f t="shared" si="5"/>
        <v>43560</v>
      </c>
      <c r="B196" s="36">
        <f>SUMIFS(СВЦЭМ!$E$33:$E$776,СВЦЭМ!$A$33:$A$776,$A196,СВЦЭМ!$B$33:$B$776,B$191)+'СЕТ СН'!$F$15</f>
        <v>223.33357305999999</v>
      </c>
      <c r="C196" s="36">
        <f>SUMIFS(СВЦЭМ!$E$33:$E$776,СВЦЭМ!$A$33:$A$776,$A196,СВЦЭМ!$B$33:$B$776,C$191)+'СЕТ СН'!$F$15</f>
        <v>244.68927744000001</v>
      </c>
      <c r="D196" s="36">
        <f>SUMIFS(СВЦЭМ!$E$33:$E$776,СВЦЭМ!$A$33:$A$776,$A196,СВЦЭМ!$B$33:$B$776,D$191)+'СЕТ СН'!$F$15</f>
        <v>258.45662066</v>
      </c>
      <c r="E196" s="36">
        <f>SUMIFS(СВЦЭМ!$E$33:$E$776,СВЦЭМ!$A$33:$A$776,$A196,СВЦЭМ!$B$33:$B$776,E$191)+'СЕТ СН'!$F$15</f>
        <v>257.48510836999998</v>
      </c>
      <c r="F196" s="36">
        <f>SUMIFS(СВЦЭМ!$E$33:$E$776,СВЦЭМ!$A$33:$A$776,$A196,СВЦЭМ!$B$33:$B$776,F$191)+'СЕТ СН'!$F$15</f>
        <v>256.78935129000001</v>
      </c>
      <c r="G196" s="36">
        <f>SUMIFS(СВЦЭМ!$E$33:$E$776,СВЦЭМ!$A$33:$A$776,$A196,СВЦЭМ!$B$33:$B$776,G$191)+'СЕТ СН'!$F$15</f>
        <v>256.26101992999997</v>
      </c>
      <c r="H196" s="36">
        <f>SUMIFS(СВЦЭМ!$E$33:$E$776,СВЦЭМ!$A$33:$A$776,$A196,СВЦЭМ!$B$33:$B$776,H$191)+'СЕТ СН'!$F$15</f>
        <v>240.61109668</v>
      </c>
      <c r="I196" s="36">
        <f>SUMIFS(СВЦЭМ!$E$33:$E$776,СВЦЭМ!$A$33:$A$776,$A196,СВЦЭМ!$B$33:$B$776,I$191)+'СЕТ СН'!$F$15</f>
        <v>226.84082491999999</v>
      </c>
      <c r="J196" s="36">
        <f>SUMIFS(СВЦЭМ!$E$33:$E$776,СВЦЭМ!$A$33:$A$776,$A196,СВЦЭМ!$B$33:$B$776,J$191)+'СЕТ СН'!$F$15</f>
        <v>282.11454114999998</v>
      </c>
      <c r="K196" s="36">
        <f>SUMIFS(СВЦЭМ!$E$33:$E$776,СВЦЭМ!$A$33:$A$776,$A196,СВЦЭМ!$B$33:$B$776,K$191)+'СЕТ СН'!$F$15</f>
        <v>257.96433363</v>
      </c>
      <c r="L196" s="36">
        <f>SUMIFS(СВЦЭМ!$E$33:$E$776,СВЦЭМ!$A$33:$A$776,$A196,СВЦЭМ!$B$33:$B$776,L$191)+'СЕТ СН'!$F$15</f>
        <v>246.99148353000001</v>
      </c>
      <c r="M196" s="36">
        <f>SUMIFS(СВЦЭМ!$E$33:$E$776,СВЦЭМ!$A$33:$A$776,$A196,СВЦЭМ!$B$33:$B$776,M$191)+'СЕТ СН'!$F$15</f>
        <v>244.19348862999999</v>
      </c>
      <c r="N196" s="36">
        <f>SUMIFS(СВЦЭМ!$E$33:$E$776,СВЦЭМ!$A$33:$A$776,$A196,СВЦЭМ!$B$33:$B$776,N$191)+'СЕТ СН'!$F$15</f>
        <v>242.17068331999999</v>
      </c>
      <c r="O196" s="36">
        <f>SUMIFS(СВЦЭМ!$E$33:$E$776,СВЦЭМ!$A$33:$A$776,$A196,СВЦЭМ!$B$33:$B$776,O$191)+'СЕТ СН'!$F$15</f>
        <v>240.25694963000001</v>
      </c>
      <c r="P196" s="36">
        <f>SUMIFS(СВЦЭМ!$E$33:$E$776,СВЦЭМ!$A$33:$A$776,$A196,СВЦЭМ!$B$33:$B$776,P$191)+'СЕТ СН'!$F$15</f>
        <v>241.97404678000001</v>
      </c>
      <c r="Q196" s="36">
        <f>SUMIFS(СВЦЭМ!$E$33:$E$776,СВЦЭМ!$A$33:$A$776,$A196,СВЦЭМ!$B$33:$B$776,Q$191)+'СЕТ СН'!$F$15</f>
        <v>241.77919231000001</v>
      </c>
      <c r="R196" s="36">
        <f>SUMIFS(СВЦЭМ!$E$33:$E$776,СВЦЭМ!$A$33:$A$776,$A196,СВЦЭМ!$B$33:$B$776,R$191)+'СЕТ СН'!$F$15</f>
        <v>242.0353657</v>
      </c>
      <c r="S196" s="36">
        <f>SUMIFS(СВЦЭМ!$E$33:$E$776,СВЦЭМ!$A$33:$A$776,$A196,СВЦЭМ!$B$33:$B$776,S$191)+'СЕТ СН'!$F$15</f>
        <v>247.12687812999999</v>
      </c>
      <c r="T196" s="36">
        <f>SUMIFS(СВЦЭМ!$E$33:$E$776,СВЦЭМ!$A$33:$A$776,$A196,СВЦЭМ!$B$33:$B$776,T$191)+'СЕТ СН'!$F$15</f>
        <v>245.75669252</v>
      </c>
      <c r="U196" s="36">
        <f>SUMIFS(СВЦЭМ!$E$33:$E$776,СВЦЭМ!$A$33:$A$776,$A196,СВЦЭМ!$B$33:$B$776,U$191)+'СЕТ СН'!$F$15</f>
        <v>182.01649487</v>
      </c>
      <c r="V196" s="36">
        <f>SUMIFS(СВЦЭМ!$E$33:$E$776,СВЦЭМ!$A$33:$A$776,$A196,СВЦЭМ!$B$33:$B$776,V$191)+'СЕТ СН'!$F$15</f>
        <v>184.56100312999999</v>
      </c>
      <c r="W196" s="36">
        <f>SUMIFS(СВЦЭМ!$E$33:$E$776,СВЦЭМ!$A$33:$A$776,$A196,СВЦЭМ!$B$33:$B$776,W$191)+'СЕТ СН'!$F$15</f>
        <v>186.26770293999999</v>
      </c>
      <c r="X196" s="36">
        <f>SUMIFS(СВЦЭМ!$E$33:$E$776,СВЦЭМ!$A$33:$A$776,$A196,СВЦЭМ!$B$33:$B$776,X$191)+'СЕТ СН'!$F$15</f>
        <v>195.77864818</v>
      </c>
      <c r="Y196" s="36">
        <f>SUMIFS(СВЦЭМ!$E$33:$E$776,СВЦЭМ!$A$33:$A$776,$A196,СВЦЭМ!$B$33:$B$776,Y$191)+'СЕТ СН'!$F$15</f>
        <v>217.92823766999999</v>
      </c>
    </row>
    <row r="197" spans="1:25" ht="15.75" x14ac:dyDescent="0.2">
      <c r="A197" s="35">
        <f t="shared" si="5"/>
        <v>43561</v>
      </c>
      <c r="B197" s="36">
        <f>SUMIFS(СВЦЭМ!$E$33:$E$776,СВЦЭМ!$A$33:$A$776,$A197,СВЦЭМ!$B$33:$B$776,B$191)+'СЕТ СН'!$F$15</f>
        <v>232.35674337</v>
      </c>
      <c r="C197" s="36">
        <f>SUMIFS(СВЦЭМ!$E$33:$E$776,СВЦЭМ!$A$33:$A$776,$A197,СВЦЭМ!$B$33:$B$776,C$191)+'СЕТ СН'!$F$15</f>
        <v>251.42168218</v>
      </c>
      <c r="D197" s="36">
        <f>SUMIFS(СВЦЭМ!$E$33:$E$776,СВЦЭМ!$A$33:$A$776,$A197,СВЦЭМ!$B$33:$B$776,D$191)+'СЕТ СН'!$F$15</f>
        <v>257.01764015999998</v>
      </c>
      <c r="E197" s="36">
        <f>SUMIFS(СВЦЭМ!$E$33:$E$776,СВЦЭМ!$A$33:$A$776,$A197,СВЦЭМ!$B$33:$B$776,E$191)+'СЕТ СН'!$F$15</f>
        <v>255.06791827999999</v>
      </c>
      <c r="F197" s="36">
        <f>SUMIFS(СВЦЭМ!$E$33:$E$776,СВЦЭМ!$A$33:$A$776,$A197,СВЦЭМ!$B$33:$B$776,F$191)+'СЕТ СН'!$F$15</f>
        <v>254.60108088999999</v>
      </c>
      <c r="G197" s="36">
        <f>SUMIFS(СВЦЭМ!$E$33:$E$776,СВЦЭМ!$A$33:$A$776,$A197,СВЦЭМ!$B$33:$B$776,G$191)+'СЕТ СН'!$F$15</f>
        <v>256.92188443999999</v>
      </c>
      <c r="H197" s="36">
        <f>SUMIFS(СВЦЭМ!$E$33:$E$776,СВЦЭМ!$A$33:$A$776,$A197,СВЦЭМ!$B$33:$B$776,H$191)+'СЕТ СН'!$F$15</f>
        <v>237.62124286</v>
      </c>
      <c r="I197" s="36">
        <f>SUMIFS(СВЦЭМ!$E$33:$E$776,СВЦЭМ!$A$33:$A$776,$A197,СВЦЭМ!$B$33:$B$776,I$191)+'СЕТ СН'!$F$15</f>
        <v>236.89224023</v>
      </c>
      <c r="J197" s="36">
        <f>SUMIFS(СВЦЭМ!$E$33:$E$776,СВЦЭМ!$A$33:$A$776,$A197,СВЦЭМ!$B$33:$B$776,J$191)+'СЕТ СН'!$F$15</f>
        <v>300.66330977000001</v>
      </c>
      <c r="K197" s="36">
        <f>SUMIFS(СВЦЭМ!$E$33:$E$776,СВЦЭМ!$A$33:$A$776,$A197,СВЦЭМ!$B$33:$B$776,K$191)+'СЕТ СН'!$F$15</f>
        <v>259.58226474000003</v>
      </c>
      <c r="L197" s="36">
        <f>SUMIFS(СВЦЭМ!$E$33:$E$776,СВЦЭМ!$A$33:$A$776,$A197,СВЦЭМ!$B$33:$B$776,L$191)+'СЕТ СН'!$F$15</f>
        <v>241.58277584000001</v>
      </c>
      <c r="M197" s="36">
        <f>SUMIFS(СВЦЭМ!$E$33:$E$776,СВЦЭМ!$A$33:$A$776,$A197,СВЦЭМ!$B$33:$B$776,M$191)+'СЕТ СН'!$F$15</f>
        <v>242.44483604000001</v>
      </c>
      <c r="N197" s="36">
        <f>SUMIFS(СВЦЭМ!$E$33:$E$776,СВЦЭМ!$A$33:$A$776,$A197,СВЦЭМ!$B$33:$B$776,N$191)+'СЕТ СН'!$F$15</f>
        <v>245.59714030000001</v>
      </c>
      <c r="O197" s="36">
        <f>SUMIFS(СВЦЭМ!$E$33:$E$776,СВЦЭМ!$A$33:$A$776,$A197,СВЦЭМ!$B$33:$B$776,O$191)+'СЕТ СН'!$F$15</f>
        <v>250.05549507000001</v>
      </c>
      <c r="P197" s="36">
        <f>SUMIFS(СВЦЭМ!$E$33:$E$776,СВЦЭМ!$A$33:$A$776,$A197,СВЦЭМ!$B$33:$B$776,P$191)+'СЕТ СН'!$F$15</f>
        <v>251.05298612999999</v>
      </c>
      <c r="Q197" s="36">
        <f>SUMIFS(СВЦЭМ!$E$33:$E$776,СВЦЭМ!$A$33:$A$776,$A197,СВЦЭМ!$B$33:$B$776,Q$191)+'СЕТ СН'!$F$15</f>
        <v>251.9218845</v>
      </c>
      <c r="R197" s="36">
        <f>SUMIFS(СВЦЭМ!$E$33:$E$776,СВЦЭМ!$A$33:$A$776,$A197,СВЦЭМ!$B$33:$B$776,R$191)+'СЕТ СН'!$F$15</f>
        <v>251.91817139</v>
      </c>
      <c r="S197" s="36">
        <f>SUMIFS(СВЦЭМ!$E$33:$E$776,СВЦЭМ!$A$33:$A$776,$A197,СВЦЭМ!$B$33:$B$776,S$191)+'СЕТ СН'!$F$15</f>
        <v>252.40005026</v>
      </c>
      <c r="T197" s="36">
        <f>SUMIFS(СВЦЭМ!$E$33:$E$776,СВЦЭМ!$A$33:$A$776,$A197,СВЦЭМ!$B$33:$B$776,T$191)+'СЕТ СН'!$F$15</f>
        <v>246.18739683999999</v>
      </c>
      <c r="U197" s="36">
        <f>SUMIFS(СВЦЭМ!$E$33:$E$776,СВЦЭМ!$A$33:$A$776,$A197,СВЦЭМ!$B$33:$B$776,U$191)+'СЕТ СН'!$F$15</f>
        <v>173.61244131000001</v>
      </c>
      <c r="V197" s="36">
        <f>SUMIFS(СВЦЭМ!$E$33:$E$776,СВЦЭМ!$A$33:$A$776,$A197,СВЦЭМ!$B$33:$B$776,V$191)+'СЕТ СН'!$F$15</f>
        <v>168.96484156</v>
      </c>
      <c r="W197" s="36">
        <f>SUMIFS(СВЦЭМ!$E$33:$E$776,СВЦЭМ!$A$33:$A$776,$A197,СВЦЭМ!$B$33:$B$776,W$191)+'СЕТ СН'!$F$15</f>
        <v>164.04686090000001</v>
      </c>
      <c r="X197" s="36">
        <f>SUMIFS(СВЦЭМ!$E$33:$E$776,СВЦЭМ!$A$33:$A$776,$A197,СВЦЭМ!$B$33:$B$776,X$191)+'СЕТ СН'!$F$15</f>
        <v>169.38755703000001</v>
      </c>
      <c r="Y197" s="36">
        <f>SUMIFS(СВЦЭМ!$E$33:$E$776,СВЦЭМ!$A$33:$A$776,$A197,СВЦЭМ!$B$33:$B$776,Y$191)+'СЕТ СН'!$F$15</f>
        <v>194.07048288999999</v>
      </c>
    </row>
    <row r="198" spans="1:25" ht="15.75" x14ac:dyDescent="0.2">
      <c r="A198" s="35">
        <f t="shared" si="5"/>
        <v>43562</v>
      </c>
      <c r="B198" s="36">
        <f>SUMIFS(СВЦЭМ!$E$33:$E$776,СВЦЭМ!$A$33:$A$776,$A198,СВЦЭМ!$B$33:$B$776,B$191)+'СЕТ СН'!$F$15</f>
        <v>225.20386306</v>
      </c>
      <c r="C198" s="36">
        <f>SUMIFS(СВЦЭМ!$E$33:$E$776,СВЦЭМ!$A$33:$A$776,$A198,СВЦЭМ!$B$33:$B$776,C$191)+'СЕТ СН'!$F$15</f>
        <v>248.49740918000001</v>
      </c>
      <c r="D198" s="36">
        <f>SUMIFS(СВЦЭМ!$E$33:$E$776,СВЦЭМ!$A$33:$A$776,$A198,СВЦЭМ!$B$33:$B$776,D$191)+'СЕТ СН'!$F$15</f>
        <v>264.67236681999998</v>
      </c>
      <c r="E198" s="36">
        <f>SUMIFS(СВЦЭМ!$E$33:$E$776,СВЦЭМ!$A$33:$A$776,$A198,СВЦЭМ!$B$33:$B$776,E$191)+'СЕТ СН'!$F$15</f>
        <v>269.88945953000001</v>
      </c>
      <c r="F198" s="36">
        <f>SUMIFS(СВЦЭМ!$E$33:$E$776,СВЦЭМ!$A$33:$A$776,$A198,СВЦЭМ!$B$33:$B$776,F$191)+'СЕТ СН'!$F$15</f>
        <v>267.48392754000002</v>
      </c>
      <c r="G198" s="36">
        <f>SUMIFS(СВЦЭМ!$E$33:$E$776,СВЦЭМ!$A$33:$A$776,$A198,СВЦЭМ!$B$33:$B$776,G$191)+'СЕТ СН'!$F$15</f>
        <v>260.71201123999998</v>
      </c>
      <c r="H198" s="36">
        <f>SUMIFS(СВЦЭМ!$E$33:$E$776,СВЦЭМ!$A$33:$A$776,$A198,СВЦЭМ!$B$33:$B$776,H$191)+'СЕТ СН'!$F$15</f>
        <v>243.36482602000001</v>
      </c>
      <c r="I198" s="36">
        <f>SUMIFS(СВЦЭМ!$E$33:$E$776,СВЦЭМ!$A$33:$A$776,$A198,СВЦЭМ!$B$33:$B$776,I$191)+'СЕТ СН'!$F$15</f>
        <v>235.96316042999999</v>
      </c>
      <c r="J198" s="36">
        <f>SUMIFS(СВЦЭМ!$E$33:$E$776,СВЦЭМ!$A$33:$A$776,$A198,СВЦЭМ!$B$33:$B$776,J$191)+'СЕТ СН'!$F$15</f>
        <v>289.64844878999997</v>
      </c>
      <c r="K198" s="36">
        <f>SUMIFS(СВЦЭМ!$E$33:$E$776,СВЦЭМ!$A$33:$A$776,$A198,СВЦЭМ!$B$33:$B$776,K$191)+'СЕТ СН'!$F$15</f>
        <v>249.35099611000001</v>
      </c>
      <c r="L198" s="36">
        <f>SUMIFS(СВЦЭМ!$E$33:$E$776,СВЦЭМ!$A$33:$A$776,$A198,СВЦЭМ!$B$33:$B$776,L$191)+'СЕТ СН'!$F$15</f>
        <v>236.93230108</v>
      </c>
      <c r="M198" s="36">
        <f>SUMIFS(СВЦЭМ!$E$33:$E$776,СВЦЭМ!$A$33:$A$776,$A198,СВЦЭМ!$B$33:$B$776,M$191)+'СЕТ СН'!$F$15</f>
        <v>233.10076493</v>
      </c>
      <c r="N198" s="36">
        <f>SUMIFS(СВЦЭМ!$E$33:$E$776,СВЦЭМ!$A$33:$A$776,$A198,СВЦЭМ!$B$33:$B$776,N$191)+'СЕТ СН'!$F$15</f>
        <v>235.33882328999999</v>
      </c>
      <c r="O198" s="36">
        <f>SUMIFS(СВЦЭМ!$E$33:$E$776,СВЦЭМ!$A$33:$A$776,$A198,СВЦЭМ!$B$33:$B$776,O$191)+'СЕТ СН'!$F$15</f>
        <v>239.22886075</v>
      </c>
      <c r="P198" s="36">
        <f>SUMIFS(СВЦЭМ!$E$33:$E$776,СВЦЭМ!$A$33:$A$776,$A198,СВЦЭМ!$B$33:$B$776,P$191)+'СЕТ СН'!$F$15</f>
        <v>244.82119064</v>
      </c>
      <c r="Q198" s="36">
        <f>SUMIFS(СВЦЭМ!$E$33:$E$776,СВЦЭМ!$A$33:$A$776,$A198,СВЦЭМ!$B$33:$B$776,Q$191)+'СЕТ СН'!$F$15</f>
        <v>248.50080224000001</v>
      </c>
      <c r="R198" s="36">
        <f>SUMIFS(СВЦЭМ!$E$33:$E$776,СВЦЭМ!$A$33:$A$776,$A198,СВЦЭМ!$B$33:$B$776,R$191)+'СЕТ СН'!$F$15</f>
        <v>251.18344536999999</v>
      </c>
      <c r="S198" s="36">
        <f>SUMIFS(СВЦЭМ!$E$33:$E$776,СВЦЭМ!$A$33:$A$776,$A198,СВЦЭМ!$B$33:$B$776,S$191)+'СЕТ СН'!$F$15</f>
        <v>250.67937666</v>
      </c>
      <c r="T198" s="36">
        <f>SUMIFS(СВЦЭМ!$E$33:$E$776,СВЦЭМ!$A$33:$A$776,$A198,СВЦЭМ!$B$33:$B$776,T$191)+'СЕТ СН'!$F$15</f>
        <v>239.07878875</v>
      </c>
      <c r="U198" s="36">
        <f>SUMIFS(СВЦЭМ!$E$33:$E$776,СВЦЭМ!$A$33:$A$776,$A198,СВЦЭМ!$B$33:$B$776,U$191)+'СЕТ СН'!$F$15</f>
        <v>166.32358747999999</v>
      </c>
      <c r="V198" s="36">
        <f>SUMIFS(СВЦЭМ!$E$33:$E$776,СВЦЭМ!$A$33:$A$776,$A198,СВЦЭМ!$B$33:$B$776,V$191)+'СЕТ СН'!$F$15</f>
        <v>162.33989450000001</v>
      </c>
      <c r="W198" s="36">
        <f>SUMIFS(СВЦЭМ!$E$33:$E$776,СВЦЭМ!$A$33:$A$776,$A198,СВЦЭМ!$B$33:$B$776,W$191)+'СЕТ СН'!$F$15</f>
        <v>163.64072682</v>
      </c>
      <c r="X198" s="36">
        <f>SUMIFS(СВЦЭМ!$E$33:$E$776,СВЦЭМ!$A$33:$A$776,$A198,СВЦЭМ!$B$33:$B$776,X$191)+'СЕТ СН'!$F$15</f>
        <v>174.26243405</v>
      </c>
      <c r="Y198" s="36">
        <f>SUMIFS(СВЦЭМ!$E$33:$E$776,СВЦЭМ!$A$33:$A$776,$A198,СВЦЭМ!$B$33:$B$776,Y$191)+'СЕТ СН'!$F$15</f>
        <v>199.56664470999999</v>
      </c>
    </row>
    <row r="199" spans="1:25" ht="15.75" x14ac:dyDescent="0.2">
      <c r="A199" s="35">
        <f t="shared" si="5"/>
        <v>43563</v>
      </c>
      <c r="B199" s="36">
        <f>SUMIFS(СВЦЭМ!$E$33:$E$776,СВЦЭМ!$A$33:$A$776,$A199,СВЦЭМ!$B$33:$B$776,B$191)+'СЕТ СН'!$F$15</f>
        <v>227.49966939000001</v>
      </c>
      <c r="C199" s="36">
        <f>SUMIFS(СВЦЭМ!$E$33:$E$776,СВЦЭМ!$A$33:$A$776,$A199,СВЦЭМ!$B$33:$B$776,C$191)+'СЕТ СН'!$F$15</f>
        <v>251.51132229000001</v>
      </c>
      <c r="D199" s="36">
        <f>SUMIFS(СВЦЭМ!$E$33:$E$776,СВЦЭМ!$A$33:$A$776,$A199,СВЦЭМ!$B$33:$B$776,D$191)+'СЕТ СН'!$F$15</f>
        <v>270.57199534</v>
      </c>
      <c r="E199" s="36">
        <f>SUMIFS(СВЦЭМ!$E$33:$E$776,СВЦЭМ!$A$33:$A$776,$A199,СВЦЭМ!$B$33:$B$776,E$191)+'СЕТ СН'!$F$15</f>
        <v>270.70459578999998</v>
      </c>
      <c r="F199" s="36">
        <f>SUMIFS(СВЦЭМ!$E$33:$E$776,СВЦЭМ!$A$33:$A$776,$A199,СВЦЭМ!$B$33:$B$776,F$191)+'СЕТ СН'!$F$15</f>
        <v>262.86460062999998</v>
      </c>
      <c r="G199" s="36">
        <f>SUMIFS(СВЦЭМ!$E$33:$E$776,СВЦЭМ!$A$33:$A$776,$A199,СВЦЭМ!$B$33:$B$776,G$191)+'СЕТ СН'!$F$15</f>
        <v>258.53365449</v>
      </c>
      <c r="H199" s="36">
        <f>SUMIFS(СВЦЭМ!$E$33:$E$776,СВЦЭМ!$A$33:$A$776,$A199,СВЦЭМ!$B$33:$B$776,H$191)+'СЕТ СН'!$F$15</f>
        <v>242.9765563</v>
      </c>
      <c r="I199" s="36">
        <f>SUMIFS(СВЦЭМ!$E$33:$E$776,СВЦЭМ!$A$33:$A$776,$A199,СВЦЭМ!$B$33:$B$776,I$191)+'СЕТ СН'!$F$15</f>
        <v>224.34077271000001</v>
      </c>
      <c r="J199" s="36">
        <f>SUMIFS(СВЦЭМ!$E$33:$E$776,СВЦЭМ!$A$33:$A$776,$A199,СВЦЭМ!$B$33:$B$776,J$191)+'СЕТ СН'!$F$15</f>
        <v>274.23824678</v>
      </c>
      <c r="K199" s="36">
        <f>SUMIFS(СВЦЭМ!$E$33:$E$776,СВЦЭМ!$A$33:$A$776,$A199,СВЦЭМ!$B$33:$B$776,K$191)+'СЕТ СН'!$F$15</f>
        <v>246.53576075000001</v>
      </c>
      <c r="L199" s="36">
        <f>SUMIFS(СВЦЭМ!$E$33:$E$776,СВЦЭМ!$A$33:$A$776,$A199,СВЦЭМ!$B$33:$B$776,L$191)+'СЕТ СН'!$F$15</f>
        <v>234.61739528999999</v>
      </c>
      <c r="M199" s="36">
        <f>SUMIFS(СВЦЭМ!$E$33:$E$776,СВЦЭМ!$A$33:$A$776,$A199,СВЦЭМ!$B$33:$B$776,M$191)+'СЕТ СН'!$F$15</f>
        <v>238.08535591</v>
      </c>
      <c r="N199" s="36">
        <f>SUMIFS(СВЦЭМ!$E$33:$E$776,СВЦЭМ!$A$33:$A$776,$A199,СВЦЭМ!$B$33:$B$776,N$191)+'СЕТ СН'!$F$15</f>
        <v>237.14766159999999</v>
      </c>
      <c r="O199" s="36">
        <f>SUMIFS(СВЦЭМ!$E$33:$E$776,СВЦЭМ!$A$33:$A$776,$A199,СВЦЭМ!$B$33:$B$776,O$191)+'СЕТ СН'!$F$15</f>
        <v>238.27613303999999</v>
      </c>
      <c r="P199" s="36">
        <f>SUMIFS(СВЦЭМ!$E$33:$E$776,СВЦЭМ!$A$33:$A$776,$A199,СВЦЭМ!$B$33:$B$776,P$191)+'СЕТ СН'!$F$15</f>
        <v>240.97413946</v>
      </c>
      <c r="Q199" s="36">
        <f>SUMIFS(СВЦЭМ!$E$33:$E$776,СВЦЭМ!$A$33:$A$776,$A199,СВЦЭМ!$B$33:$B$776,Q$191)+'СЕТ СН'!$F$15</f>
        <v>244.43597260000001</v>
      </c>
      <c r="R199" s="36">
        <f>SUMIFS(СВЦЭМ!$E$33:$E$776,СВЦЭМ!$A$33:$A$776,$A199,СВЦЭМ!$B$33:$B$776,R$191)+'СЕТ СН'!$F$15</f>
        <v>245.50694354000001</v>
      </c>
      <c r="S199" s="36">
        <f>SUMIFS(СВЦЭМ!$E$33:$E$776,СВЦЭМ!$A$33:$A$776,$A199,СВЦЭМ!$B$33:$B$776,S$191)+'СЕТ СН'!$F$15</f>
        <v>243.73237879999999</v>
      </c>
      <c r="T199" s="36">
        <f>SUMIFS(СВЦЭМ!$E$33:$E$776,СВЦЭМ!$A$33:$A$776,$A199,СВЦЭМ!$B$33:$B$776,T$191)+'СЕТ СН'!$F$15</f>
        <v>238.05609372000001</v>
      </c>
      <c r="U199" s="36">
        <f>SUMIFS(СВЦЭМ!$E$33:$E$776,СВЦЭМ!$A$33:$A$776,$A199,СВЦЭМ!$B$33:$B$776,U$191)+'СЕТ СН'!$F$15</f>
        <v>170.05380979</v>
      </c>
      <c r="V199" s="36">
        <f>SUMIFS(СВЦЭМ!$E$33:$E$776,СВЦЭМ!$A$33:$A$776,$A199,СВЦЭМ!$B$33:$B$776,V$191)+'СЕТ СН'!$F$15</f>
        <v>167.85174379</v>
      </c>
      <c r="W199" s="36">
        <f>SUMIFS(СВЦЭМ!$E$33:$E$776,СВЦЭМ!$A$33:$A$776,$A199,СВЦЭМ!$B$33:$B$776,W$191)+'СЕТ СН'!$F$15</f>
        <v>171.75901103999999</v>
      </c>
      <c r="X199" s="36">
        <f>SUMIFS(СВЦЭМ!$E$33:$E$776,СВЦЭМ!$A$33:$A$776,$A199,СВЦЭМ!$B$33:$B$776,X$191)+'СЕТ СН'!$F$15</f>
        <v>186.60991748000001</v>
      </c>
      <c r="Y199" s="36">
        <f>SUMIFS(СВЦЭМ!$E$33:$E$776,СВЦЭМ!$A$33:$A$776,$A199,СВЦЭМ!$B$33:$B$776,Y$191)+'СЕТ СН'!$F$15</f>
        <v>211.92836320000001</v>
      </c>
    </row>
    <row r="200" spans="1:25" ht="15.75" x14ac:dyDescent="0.2">
      <c r="A200" s="35">
        <f t="shared" si="5"/>
        <v>43564</v>
      </c>
      <c r="B200" s="36">
        <f>SUMIFS(СВЦЭМ!$E$33:$E$776,СВЦЭМ!$A$33:$A$776,$A200,СВЦЭМ!$B$33:$B$776,B$191)+'СЕТ СН'!$F$15</f>
        <v>217.02154393000001</v>
      </c>
      <c r="C200" s="36">
        <f>SUMIFS(СВЦЭМ!$E$33:$E$776,СВЦЭМ!$A$33:$A$776,$A200,СВЦЭМ!$B$33:$B$776,C$191)+'СЕТ СН'!$F$15</f>
        <v>240.57690328000001</v>
      </c>
      <c r="D200" s="36">
        <f>SUMIFS(СВЦЭМ!$E$33:$E$776,СВЦЭМ!$A$33:$A$776,$A200,СВЦЭМ!$B$33:$B$776,D$191)+'СЕТ СН'!$F$15</f>
        <v>258.2192852</v>
      </c>
      <c r="E200" s="36">
        <f>SUMIFS(СВЦЭМ!$E$33:$E$776,СВЦЭМ!$A$33:$A$776,$A200,СВЦЭМ!$B$33:$B$776,E$191)+'СЕТ СН'!$F$15</f>
        <v>260.02233984999998</v>
      </c>
      <c r="F200" s="36">
        <f>SUMIFS(СВЦЭМ!$E$33:$E$776,СВЦЭМ!$A$33:$A$776,$A200,СВЦЭМ!$B$33:$B$776,F$191)+'СЕТ СН'!$F$15</f>
        <v>258.80735308999999</v>
      </c>
      <c r="G200" s="36">
        <f>SUMIFS(СВЦЭМ!$E$33:$E$776,СВЦЭМ!$A$33:$A$776,$A200,СВЦЭМ!$B$33:$B$776,G$191)+'СЕТ СН'!$F$15</f>
        <v>253.75179442999999</v>
      </c>
      <c r="H200" s="36">
        <f>SUMIFS(СВЦЭМ!$E$33:$E$776,СВЦЭМ!$A$33:$A$776,$A200,СВЦЭМ!$B$33:$B$776,H$191)+'СЕТ СН'!$F$15</f>
        <v>230.67340877000001</v>
      </c>
      <c r="I200" s="36">
        <f>SUMIFS(СВЦЭМ!$E$33:$E$776,СВЦЭМ!$A$33:$A$776,$A200,СВЦЭМ!$B$33:$B$776,I$191)+'СЕТ СН'!$F$15</f>
        <v>216.91129824999999</v>
      </c>
      <c r="J200" s="36">
        <f>SUMIFS(СВЦЭМ!$E$33:$E$776,СВЦЭМ!$A$33:$A$776,$A200,СВЦЭМ!$B$33:$B$776,J$191)+'СЕТ СН'!$F$15</f>
        <v>199.51449385999999</v>
      </c>
      <c r="K200" s="36">
        <f>SUMIFS(СВЦЭМ!$E$33:$E$776,СВЦЭМ!$A$33:$A$776,$A200,СВЦЭМ!$B$33:$B$776,K$191)+'СЕТ СН'!$F$15</f>
        <v>185.96737198</v>
      </c>
      <c r="L200" s="36">
        <f>SUMIFS(СВЦЭМ!$E$33:$E$776,СВЦЭМ!$A$33:$A$776,$A200,СВЦЭМ!$B$33:$B$776,L$191)+'СЕТ СН'!$F$15</f>
        <v>178.56729437999999</v>
      </c>
      <c r="M200" s="36">
        <f>SUMIFS(СВЦЭМ!$E$33:$E$776,СВЦЭМ!$A$33:$A$776,$A200,СВЦЭМ!$B$33:$B$776,M$191)+'СЕТ СН'!$F$15</f>
        <v>175.74107796999999</v>
      </c>
      <c r="N200" s="36">
        <f>SUMIFS(СВЦЭМ!$E$33:$E$776,СВЦЭМ!$A$33:$A$776,$A200,СВЦЭМ!$B$33:$B$776,N$191)+'СЕТ СН'!$F$15</f>
        <v>174.73688240000001</v>
      </c>
      <c r="O200" s="36">
        <f>SUMIFS(СВЦЭМ!$E$33:$E$776,СВЦЭМ!$A$33:$A$776,$A200,СВЦЭМ!$B$33:$B$776,O$191)+'СЕТ СН'!$F$15</f>
        <v>173.63970302000001</v>
      </c>
      <c r="P200" s="36">
        <f>SUMIFS(СВЦЭМ!$E$33:$E$776,СВЦЭМ!$A$33:$A$776,$A200,СВЦЭМ!$B$33:$B$776,P$191)+'СЕТ СН'!$F$15</f>
        <v>178.84544412</v>
      </c>
      <c r="Q200" s="36">
        <f>SUMIFS(СВЦЭМ!$E$33:$E$776,СВЦЭМ!$A$33:$A$776,$A200,СВЦЭМ!$B$33:$B$776,Q$191)+'СЕТ СН'!$F$15</f>
        <v>181.68327318999999</v>
      </c>
      <c r="R200" s="36">
        <f>SUMIFS(СВЦЭМ!$E$33:$E$776,СВЦЭМ!$A$33:$A$776,$A200,СВЦЭМ!$B$33:$B$776,R$191)+'СЕТ СН'!$F$15</f>
        <v>182.27510257</v>
      </c>
      <c r="S200" s="36">
        <f>SUMIFS(СВЦЭМ!$E$33:$E$776,СВЦЭМ!$A$33:$A$776,$A200,СВЦЭМ!$B$33:$B$776,S$191)+'СЕТ СН'!$F$15</f>
        <v>183.03736646999999</v>
      </c>
      <c r="T200" s="36">
        <f>SUMIFS(СВЦЭМ!$E$33:$E$776,СВЦЭМ!$A$33:$A$776,$A200,СВЦЭМ!$B$33:$B$776,T$191)+'СЕТ СН'!$F$15</f>
        <v>179.42457092999999</v>
      </c>
      <c r="U200" s="36">
        <f>SUMIFS(СВЦЭМ!$E$33:$E$776,СВЦЭМ!$A$33:$A$776,$A200,СВЦЭМ!$B$33:$B$776,U$191)+'СЕТ СН'!$F$15</f>
        <v>169.88212100999999</v>
      </c>
      <c r="V200" s="36">
        <f>SUMIFS(СВЦЭМ!$E$33:$E$776,СВЦЭМ!$A$33:$A$776,$A200,СВЦЭМ!$B$33:$B$776,V$191)+'СЕТ СН'!$F$15</f>
        <v>167.42247954000001</v>
      </c>
      <c r="W200" s="36">
        <f>SUMIFS(СВЦЭМ!$E$33:$E$776,СВЦЭМ!$A$33:$A$776,$A200,СВЦЭМ!$B$33:$B$776,W$191)+'СЕТ СН'!$F$15</f>
        <v>169.47427604000001</v>
      </c>
      <c r="X200" s="36">
        <f>SUMIFS(СВЦЭМ!$E$33:$E$776,СВЦЭМ!$A$33:$A$776,$A200,СВЦЭМ!$B$33:$B$776,X$191)+'СЕТ СН'!$F$15</f>
        <v>174.59972704</v>
      </c>
      <c r="Y200" s="36">
        <f>SUMIFS(СВЦЭМ!$E$33:$E$776,СВЦЭМ!$A$33:$A$776,$A200,СВЦЭМ!$B$33:$B$776,Y$191)+'СЕТ СН'!$F$15</f>
        <v>190.20807912999999</v>
      </c>
    </row>
    <row r="201" spans="1:25" ht="15.75" x14ac:dyDescent="0.2">
      <c r="A201" s="35">
        <f t="shared" si="5"/>
        <v>43565</v>
      </c>
      <c r="B201" s="36">
        <f>SUMIFS(СВЦЭМ!$E$33:$E$776,СВЦЭМ!$A$33:$A$776,$A201,СВЦЭМ!$B$33:$B$776,B$191)+'СЕТ СН'!$F$15</f>
        <v>213.31138575</v>
      </c>
      <c r="C201" s="36">
        <f>SUMIFS(СВЦЭМ!$E$33:$E$776,СВЦЭМ!$A$33:$A$776,$A201,СВЦЭМ!$B$33:$B$776,C$191)+'СЕТ СН'!$F$15</f>
        <v>239.86282539000001</v>
      </c>
      <c r="D201" s="36">
        <f>SUMIFS(СВЦЭМ!$E$33:$E$776,СВЦЭМ!$A$33:$A$776,$A201,СВЦЭМ!$B$33:$B$776,D$191)+'СЕТ СН'!$F$15</f>
        <v>258.87329148999999</v>
      </c>
      <c r="E201" s="36">
        <f>SUMIFS(СВЦЭМ!$E$33:$E$776,СВЦЭМ!$A$33:$A$776,$A201,СВЦЭМ!$B$33:$B$776,E$191)+'СЕТ СН'!$F$15</f>
        <v>262.73470093999998</v>
      </c>
      <c r="F201" s="36">
        <f>SUMIFS(СВЦЭМ!$E$33:$E$776,СВЦЭМ!$A$33:$A$776,$A201,СВЦЭМ!$B$33:$B$776,F$191)+'СЕТ СН'!$F$15</f>
        <v>261.27456504000003</v>
      </c>
      <c r="G201" s="36">
        <f>SUMIFS(СВЦЭМ!$E$33:$E$776,СВЦЭМ!$A$33:$A$776,$A201,СВЦЭМ!$B$33:$B$776,G$191)+'СЕТ СН'!$F$15</f>
        <v>257.65857624</v>
      </c>
      <c r="H201" s="36">
        <f>SUMIFS(СВЦЭМ!$E$33:$E$776,СВЦЭМ!$A$33:$A$776,$A201,СВЦЭМ!$B$33:$B$776,H$191)+'СЕТ СН'!$F$15</f>
        <v>238.86512590999999</v>
      </c>
      <c r="I201" s="36">
        <f>SUMIFS(СВЦЭМ!$E$33:$E$776,СВЦЭМ!$A$33:$A$776,$A201,СВЦЭМ!$B$33:$B$776,I$191)+'СЕТ СН'!$F$15</f>
        <v>220.13908948</v>
      </c>
      <c r="J201" s="36">
        <f>SUMIFS(СВЦЭМ!$E$33:$E$776,СВЦЭМ!$A$33:$A$776,$A201,СВЦЭМ!$B$33:$B$776,J$191)+'СЕТ СН'!$F$15</f>
        <v>196.17033441000001</v>
      </c>
      <c r="K201" s="36">
        <f>SUMIFS(СВЦЭМ!$E$33:$E$776,СВЦЭМ!$A$33:$A$776,$A201,СВЦЭМ!$B$33:$B$776,K$191)+'СЕТ СН'!$F$15</f>
        <v>174.9791424</v>
      </c>
      <c r="L201" s="36">
        <f>SUMIFS(СВЦЭМ!$E$33:$E$776,СВЦЭМ!$A$33:$A$776,$A201,СВЦЭМ!$B$33:$B$776,L$191)+'СЕТ СН'!$F$15</f>
        <v>169.39023055000001</v>
      </c>
      <c r="M201" s="36">
        <f>SUMIFS(СВЦЭМ!$E$33:$E$776,СВЦЭМ!$A$33:$A$776,$A201,СВЦЭМ!$B$33:$B$776,M$191)+'СЕТ СН'!$F$15</f>
        <v>171.10154506999999</v>
      </c>
      <c r="N201" s="36">
        <f>SUMIFS(СВЦЭМ!$E$33:$E$776,СВЦЭМ!$A$33:$A$776,$A201,СВЦЭМ!$B$33:$B$776,N$191)+'СЕТ СН'!$F$15</f>
        <v>172.20714816</v>
      </c>
      <c r="O201" s="36">
        <f>SUMIFS(СВЦЭМ!$E$33:$E$776,СВЦЭМ!$A$33:$A$776,$A201,СВЦЭМ!$B$33:$B$776,O$191)+'СЕТ СН'!$F$15</f>
        <v>173.09547223999999</v>
      </c>
      <c r="P201" s="36">
        <f>SUMIFS(СВЦЭМ!$E$33:$E$776,СВЦЭМ!$A$33:$A$776,$A201,СВЦЭМ!$B$33:$B$776,P$191)+'СЕТ СН'!$F$15</f>
        <v>175.53173003000001</v>
      </c>
      <c r="Q201" s="36">
        <f>SUMIFS(СВЦЭМ!$E$33:$E$776,СВЦЭМ!$A$33:$A$776,$A201,СВЦЭМ!$B$33:$B$776,Q$191)+'СЕТ СН'!$F$15</f>
        <v>176.26877977000001</v>
      </c>
      <c r="R201" s="36">
        <f>SUMIFS(СВЦЭМ!$E$33:$E$776,СВЦЭМ!$A$33:$A$776,$A201,СВЦЭМ!$B$33:$B$776,R$191)+'СЕТ СН'!$F$15</f>
        <v>177.49633609</v>
      </c>
      <c r="S201" s="36">
        <f>SUMIFS(СВЦЭМ!$E$33:$E$776,СВЦЭМ!$A$33:$A$776,$A201,СВЦЭМ!$B$33:$B$776,S$191)+'СЕТ СН'!$F$15</f>
        <v>177.5666602</v>
      </c>
      <c r="T201" s="36">
        <f>SUMIFS(СВЦЭМ!$E$33:$E$776,СВЦЭМ!$A$33:$A$776,$A201,СВЦЭМ!$B$33:$B$776,T$191)+'СЕТ СН'!$F$15</f>
        <v>173.08445888</v>
      </c>
      <c r="U201" s="36">
        <f>SUMIFS(СВЦЭМ!$E$33:$E$776,СВЦЭМ!$A$33:$A$776,$A201,СВЦЭМ!$B$33:$B$776,U$191)+'СЕТ СН'!$F$15</f>
        <v>166.11221018000001</v>
      </c>
      <c r="V201" s="36">
        <f>SUMIFS(СВЦЭМ!$E$33:$E$776,СВЦЭМ!$A$33:$A$776,$A201,СВЦЭМ!$B$33:$B$776,V$191)+'СЕТ СН'!$F$15</f>
        <v>160.82799323</v>
      </c>
      <c r="W201" s="36">
        <f>SUMIFS(СВЦЭМ!$E$33:$E$776,СВЦЭМ!$A$33:$A$776,$A201,СВЦЭМ!$B$33:$B$776,W$191)+'СЕТ СН'!$F$15</f>
        <v>160.07598784999999</v>
      </c>
      <c r="X201" s="36">
        <f>SUMIFS(СВЦЭМ!$E$33:$E$776,СВЦЭМ!$A$33:$A$776,$A201,СВЦЭМ!$B$33:$B$776,X$191)+'СЕТ СН'!$F$15</f>
        <v>174.66881133999999</v>
      </c>
      <c r="Y201" s="36">
        <f>SUMIFS(СВЦЭМ!$E$33:$E$776,СВЦЭМ!$A$33:$A$776,$A201,СВЦЭМ!$B$33:$B$776,Y$191)+'СЕТ СН'!$F$15</f>
        <v>204.23283692999999</v>
      </c>
    </row>
    <row r="202" spans="1:25" ht="15.75" x14ac:dyDescent="0.2">
      <c r="A202" s="35">
        <f t="shared" si="5"/>
        <v>43566</v>
      </c>
      <c r="B202" s="36">
        <f>SUMIFS(СВЦЭМ!$E$33:$E$776,СВЦЭМ!$A$33:$A$776,$A202,СВЦЭМ!$B$33:$B$776,B$191)+'СЕТ СН'!$F$15</f>
        <v>218.19797638</v>
      </c>
      <c r="C202" s="36">
        <f>SUMIFS(СВЦЭМ!$E$33:$E$776,СВЦЭМ!$A$33:$A$776,$A202,СВЦЭМ!$B$33:$B$776,C$191)+'СЕТ СН'!$F$15</f>
        <v>248.28698717</v>
      </c>
      <c r="D202" s="36">
        <f>SUMIFS(СВЦЭМ!$E$33:$E$776,СВЦЭМ!$A$33:$A$776,$A202,СВЦЭМ!$B$33:$B$776,D$191)+'СЕТ СН'!$F$15</f>
        <v>283.36312963</v>
      </c>
      <c r="E202" s="36">
        <f>SUMIFS(СВЦЭМ!$E$33:$E$776,СВЦЭМ!$A$33:$A$776,$A202,СВЦЭМ!$B$33:$B$776,E$191)+'СЕТ СН'!$F$15</f>
        <v>288.63178819000001</v>
      </c>
      <c r="F202" s="36">
        <f>SUMIFS(СВЦЭМ!$E$33:$E$776,СВЦЭМ!$A$33:$A$776,$A202,СВЦЭМ!$B$33:$B$776,F$191)+'СЕТ СН'!$F$15</f>
        <v>289.22232115000003</v>
      </c>
      <c r="G202" s="36">
        <f>SUMIFS(СВЦЭМ!$E$33:$E$776,СВЦЭМ!$A$33:$A$776,$A202,СВЦЭМ!$B$33:$B$776,G$191)+'СЕТ СН'!$F$15</f>
        <v>288.34729492000002</v>
      </c>
      <c r="H202" s="36">
        <f>SUMIFS(СВЦЭМ!$E$33:$E$776,СВЦЭМ!$A$33:$A$776,$A202,СВЦЭМ!$B$33:$B$776,H$191)+'СЕТ СН'!$F$15</f>
        <v>268.79296084999999</v>
      </c>
      <c r="I202" s="36">
        <f>SUMIFS(СВЦЭМ!$E$33:$E$776,СВЦЭМ!$A$33:$A$776,$A202,СВЦЭМ!$B$33:$B$776,I$191)+'СЕТ СН'!$F$15</f>
        <v>247.33451123</v>
      </c>
      <c r="J202" s="36">
        <f>SUMIFS(СВЦЭМ!$E$33:$E$776,СВЦЭМ!$A$33:$A$776,$A202,СВЦЭМ!$B$33:$B$776,J$191)+'СЕТ СН'!$F$15</f>
        <v>217.54849589</v>
      </c>
      <c r="K202" s="36">
        <f>SUMIFS(СВЦЭМ!$E$33:$E$776,СВЦЭМ!$A$33:$A$776,$A202,СВЦЭМ!$B$33:$B$776,K$191)+'СЕТ СН'!$F$15</f>
        <v>195.42696882000001</v>
      </c>
      <c r="L202" s="36">
        <f>SUMIFS(СВЦЭМ!$E$33:$E$776,СВЦЭМ!$A$33:$A$776,$A202,СВЦЭМ!$B$33:$B$776,L$191)+'СЕТ СН'!$F$15</f>
        <v>185.55875669</v>
      </c>
      <c r="M202" s="36">
        <f>SUMIFS(СВЦЭМ!$E$33:$E$776,СВЦЭМ!$A$33:$A$776,$A202,СВЦЭМ!$B$33:$B$776,M$191)+'СЕТ СН'!$F$15</f>
        <v>190.06366584</v>
      </c>
      <c r="N202" s="36">
        <f>SUMIFS(СВЦЭМ!$E$33:$E$776,СВЦЭМ!$A$33:$A$776,$A202,СВЦЭМ!$B$33:$B$776,N$191)+'СЕТ СН'!$F$15</f>
        <v>186.88255613000001</v>
      </c>
      <c r="O202" s="36">
        <f>SUMIFS(СВЦЭМ!$E$33:$E$776,СВЦЭМ!$A$33:$A$776,$A202,СВЦЭМ!$B$33:$B$776,O$191)+'СЕТ СН'!$F$15</f>
        <v>188.39518132000001</v>
      </c>
      <c r="P202" s="36">
        <f>SUMIFS(СВЦЭМ!$E$33:$E$776,СВЦЭМ!$A$33:$A$776,$A202,СВЦЭМ!$B$33:$B$776,P$191)+'СЕТ СН'!$F$15</f>
        <v>192.06626628000001</v>
      </c>
      <c r="Q202" s="36">
        <f>SUMIFS(СВЦЭМ!$E$33:$E$776,СВЦЭМ!$A$33:$A$776,$A202,СВЦЭМ!$B$33:$B$776,Q$191)+'СЕТ СН'!$F$15</f>
        <v>193.62987837</v>
      </c>
      <c r="R202" s="36">
        <f>SUMIFS(СВЦЭМ!$E$33:$E$776,СВЦЭМ!$A$33:$A$776,$A202,СВЦЭМ!$B$33:$B$776,R$191)+'СЕТ СН'!$F$15</f>
        <v>193.23260255</v>
      </c>
      <c r="S202" s="36">
        <f>SUMIFS(СВЦЭМ!$E$33:$E$776,СВЦЭМ!$A$33:$A$776,$A202,СВЦЭМ!$B$33:$B$776,S$191)+'СЕТ СН'!$F$15</f>
        <v>194.57630288999999</v>
      </c>
      <c r="T202" s="36">
        <f>SUMIFS(СВЦЭМ!$E$33:$E$776,СВЦЭМ!$A$33:$A$776,$A202,СВЦЭМ!$B$33:$B$776,T$191)+'СЕТ СН'!$F$15</f>
        <v>190.80512888000001</v>
      </c>
      <c r="U202" s="36">
        <f>SUMIFS(СВЦЭМ!$E$33:$E$776,СВЦЭМ!$A$33:$A$776,$A202,СВЦЭМ!$B$33:$B$776,U$191)+'СЕТ СН'!$F$15</f>
        <v>185.27442205</v>
      </c>
      <c r="V202" s="36">
        <f>SUMIFS(СВЦЭМ!$E$33:$E$776,СВЦЭМ!$A$33:$A$776,$A202,СВЦЭМ!$B$33:$B$776,V$191)+'СЕТ СН'!$F$15</f>
        <v>184.46385036999999</v>
      </c>
      <c r="W202" s="36">
        <f>SUMIFS(СВЦЭМ!$E$33:$E$776,СВЦЭМ!$A$33:$A$776,$A202,СВЦЭМ!$B$33:$B$776,W$191)+'СЕТ СН'!$F$15</f>
        <v>180.33500402999999</v>
      </c>
      <c r="X202" s="36">
        <f>SUMIFS(СВЦЭМ!$E$33:$E$776,СВЦЭМ!$A$33:$A$776,$A202,СВЦЭМ!$B$33:$B$776,X$191)+'СЕТ СН'!$F$15</f>
        <v>197.77474681999999</v>
      </c>
      <c r="Y202" s="36">
        <f>SUMIFS(СВЦЭМ!$E$33:$E$776,СВЦЭМ!$A$33:$A$776,$A202,СВЦЭМ!$B$33:$B$776,Y$191)+'СЕТ СН'!$F$15</f>
        <v>226.88308276000001</v>
      </c>
    </row>
    <row r="203" spans="1:25" ht="15.75" x14ac:dyDescent="0.2">
      <c r="A203" s="35">
        <f t="shared" si="5"/>
        <v>43567</v>
      </c>
      <c r="B203" s="36">
        <f>SUMIFS(СВЦЭМ!$E$33:$E$776,СВЦЭМ!$A$33:$A$776,$A203,СВЦЭМ!$B$33:$B$776,B$191)+'СЕТ СН'!$F$15</f>
        <v>251.16762713</v>
      </c>
      <c r="C203" s="36">
        <f>SUMIFS(СВЦЭМ!$E$33:$E$776,СВЦЭМ!$A$33:$A$776,$A203,СВЦЭМ!$B$33:$B$776,C$191)+'СЕТ СН'!$F$15</f>
        <v>272.27204294000001</v>
      </c>
      <c r="D203" s="36">
        <f>SUMIFS(СВЦЭМ!$E$33:$E$776,СВЦЭМ!$A$33:$A$776,$A203,СВЦЭМ!$B$33:$B$776,D$191)+'СЕТ СН'!$F$15</f>
        <v>283.67138736999999</v>
      </c>
      <c r="E203" s="36">
        <f>SUMIFS(СВЦЭМ!$E$33:$E$776,СВЦЭМ!$A$33:$A$776,$A203,СВЦЭМ!$B$33:$B$776,E$191)+'СЕТ СН'!$F$15</f>
        <v>283.93581948000002</v>
      </c>
      <c r="F203" s="36">
        <f>SUMIFS(СВЦЭМ!$E$33:$E$776,СВЦЭМ!$A$33:$A$776,$A203,СВЦЭМ!$B$33:$B$776,F$191)+'СЕТ СН'!$F$15</f>
        <v>283.77483619999998</v>
      </c>
      <c r="G203" s="36">
        <f>SUMIFS(СВЦЭМ!$E$33:$E$776,СВЦЭМ!$A$33:$A$776,$A203,СВЦЭМ!$B$33:$B$776,G$191)+'СЕТ СН'!$F$15</f>
        <v>280.45994071000001</v>
      </c>
      <c r="H203" s="36">
        <f>SUMIFS(СВЦЭМ!$E$33:$E$776,СВЦЭМ!$A$33:$A$776,$A203,СВЦЭМ!$B$33:$B$776,H$191)+'СЕТ СН'!$F$15</f>
        <v>259.66303190999997</v>
      </c>
      <c r="I203" s="36">
        <f>SUMIFS(СВЦЭМ!$E$33:$E$776,СВЦЭМ!$A$33:$A$776,$A203,СВЦЭМ!$B$33:$B$776,I$191)+'СЕТ СН'!$F$15</f>
        <v>245.59638864999999</v>
      </c>
      <c r="J203" s="36">
        <f>SUMIFS(СВЦЭМ!$E$33:$E$776,СВЦЭМ!$A$33:$A$776,$A203,СВЦЭМ!$B$33:$B$776,J$191)+'СЕТ СН'!$F$15</f>
        <v>217.17268643</v>
      </c>
      <c r="K203" s="36">
        <f>SUMIFS(СВЦЭМ!$E$33:$E$776,СВЦЭМ!$A$33:$A$776,$A203,СВЦЭМ!$B$33:$B$776,K$191)+'СЕТ СН'!$F$15</f>
        <v>195.76904881999999</v>
      </c>
      <c r="L203" s="36">
        <f>SUMIFS(СВЦЭМ!$E$33:$E$776,СВЦЭМ!$A$33:$A$776,$A203,СВЦЭМ!$B$33:$B$776,L$191)+'СЕТ СН'!$F$15</f>
        <v>186.32681622999999</v>
      </c>
      <c r="M203" s="36">
        <f>SUMIFS(СВЦЭМ!$E$33:$E$776,СВЦЭМ!$A$33:$A$776,$A203,СВЦЭМ!$B$33:$B$776,M$191)+'СЕТ СН'!$F$15</f>
        <v>187.08133068999999</v>
      </c>
      <c r="N203" s="36">
        <f>SUMIFS(СВЦЭМ!$E$33:$E$776,СВЦЭМ!$A$33:$A$776,$A203,СВЦЭМ!$B$33:$B$776,N$191)+'СЕТ СН'!$F$15</f>
        <v>182.54711463000001</v>
      </c>
      <c r="O203" s="36">
        <f>SUMIFS(СВЦЭМ!$E$33:$E$776,СВЦЭМ!$A$33:$A$776,$A203,СВЦЭМ!$B$33:$B$776,O$191)+'СЕТ СН'!$F$15</f>
        <v>184.74930646000001</v>
      </c>
      <c r="P203" s="36">
        <f>SUMIFS(СВЦЭМ!$E$33:$E$776,СВЦЭМ!$A$33:$A$776,$A203,СВЦЭМ!$B$33:$B$776,P$191)+'СЕТ СН'!$F$15</f>
        <v>189.99199897</v>
      </c>
      <c r="Q203" s="36">
        <f>SUMIFS(СВЦЭМ!$E$33:$E$776,СВЦЭМ!$A$33:$A$776,$A203,СВЦЭМ!$B$33:$B$776,Q$191)+'СЕТ СН'!$F$15</f>
        <v>192.67177741</v>
      </c>
      <c r="R203" s="36">
        <f>SUMIFS(СВЦЭМ!$E$33:$E$776,СВЦЭМ!$A$33:$A$776,$A203,СВЦЭМ!$B$33:$B$776,R$191)+'СЕТ СН'!$F$15</f>
        <v>194.77566829</v>
      </c>
      <c r="S203" s="36">
        <f>SUMIFS(СВЦЭМ!$E$33:$E$776,СВЦЭМ!$A$33:$A$776,$A203,СВЦЭМ!$B$33:$B$776,S$191)+'СЕТ СН'!$F$15</f>
        <v>191.42994067999999</v>
      </c>
      <c r="T203" s="36">
        <f>SUMIFS(СВЦЭМ!$E$33:$E$776,СВЦЭМ!$A$33:$A$776,$A203,СВЦЭМ!$B$33:$B$776,T$191)+'СЕТ СН'!$F$15</f>
        <v>187.72328770999999</v>
      </c>
      <c r="U203" s="36">
        <f>SUMIFS(СВЦЭМ!$E$33:$E$776,СВЦЭМ!$A$33:$A$776,$A203,СВЦЭМ!$B$33:$B$776,U$191)+'СЕТ СН'!$F$15</f>
        <v>176.10612494</v>
      </c>
      <c r="V203" s="36">
        <f>SUMIFS(СВЦЭМ!$E$33:$E$776,СВЦЭМ!$A$33:$A$776,$A203,СВЦЭМ!$B$33:$B$776,V$191)+'СЕТ СН'!$F$15</f>
        <v>175.67009207000001</v>
      </c>
      <c r="W203" s="36">
        <f>SUMIFS(СВЦЭМ!$E$33:$E$776,СВЦЭМ!$A$33:$A$776,$A203,СВЦЭМ!$B$33:$B$776,W$191)+'СЕТ СН'!$F$15</f>
        <v>178.18382255</v>
      </c>
      <c r="X203" s="36">
        <f>SUMIFS(СВЦЭМ!$E$33:$E$776,СВЦЭМ!$A$33:$A$776,$A203,СВЦЭМ!$B$33:$B$776,X$191)+'СЕТ СН'!$F$15</f>
        <v>193.14616758</v>
      </c>
      <c r="Y203" s="36">
        <f>SUMIFS(СВЦЭМ!$E$33:$E$776,СВЦЭМ!$A$33:$A$776,$A203,СВЦЭМ!$B$33:$B$776,Y$191)+'СЕТ СН'!$F$15</f>
        <v>221.19753893999999</v>
      </c>
    </row>
    <row r="204" spans="1:25" ht="15.75" x14ac:dyDescent="0.2">
      <c r="A204" s="35">
        <f t="shared" si="5"/>
        <v>43568</v>
      </c>
      <c r="B204" s="36">
        <f>SUMIFS(СВЦЭМ!$E$33:$E$776,СВЦЭМ!$A$33:$A$776,$A204,СВЦЭМ!$B$33:$B$776,B$191)+'СЕТ СН'!$F$15</f>
        <v>241.79814249</v>
      </c>
      <c r="C204" s="36">
        <f>SUMIFS(СВЦЭМ!$E$33:$E$776,СВЦЭМ!$A$33:$A$776,$A204,СВЦЭМ!$B$33:$B$776,C$191)+'СЕТ СН'!$F$15</f>
        <v>261.06088713000003</v>
      </c>
      <c r="D204" s="36">
        <f>SUMIFS(СВЦЭМ!$E$33:$E$776,СВЦЭМ!$A$33:$A$776,$A204,СВЦЭМ!$B$33:$B$776,D$191)+'СЕТ СН'!$F$15</f>
        <v>279.78068000000002</v>
      </c>
      <c r="E204" s="36">
        <f>SUMIFS(СВЦЭМ!$E$33:$E$776,СВЦЭМ!$A$33:$A$776,$A204,СВЦЭМ!$B$33:$B$776,E$191)+'СЕТ СН'!$F$15</f>
        <v>281.99390061999998</v>
      </c>
      <c r="F204" s="36">
        <f>SUMIFS(СВЦЭМ!$E$33:$E$776,СВЦЭМ!$A$33:$A$776,$A204,СВЦЭМ!$B$33:$B$776,F$191)+'СЕТ СН'!$F$15</f>
        <v>281.51724582999998</v>
      </c>
      <c r="G204" s="36">
        <f>SUMIFS(СВЦЭМ!$E$33:$E$776,СВЦЭМ!$A$33:$A$776,$A204,СВЦЭМ!$B$33:$B$776,G$191)+'СЕТ СН'!$F$15</f>
        <v>275.21186433999998</v>
      </c>
      <c r="H204" s="36">
        <f>SUMIFS(СВЦЭМ!$E$33:$E$776,СВЦЭМ!$A$33:$A$776,$A204,СВЦЭМ!$B$33:$B$776,H$191)+'СЕТ СН'!$F$15</f>
        <v>252.66384768</v>
      </c>
      <c r="I204" s="36">
        <f>SUMIFS(СВЦЭМ!$E$33:$E$776,СВЦЭМ!$A$33:$A$776,$A204,СВЦЭМ!$B$33:$B$776,I$191)+'СЕТ СН'!$F$15</f>
        <v>239.41380233999999</v>
      </c>
      <c r="J204" s="36">
        <f>SUMIFS(СВЦЭМ!$E$33:$E$776,СВЦЭМ!$A$33:$A$776,$A204,СВЦЭМ!$B$33:$B$776,J$191)+'СЕТ СН'!$F$15</f>
        <v>224.59287261</v>
      </c>
      <c r="K204" s="36">
        <f>SUMIFS(СВЦЭМ!$E$33:$E$776,СВЦЭМ!$A$33:$A$776,$A204,СВЦЭМ!$B$33:$B$776,K$191)+'СЕТ СН'!$F$15</f>
        <v>196.23191355</v>
      </c>
      <c r="L204" s="36">
        <f>SUMIFS(СВЦЭМ!$E$33:$E$776,СВЦЭМ!$A$33:$A$776,$A204,СВЦЭМ!$B$33:$B$776,L$191)+'СЕТ СН'!$F$15</f>
        <v>187.32957726000001</v>
      </c>
      <c r="M204" s="36">
        <f>SUMIFS(СВЦЭМ!$E$33:$E$776,СВЦЭМ!$A$33:$A$776,$A204,СВЦЭМ!$B$33:$B$776,M$191)+'СЕТ СН'!$F$15</f>
        <v>185.45864576</v>
      </c>
      <c r="N204" s="36">
        <f>SUMIFS(СВЦЭМ!$E$33:$E$776,СВЦЭМ!$A$33:$A$776,$A204,СВЦЭМ!$B$33:$B$776,N$191)+'СЕТ СН'!$F$15</f>
        <v>188.76760049999999</v>
      </c>
      <c r="O204" s="36">
        <f>SUMIFS(СВЦЭМ!$E$33:$E$776,СВЦЭМ!$A$33:$A$776,$A204,СВЦЭМ!$B$33:$B$776,O$191)+'СЕТ СН'!$F$15</f>
        <v>191.05944804000001</v>
      </c>
      <c r="P204" s="36">
        <f>SUMIFS(СВЦЭМ!$E$33:$E$776,СВЦЭМ!$A$33:$A$776,$A204,СВЦЭМ!$B$33:$B$776,P$191)+'СЕТ СН'!$F$15</f>
        <v>193.30139879000001</v>
      </c>
      <c r="Q204" s="36">
        <f>SUMIFS(СВЦЭМ!$E$33:$E$776,СВЦЭМ!$A$33:$A$776,$A204,СВЦЭМ!$B$33:$B$776,Q$191)+'СЕТ СН'!$F$15</f>
        <v>195.41964023</v>
      </c>
      <c r="R204" s="36">
        <f>SUMIFS(СВЦЭМ!$E$33:$E$776,СВЦЭМ!$A$33:$A$776,$A204,СВЦЭМ!$B$33:$B$776,R$191)+'СЕТ СН'!$F$15</f>
        <v>196.04711724000001</v>
      </c>
      <c r="S204" s="36">
        <f>SUMIFS(СВЦЭМ!$E$33:$E$776,СВЦЭМ!$A$33:$A$776,$A204,СВЦЭМ!$B$33:$B$776,S$191)+'СЕТ СН'!$F$15</f>
        <v>197.72871570000001</v>
      </c>
      <c r="T204" s="36">
        <f>SUMIFS(СВЦЭМ!$E$33:$E$776,СВЦЭМ!$A$33:$A$776,$A204,СВЦЭМ!$B$33:$B$776,T$191)+'СЕТ СН'!$F$15</f>
        <v>197.07548796</v>
      </c>
      <c r="U204" s="36">
        <f>SUMIFS(СВЦЭМ!$E$33:$E$776,СВЦЭМ!$A$33:$A$776,$A204,СВЦЭМ!$B$33:$B$776,U$191)+'СЕТ СН'!$F$15</f>
        <v>192.42766219999999</v>
      </c>
      <c r="V204" s="36">
        <f>SUMIFS(СВЦЭМ!$E$33:$E$776,СВЦЭМ!$A$33:$A$776,$A204,СВЦЭМ!$B$33:$B$776,V$191)+'СЕТ СН'!$F$15</f>
        <v>186.42196634000001</v>
      </c>
      <c r="W204" s="36">
        <f>SUMIFS(СВЦЭМ!$E$33:$E$776,СВЦЭМ!$A$33:$A$776,$A204,СВЦЭМ!$B$33:$B$776,W$191)+'СЕТ СН'!$F$15</f>
        <v>185.87484499999999</v>
      </c>
      <c r="X204" s="36">
        <f>SUMIFS(СВЦЭМ!$E$33:$E$776,СВЦЭМ!$A$33:$A$776,$A204,СВЦЭМ!$B$33:$B$776,X$191)+'СЕТ СН'!$F$15</f>
        <v>206.17559745</v>
      </c>
      <c r="Y204" s="36">
        <f>SUMIFS(СВЦЭМ!$E$33:$E$776,СВЦЭМ!$A$33:$A$776,$A204,СВЦЭМ!$B$33:$B$776,Y$191)+'СЕТ СН'!$F$15</f>
        <v>231.76227408</v>
      </c>
    </row>
    <row r="205" spans="1:25" ht="15.75" x14ac:dyDescent="0.2">
      <c r="A205" s="35">
        <f t="shared" si="5"/>
        <v>43569</v>
      </c>
      <c r="B205" s="36">
        <f>SUMIFS(СВЦЭМ!$E$33:$E$776,СВЦЭМ!$A$33:$A$776,$A205,СВЦЭМ!$B$33:$B$776,B$191)+'СЕТ СН'!$F$15</f>
        <v>246.64170257000001</v>
      </c>
      <c r="C205" s="36">
        <f>SUMIFS(СВЦЭМ!$E$33:$E$776,СВЦЭМ!$A$33:$A$776,$A205,СВЦЭМ!$B$33:$B$776,C$191)+'СЕТ СН'!$F$15</f>
        <v>273.29182480999998</v>
      </c>
      <c r="D205" s="36">
        <f>SUMIFS(СВЦЭМ!$E$33:$E$776,СВЦЭМ!$A$33:$A$776,$A205,СВЦЭМ!$B$33:$B$776,D$191)+'СЕТ СН'!$F$15</f>
        <v>294.37462734000002</v>
      </c>
      <c r="E205" s="36">
        <f>SUMIFS(СВЦЭМ!$E$33:$E$776,СВЦЭМ!$A$33:$A$776,$A205,СВЦЭМ!$B$33:$B$776,E$191)+'СЕТ СН'!$F$15</f>
        <v>294.45287277</v>
      </c>
      <c r="F205" s="36">
        <f>SUMIFS(СВЦЭМ!$E$33:$E$776,СВЦЭМ!$A$33:$A$776,$A205,СВЦЭМ!$B$33:$B$776,F$191)+'СЕТ СН'!$F$15</f>
        <v>292.05325485999998</v>
      </c>
      <c r="G205" s="36">
        <f>SUMIFS(СВЦЭМ!$E$33:$E$776,СВЦЭМ!$A$33:$A$776,$A205,СВЦЭМ!$B$33:$B$776,G$191)+'СЕТ СН'!$F$15</f>
        <v>288.72585475</v>
      </c>
      <c r="H205" s="36">
        <f>SUMIFS(СВЦЭМ!$E$33:$E$776,СВЦЭМ!$A$33:$A$776,$A205,СВЦЭМ!$B$33:$B$776,H$191)+'СЕТ СН'!$F$15</f>
        <v>263.09679055999999</v>
      </c>
      <c r="I205" s="36">
        <f>SUMIFS(СВЦЭМ!$E$33:$E$776,СВЦЭМ!$A$33:$A$776,$A205,СВЦЭМ!$B$33:$B$776,I$191)+'СЕТ СН'!$F$15</f>
        <v>245.63018908000001</v>
      </c>
      <c r="J205" s="36">
        <f>SUMIFS(СВЦЭМ!$E$33:$E$776,СВЦЭМ!$A$33:$A$776,$A205,СВЦЭМ!$B$33:$B$776,J$191)+'СЕТ СН'!$F$15</f>
        <v>227.70398111</v>
      </c>
      <c r="K205" s="36">
        <f>SUMIFS(СВЦЭМ!$E$33:$E$776,СВЦЭМ!$A$33:$A$776,$A205,СВЦЭМ!$B$33:$B$776,K$191)+'СЕТ СН'!$F$15</f>
        <v>200.56588105</v>
      </c>
      <c r="L205" s="36">
        <f>SUMIFS(СВЦЭМ!$E$33:$E$776,СВЦЭМ!$A$33:$A$776,$A205,СВЦЭМ!$B$33:$B$776,L$191)+'СЕТ СН'!$F$15</f>
        <v>186.84656199</v>
      </c>
      <c r="M205" s="36">
        <f>SUMIFS(СВЦЭМ!$E$33:$E$776,СВЦЭМ!$A$33:$A$776,$A205,СВЦЭМ!$B$33:$B$776,M$191)+'СЕТ СН'!$F$15</f>
        <v>185.2862394</v>
      </c>
      <c r="N205" s="36">
        <f>SUMIFS(СВЦЭМ!$E$33:$E$776,СВЦЭМ!$A$33:$A$776,$A205,СВЦЭМ!$B$33:$B$776,N$191)+'СЕТ СН'!$F$15</f>
        <v>186.69048530000001</v>
      </c>
      <c r="O205" s="36">
        <f>SUMIFS(СВЦЭМ!$E$33:$E$776,СВЦЭМ!$A$33:$A$776,$A205,СВЦЭМ!$B$33:$B$776,O$191)+'СЕТ СН'!$F$15</f>
        <v>188.22847289000001</v>
      </c>
      <c r="P205" s="36">
        <f>SUMIFS(СВЦЭМ!$E$33:$E$776,СВЦЭМ!$A$33:$A$776,$A205,СВЦЭМ!$B$33:$B$776,P$191)+'СЕТ СН'!$F$15</f>
        <v>191.86938451</v>
      </c>
      <c r="Q205" s="36">
        <f>SUMIFS(СВЦЭМ!$E$33:$E$776,СВЦЭМ!$A$33:$A$776,$A205,СВЦЭМ!$B$33:$B$776,Q$191)+'СЕТ СН'!$F$15</f>
        <v>192.33771007999999</v>
      </c>
      <c r="R205" s="36">
        <f>SUMIFS(СВЦЭМ!$E$33:$E$776,СВЦЭМ!$A$33:$A$776,$A205,СВЦЭМ!$B$33:$B$776,R$191)+'СЕТ СН'!$F$15</f>
        <v>191.92104227999999</v>
      </c>
      <c r="S205" s="36">
        <f>SUMIFS(СВЦЭМ!$E$33:$E$776,СВЦЭМ!$A$33:$A$776,$A205,СВЦЭМ!$B$33:$B$776,S$191)+'СЕТ СН'!$F$15</f>
        <v>194.95773591</v>
      </c>
      <c r="T205" s="36">
        <f>SUMIFS(СВЦЭМ!$E$33:$E$776,СВЦЭМ!$A$33:$A$776,$A205,СВЦЭМ!$B$33:$B$776,T$191)+'СЕТ СН'!$F$15</f>
        <v>190.87282665000001</v>
      </c>
      <c r="U205" s="36">
        <f>SUMIFS(СВЦЭМ!$E$33:$E$776,СВЦЭМ!$A$33:$A$776,$A205,СВЦЭМ!$B$33:$B$776,U$191)+'СЕТ СН'!$F$15</f>
        <v>184.60383073</v>
      </c>
      <c r="V205" s="36">
        <f>SUMIFS(СВЦЭМ!$E$33:$E$776,СВЦЭМ!$A$33:$A$776,$A205,СВЦЭМ!$B$33:$B$776,V$191)+'СЕТ СН'!$F$15</f>
        <v>181.50095274</v>
      </c>
      <c r="W205" s="36">
        <f>SUMIFS(СВЦЭМ!$E$33:$E$776,СВЦЭМ!$A$33:$A$776,$A205,СВЦЭМ!$B$33:$B$776,W$191)+'СЕТ СН'!$F$15</f>
        <v>182.51444143000001</v>
      </c>
      <c r="X205" s="36">
        <f>SUMIFS(СВЦЭМ!$E$33:$E$776,СВЦЭМ!$A$33:$A$776,$A205,СВЦЭМ!$B$33:$B$776,X$191)+'СЕТ СН'!$F$15</f>
        <v>197.50423692000001</v>
      </c>
      <c r="Y205" s="36">
        <f>SUMIFS(СВЦЭМ!$E$33:$E$776,СВЦЭМ!$A$33:$A$776,$A205,СВЦЭМ!$B$33:$B$776,Y$191)+'СЕТ СН'!$F$15</f>
        <v>223.28550369000001</v>
      </c>
    </row>
    <row r="206" spans="1:25" ht="15.75" x14ac:dyDescent="0.2">
      <c r="A206" s="35">
        <f t="shared" si="5"/>
        <v>43570</v>
      </c>
      <c r="B206" s="36">
        <f>SUMIFS(СВЦЭМ!$E$33:$E$776,СВЦЭМ!$A$33:$A$776,$A206,СВЦЭМ!$B$33:$B$776,B$191)+'СЕТ СН'!$F$15</f>
        <v>235.97042869000001</v>
      </c>
      <c r="C206" s="36">
        <f>SUMIFS(СВЦЭМ!$E$33:$E$776,СВЦЭМ!$A$33:$A$776,$A206,СВЦЭМ!$B$33:$B$776,C$191)+'СЕТ СН'!$F$15</f>
        <v>260.30706062000002</v>
      </c>
      <c r="D206" s="36">
        <f>SUMIFS(СВЦЭМ!$E$33:$E$776,СВЦЭМ!$A$33:$A$776,$A206,СВЦЭМ!$B$33:$B$776,D$191)+'СЕТ СН'!$F$15</f>
        <v>274.30278175000001</v>
      </c>
      <c r="E206" s="36">
        <f>SUMIFS(СВЦЭМ!$E$33:$E$776,СВЦЭМ!$A$33:$A$776,$A206,СВЦЭМ!$B$33:$B$776,E$191)+'СЕТ СН'!$F$15</f>
        <v>276.38878742999998</v>
      </c>
      <c r="F206" s="36">
        <f>SUMIFS(СВЦЭМ!$E$33:$E$776,СВЦЭМ!$A$33:$A$776,$A206,СВЦЭМ!$B$33:$B$776,F$191)+'СЕТ СН'!$F$15</f>
        <v>275.31237336999999</v>
      </c>
      <c r="G206" s="36">
        <f>SUMIFS(СВЦЭМ!$E$33:$E$776,СВЦЭМ!$A$33:$A$776,$A206,СВЦЭМ!$B$33:$B$776,G$191)+'СЕТ СН'!$F$15</f>
        <v>275.19872038</v>
      </c>
      <c r="H206" s="36">
        <f>SUMIFS(СВЦЭМ!$E$33:$E$776,СВЦЭМ!$A$33:$A$776,$A206,СВЦЭМ!$B$33:$B$776,H$191)+'СЕТ СН'!$F$15</f>
        <v>255.35100758999999</v>
      </c>
      <c r="I206" s="36">
        <f>SUMIFS(СВЦЭМ!$E$33:$E$776,СВЦЭМ!$A$33:$A$776,$A206,СВЦЭМ!$B$33:$B$776,I$191)+'СЕТ СН'!$F$15</f>
        <v>243.65183966000001</v>
      </c>
      <c r="J206" s="36">
        <f>SUMIFS(СВЦЭМ!$E$33:$E$776,СВЦЭМ!$A$33:$A$776,$A206,СВЦЭМ!$B$33:$B$776,J$191)+'СЕТ СН'!$F$15</f>
        <v>220.85306771</v>
      </c>
      <c r="K206" s="36">
        <f>SUMIFS(СВЦЭМ!$E$33:$E$776,СВЦЭМ!$A$33:$A$776,$A206,СВЦЭМ!$B$33:$B$776,K$191)+'СЕТ СН'!$F$15</f>
        <v>200.26007772</v>
      </c>
      <c r="L206" s="36">
        <f>SUMIFS(СВЦЭМ!$E$33:$E$776,СВЦЭМ!$A$33:$A$776,$A206,СВЦЭМ!$B$33:$B$776,L$191)+'СЕТ СН'!$F$15</f>
        <v>192.85061246999999</v>
      </c>
      <c r="M206" s="36">
        <f>SUMIFS(СВЦЭМ!$E$33:$E$776,СВЦЭМ!$A$33:$A$776,$A206,СВЦЭМ!$B$33:$B$776,M$191)+'СЕТ СН'!$F$15</f>
        <v>193.423509</v>
      </c>
      <c r="N206" s="36">
        <f>SUMIFS(СВЦЭМ!$E$33:$E$776,СВЦЭМ!$A$33:$A$776,$A206,СВЦЭМ!$B$33:$B$776,N$191)+'СЕТ СН'!$F$15</f>
        <v>192.71648368000001</v>
      </c>
      <c r="O206" s="36">
        <f>SUMIFS(СВЦЭМ!$E$33:$E$776,СВЦЭМ!$A$33:$A$776,$A206,СВЦЭМ!$B$33:$B$776,O$191)+'СЕТ СН'!$F$15</f>
        <v>195.32827664999999</v>
      </c>
      <c r="P206" s="36">
        <f>SUMIFS(СВЦЭМ!$E$33:$E$776,СВЦЭМ!$A$33:$A$776,$A206,СВЦЭМ!$B$33:$B$776,P$191)+'СЕТ СН'!$F$15</f>
        <v>198.36145031999999</v>
      </c>
      <c r="Q206" s="36">
        <f>SUMIFS(СВЦЭМ!$E$33:$E$776,СВЦЭМ!$A$33:$A$776,$A206,СВЦЭМ!$B$33:$B$776,Q$191)+'СЕТ СН'!$F$15</f>
        <v>199.79616014000001</v>
      </c>
      <c r="R206" s="36">
        <f>SUMIFS(СВЦЭМ!$E$33:$E$776,СВЦЭМ!$A$33:$A$776,$A206,СВЦЭМ!$B$33:$B$776,R$191)+'СЕТ СН'!$F$15</f>
        <v>199.75263135</v>
      </c>
      <c r="S206" s="36">
        <f>SUMIFS(СВЦЭМ!$E$33:$E$776,СВЦЭМ!$A$33:$A$776,$A206,СВЦЭМ!$B$33:$B$776,S$191)+'СЕТ СН'!$F$15</f>
        <v>200.73560918000001</v>
      </c>
      <c r="T206" s="36">
        <f>SUMIFS(СВЦЭМ!$E$33:$E$776,СВЦЭМ!$A$33:$A$776,$A206,СВЦЭМ!$B$33:$B$776,T$191)+'СЕТ СН'!$F$15</f>
        <v>196.59631955</v>
      </c>
      <c r="U206" s="36">
        <f>SUMIFS(СВЦЭМ!$E$33:$E$776,СВЦЭМ!$A$33:$A$776,$A206,СВЦЭМ!$B$33:$B$776,U$191)+'СЕТ СН'!$F$15</f>
        <v>190.33457032999999</v>
      </c>
      <c r="V206" s="36">
        <f>SUMIFS(СВЦЭМ!$E$33:$E$776,СВЦЭМ!$A$33:$A$776,$A206,СВЦЭМ!$B$33:$B$776,V$191)+'СЕТ СН'!$F$15</f>
        <v>191.14049901999999</v>
      </c>
      <c r="W206" s="36">
        <f>SUMIFS(СВЦЭМ!$E$33:$E$776,СВЦЭМ!$A$33:$A$776,$A206,СВЦЭМ!$B$33:$B$776,W$191)+'СЕТ СН'!$F$15</f>
        <v>191.45209695</v>
      </c>
      <c r="X206" s="36">
        <f>SUMIFS(СВЦЭМ!$E$33:$E$776,СВЦЭМ!$A$33:$A$776,$A206,СВЦЭМ!$B$33:$B$776,X$191)+'СЕТ СН'!$F$15</f>
        <v>201.94673338999999</v>
      </c>
      <c r="Y206" s="36">
        <f>SUMIFS(СВЦЭМ!$E$33:$E$776,СВЦЭМ!$A$33:$A$776,$A206,СВЦЭМ!$B$33:$B$776,Y$191)+'СЕТ СН'!$F$15</f>
        <v>222.86658752</v>
      </c>
    </row>
    <row r="207" spans="1:25" ht="15.75" x14ac:dyDescent="0.2">
      <c r="A207" s="35">
        <f t="shared" si="5"/>
        <v>43571</v>
      </c>
      <c r="B207" s="36">
        <f>SUMIFS(СВЦЭМ!$E$33:$E$776,СВЦЭМ!$A$33:$A$776,$A207,СВЦЭМ!$B$33:$B$776,B$191)+'СЕТ СН'!$F$15</f>
        <v>237.28864455999999</v>
      </c>
      <c r="C207" s="36">
        <f>SUMIFS(СВЦЭМ!$E$33:$E$776,СВЦЭМ!$A$33:$A$776,$A207,СВЦЭМ!$B$33:$B$776,C$191)+'СЕТ СН'!$F$15</f>
        <v>255.66419786</v>
      </c>
      <c r="D207" s="36">
        <f>SUMIFS(СВЦЭМ!$E$33:$E$776,СВЦЭМ!$A$33:$A$776,$A207,СВЦЭМ!$B$33:$B$776,D$191)+'СЕТ СН'!$F$15</f>
        <v>275.58633058999999</v>
      </c>
      <c r="E207" s="36">
        <f>SUMIFS(СВЦЭМ!$E$33:$E$776,СВЦЭМ!$A$33:$A$776,$A207,СВЦЭМ!$B$33:$B$776,E$191)+'СЕТ СН'!$F$15</f>
        <v>278.10116896</v>
      </c>
      <c r="F207" s="36">
        <f>SUMIFS(СВЦЭМ!$E$33:$E$776,СВЦЭМ!$A$33:$A$776,$A207,СВЦЭМ!$B$33:$B$776,F$191)+'СЕТ СН'!$F$15</f>
        <v>278.27080690999998</v>
      </c>
      <c r="G207" s="36">
        <f>SUMIFS(СВЦЭМ!$E$33:$E$776,СВЦЭМ!$A$33:$A$776,$A207,СВЦЭМ!$B$33:$B$776,G$191)+'СЕТ СН'!$F$15</f>
        <v>277.48357154000001</v>
      </c>
      <c r="H207" s="36">
        <f>SUMIFS(СВЦЭМ!$E$33:$E$776,СВЦЭМ!$A$33:$A$776,$A207,СВЦЭМ!$B$33:$B$776,H$191)+'СЕТ СН'!$F$15</f>
        <v>262.72838302999997</v>
      </c>
      <c r="I207" s="36">
        <f>SUMIFS(СВЦЭМ!$E$33:$E$776,СВЦЭМ!$A$33:$A$776,$A207,СВЦЭМ!$B$33:$B$776,I$191)+'СЕТ СН'!$F$15</f>
        <v>248.10389549999999</v>
      </c>
      <c r="J207" s="36">
        <f>SUMIFS(СВЦЭМ!$E$33:$E$776,СВЦЭМ!$A$33:$A$776,$A207,СВЦЭМ!$B$33:$B$776,J$191)+'СЕТ СН'!$F$15</f>
        <v>223.89087648</v>
      </c>
      <c r="K207" s="36">
        <f>SUMIFS(СВЦЭМ!$E$33:$E$776,СВЦЭМ!$A$33:$A$776,$A207,СВЦЭМ!$B$33:$B$776,K$191)+'СЕТ СН'!$F$15</f>
        <v>207.20993794</v>
      </c>
      <c r="L207" s="36">
        <f>SUMIFS(СВЦЭМ!$E$33:$E$776,СВЦЭМ!$A$33:$A$776,$A207,СВЦЭМ!$B$33:$B$776,L$191)+'СЕТ СН'!$F$15</f>
        <v>200.48776365000001</v>
      </c>
      <c r="M207" s="36">
        <f>SUMIFS(СВЦЭМ!$E$33:$E$776,СВЦЭМ!$A$33:$A$776,$A207,СВЦЭМ!$B$33:$B$776,M$191)+'СЕТ СН'!$F$15</f>
        <v>194.93390722000001</v>
      </c>
      <c r="N207" s="36">
        <f>SUMIFS(СВЦЭМ!$E$33:$E$776,СВЦЭМ!$A$33:$A$776,$A207,СВЦЭМ!$B$33:$B$776,N$191)+'СЕТ СН'!$F$15</f>
        <v>198.07924327000001</v>
      </c>
      <c r="O207" s="36">
        <f>SUMIFS(СВЦЭМ!$E$33:$E$776,СВЦЭМ!$A$33:$A$776,$A207,СВЦЭМ!$B$33:$B$776,O$191)+'СЕТ СН'!$F$15</f>
        <v>200.97203691000001</v>
      </c>
      <c r="P207" s="36">
        <f>SUMIFS(СВЦЭМ!$E$33:$E$776,СВЦЭМ!$A$33:$A$776,$A207,СВЦЭМ!$B$33:$B$776,P$191)+'СЕТ СН'!$F$15</f>
        <v>201.61928330999999</v>
      </c>
      <c r="Q207" s="36">
        <f>SUMIFS(СВЦЭМ!$E$33:$E$776,СВЦЭМ!$A$33:$A$776,$A207,СВЦЭМ!$B$33:$B$776,Q$191)+'СЕТ СН'!$F$15</f>
        <v>201.39006284999999</v>
      </c>
      <c r="R207" s="36">
        <f>SUMIFS(СВЦЭМ!$E$33:$E$776,СВЦЭМ!$A$33:$A$776,$A207,СВЦЭМ!$B$33:$B$776,R$191)+'СЕТ СН'!$F$15</f>
        <v>199.14233161999999</v>
      </c>
      <c r="S207" s="36">
        <f>SUMIFS(СВЦЭМ!$E$33:$E$776,СВЦЭМ!$A$33:$A$776,$A207,СВЦЭМ!$B$33:$B$776,S$191)+'СЕТ СН'!$F$15</f>
        <v>198.80240142</v>
      </c>
      <c r="T207" s="36">
        <f>SUMIFS(СВЦЭМ!$E$33:$E$776,СВЦЭМ!$A$33:$A$776,$A207,СВЦЭМ!$B$33:$B$776,T$191)+'СЕТ СН'!$F$15</f>
        <v>201.71342319999999</v>
      </c>
      <c r="U207" s="36">
        <f>SUMIFS(СВЦЭМ!$E$33:$E$776,СВЦЭМ!$A$33:$A$776,$A207,СВЦЭМ!$B$33:$B$776,U$191)+'СЕТ СН'!$F$15</f>
        <v>192.32762208</v>
      </c>
      <c r="V207" s="36">
        <f>SUMIFS(СВЦЭМ!$E$33:$E$776,СВЦЭМ!$A$33:$A$776,$A207,СВЦЭМ!$B$33:$B$776,V$191)+'СЕТ СН'!$F$15</f>
        <v>195.89968547000001</v>
      </c>
      <c r="W207" s="36">
        <f>SUMIFS(СВЦЭМ!$E$33:$E$776,СВЦЭМ!$A$33:$A$776,$A207,СВЦЭМ!$B$33:$B$776,W$191)+'СЕТ СН'!$F$15</f>
        <v>194.06096036</v>
      </c>
      <c r="X207" s="36">
        <f>SUMIFS(СВЦЭМ!$E$33:$E$776,СВЦЭМ!$A$33:$A$776,$A207,СВЦЭМ!$B$33:$B$776,X$191)+'СЕТ СН'!$F$15</f>
        <v>214.29670297999999</v>
      </c>
      <c r="Y207" s="36">
        <f>SUMIFS(СВЦЭМ!$E$33:$E$776,СВЦЭМ!$A$33:$A$776,$A207,СВЦЭМ!$B$33:$B$776,Y$191)+'СЕТ СН'!$F$15</f>
        <v>233.01165642000001</v>
      </c>
    </row>
    <row r="208" spans="1:25" ht="15.75" x14ac:dyDescent="0.2">
      <c r="A208" s="35">
        <f t="shared" si="5"/>
        <v>43572</v>
      </c>
      <c r="B208" s="36">
        <f>SUMIFS(СВЦЭМ!$E$33:$E$776,СВЦЭМ!$A$33:$A$776,$A208,СВЦЭМ!$B$33:$B$776,B$191)+'СЕТ СН'!$F$15</f>
        <v>241.05578747000001</v>
      </c>
      <c r="C208" s="36">
        <f>SUMIFS(СВЦЭМ!$E$33:$E$776,СВЦЭМ!$A$33:$A$776,$A208,СВЦЭМ!$B$33:$B$776,C$191)+'СЕТ СН'!$F$15</f>
        <v>257.20214222999999</v>
      </c>
      <c r="D208" s="36">
        <f>SUMIFS(СВЦЭМ!$E$33:$E$776,СВЦЭМ!$A$33:$A$776,$A208,СВЦЭМ!$B$33:$B$776,D$191)+'СЕТ СН'!$F$15</f>
        <v>269.62623753000003</v>
      </c>
      <c r="E208" s="36">
        <f>SUMIFS(СВЦЭМ!$E$33:$E$776,СВЦЭМ!$A$33:$A$776,$A208,СВЦЭМ!$B$33:$B$776,E$191)+'СЕТ СН'!$F$15</f>
        <v>271.78712264000001</v>
      </c>
      <c r="F208" s="36">
        <f>SUMIFS(СВЦЭМ!$E$33:$E$776,СВЦЭМ!$A$33:$A$776,$A208,СВЦЭМ!$B$33:$B$776,F$191)+'СЕТ СН'!$F$15</f>
        <v>272.09294236</v>
      </c>
      <c r="G208" s="36">
        <f>SUMIFS(СВЦЭМ!$E$33:$E$776,СВЦЭМ!$A$33:$A$776,$A208,СВЦЭМ!$B$33:$B$776,G$191)+'СЕТ СН'!$F$15</f>
        <v>271.95835665999999</v>
      </c>
      <c r="H208" s="36">
        <f>SUMIFS(СВЦЭМ!$E$33:$E$776,СВЦЭМ!$A$33:$A$776,$A208,СВЦЭМ!$B$33:$B$776,H$191)+'СЕТ СН'!$F$15</f>
        <v>256.36609535000002</v>
      </c>
      <c r="I208" s="36">
        <f>SUMIFS(СВЦЭМ!$E$33:$E$776,СВЦЭМ!$A$33:$A$776,$A208,СВЦЭМ!$B$33:$B$776,I$191)+'СЕТ СН'!$F$15</f>
        <v>242.51366271000001</v>
      </c>
      <c r="J208" s="36">
        <f>SUMIFS(СВЦЭМ!$E$33:$E$776,СВЦЭМ!$A$33:$A$776,$A208,СВЦЭМ!$B$33:$B$776,J$191)+'СЕТ СН'!$F$15</f>
        <v>219.63075899</v>
      </c>
      <c r="K208" s="36">
        <f>SUMIFS(СВЦЭМ!$E$33:$E$776,СВЦЭМ!$A$33:$A$776,$A208,СВЦЭМ!$B$33:$B$776,K$191)+'СЕТ СН'!$F$15</f>
        <v>203.55554273999999</v>
      </c>
      <c r="L208" s="36">
        <f>SUMIFS(СВЦЭМ!$E$33:$E$776,СВЦЭМ!$A$33:$A$776,$A208,СВЦЭМ!$B$33:$B$776,L$191)+'СЕТ СН'!$F$15</f>
        <v>196.01155937999999</v>
      </c>
      <c r="M208" s="36">
        <f>SUMIFS(СВЦЭМ!$E$33:$E$776,СВЦЭМ!$A$33:$A$776,$A208,СВЦЭМ!$B$33:$B$776,M$191)+'СЕТ СН'!$F$15</f>
        <v>197.62267790999999</v>
      </c>
      <c r="N208" s="36">
        <f>SUMIFS(СВЦЭМ!$E$33:$E$776,СВЦЭМ!$A$33:$A$776,$A208,СВЦЭМ!$B$33:$B$776,N$191)+'СЕТ СН'!$F$15</f>
        <v>194.76594445000001</v>
      </c>
      <c r="O208" s="36">
        <f>SUMIFS(СВЦЭМ!$E$33:$E$776,СВЦЭМ!$A$33:$A$776,$A208,СВЦЭМ!$B$33:$B$776,O$191)+'СЕТ СН'!$F$15</f>
        <v>195.56906358000001</v>
      </c>
      <c r="P208" s="36">
        <f>SUMIFS(СВЦЭМ!$E$33:$E$776,СВЦЭМ!$A$33:$A$776,$A208,СВЦЭМ!$B$33:$B$776,P$191)+'СЕТ СН'!$F$15</f>
        <v>198.30077284000001</v>
      </c>
      <c r="Q208" s="36">
        <f>SUMIFS(СВЦЭМ!$E$33:$E$776,СВЦЭМ!$A$33:$A$776,$A208,СВЦЭМ!$B$33:$B$776,Q$191)+'СЕТ СН'!$F$15</f>
        <v>203.27276646999999</v>
      </c>
      <c r="R208" s="36">
        <f>SUMIFS(СВЦЭМ!$E$33:$E$776,СВЦЭМ!$A$33:$A$776,$A208,СВЦЭМ!$B$33:$B$776,R$191)+'СЕТ СН'!$F$15</f>
        <v>202.68414315999999</v>
      </c>
      <c r="S208" s="36">
        <f>SUMIFS(СВЦЭМ!$E$33:$E$776,СВЦЭМ!$A$33:$A$776,$A208,СВЦЭМ!$B$33:$B$776,S$191)+'СЕТ СН'!$F$15</f>
        <v>199.15884561999999</v>
      </c>
      <c r="T208" s="36">
        <f>SUMIFS(СВЦЭМ!$E$33:$E$776,СВЦЭМ!$A$33:$A$776,$A208,СВЦЭМ!$B$33:$B$776,T$191)+'СЕТ СН'!$F$15</f>
        <v>200.89661469999999</v>
      </c>
      <c r="U208" s="36">
        <f>SUMIFS(СВЦЭМ!$E$33:$E$776,СВЦЭМ!$A$33:$A$776,$A208,СВЦЭМ!$B$33:$B$776,U$191)+'СЕТ СН'!$F$15</f>
        <v>201.5988155</v>
      </c>
      <c r="V208" s="36">
        <f>SUMIFS(СВЦЭМ!$E$33:$E$776,СВЦЭМ!$A$33:$A$776,$A208,СВЦЭМ!$B$33:$B$776,V$191)+'СЕТ СН'!$F$15</f>
        <v>199.64815174</v>
      </c>
      <c r="W208" s="36">
        <f>SUMIFS(СВЦЭМ!$E$33:$E$776,СВЦЭМ!$A$33:$A$776,$A208,СВЦЭМ!$B$33:$B$776,W$191)+'СЕТ СН'!$F$15</f>
        <v>202.00903184000001</v>
      </c>
      <c r="X208" s="36">
        <f>SUMIFS(СВЦЭМ!$E$33:$E$776,СВЦЭМ!$A$33:$A$776,$A208,СВЦЭМ!$B$33:$B$776,X$191)+'СЕТ СН'!$F$15</f>
        <v>209.86301316000001</v>
      </c>
      <c r="Y208" s="36">
        <f>SUMIFS(СВЦЭМ!$E$33:$E$776,СВЦЭМ!$A$33:$A$776,$A208,СВЦЭМ!$B$33:$B$776,Y$191)+'СЕТ СН'!$F$15</f>
        <v>227.86732760000001</v>
      </c>
    </row>
    <row r="209" spans="1:25" ht="15.75" x14ac:dyDescent="0.2">
      <c r="A209" s="35">
        <f t="shared" si="5"/>
        <v>43573</v>
      </c>
      <c r="B209" s="36">
        <f>SUMIFS(СВЦЭМ!$E$33:$E$776,СВЦЭМ!$A$33:$A$776,$A209,СВЦЭМ!$B$33:$B$776,B$191)+'СЕТ СН'!$F$15</f>
        <v>236.21902764999999</v>
      </c>
      <c r="C209" s="36">
        <f>SUMIFS(СВЦЭМ!$E$33:$E$776,СВЦЭМ!$A$33:$A$776,$A209,СВЦЭМ!$B$33:$B$776,C$191)+'СЕТ СН'!$F$15</f>
        <v>253.26712800000001</v>
      </c>
      <c r="D209" s="36">
        <f>SUMIFS(СВЦЭМ!$E$33:$E$776,СВЦЭМ!$A$33:$A$776,$A209,СВЦЭМ!$B$33:$B$776,D$191)+'СЕТ СН'!$F$15</f>
        <v>267.87834206000002</v>
      </c>
      <c r="E209" s="36">
        <f>SUMIFS(СВЦЭМ!$E$33:$E$776,СВЦЭМ!$A$33:$A$776,$A209,СВЦЭМ!$B$33:$B$776,E$191)+'СЕТ СН'!$F$15</f>
        <v>266.99037814000002</v>
      </c>
      <c r="F209" s="36">
        <f>SUMIFS(СВЦЭМ!$E$33:$E$776,СВЦЭМ!$A$33:$A$776,$A209,СВЦЭМ!$B$33:$B$776,F$191)+'СЕТ СН'!$F$15</f>
        <v>268.26966232000001</v>
      </c>
      <c r="G209" s="36">
        <f>SUMIFS(СВЦЭМ!$E$33:$E$776,СВЦЭМ!$A$33:$A$776,$A209,СВЦЭМ!$B$33:$B$776,G$191)+'СЕТ СН'!$F$15</f>
        <v>267.98414614000001</v>
      </c>
      <c r="H209" s="36">
        <f>SUMIFS(СВЦЭМ!$E$33:$E$776,СВЦЭМ!$A$33:$A$776,$A209,СВЦЭМ!$B$33:$B$776,H$191)+'СЕТ СН'!$F$15</f>
        <v>253.58278067000001</v>
      </c>
      <c r="I209" s="36">
        <f>SUMIFS(СВЦЭМ!$E$33:$E$776,СВЦЭМ!$A$33:$A$776,$A209,СВЦЭМ!$B$33:$B$776,I$191)+'СЕТ СН'!$F$15</f>
        <v>239.35678293000001</v>
      </c>
      <c r="J209" s="36">
        <f>SUMIFS(СВЦЭМ!$E$33:$E$776,СВЦЭМ!$A$33:$A$776,$A209,СВЦЭМ!$B$33:$B$776,J$191)+'СЕТ СН'!$F$15</f>
        <v>220.22378646999999</v>
      </c>
      <c r="K209" s="36">
        <f>SUMIFS(СВЦЭМ!$E$33:$E$776,СВЦЭМ!$A$33:$A$776,$A209,СВЦЭМ!$B$33:$B$776,K$191)+'СЕТ СН'!$F$15</f>
        <v>200.13798439000001</v>
      </c>
      <c r="L209" s="36">
        <f>SUMIFS(СВЦЭМ!$E$33:$E$776,СВЦЭМ!$A$33:$A$776,$A209,СВЦЭМ!$B$33:$B$776,L$191)+'СЕТ СН'!$F$15</f>
        <v>191.99619741999999</v>
      </c>
      <c r="M209" s="36">
        <f>SUMIFS(СВЦЭМ!$E$33:$E$776,СВЦЭМ!$A$33:$A$776,$A209,СВЦЭМ!$B$33:$B$776,M$191)+'СЕТ СН'!$F$15</f>
        <v>196.22138351000001</v>
      </c>
      <c r="N209" s="36">
        <f>SUMIFS(СВЦЭМ!$E$33:$E$776,СВЦЭМ!$A$33:$A$776,$A209,СВЦЭМ!$B$33:$B$776,N$191)+'СЕТ СН'!$F$15</f>
        <v>192.19238931000001</v>
      </c>
      <c r="O209" s="36">
        <f>SUMIFS(СВЦЭМ!$E$33:$E$776,СВЦЭМ!$A$33:$A$776,$A209,СВЦЭМ!$B$33:$B$776,O$191)+'СЕТ СН'!$F$15</f>
        <v>193.23353320000001</v>
      </c>
      <c r="P209" s="36">
        <f>SUMIFS(СВЦЭМ!$E$33:$E$776,СВЦЭМ!$A$33:$A$776,$A209,СВЦЭМ!$B$33:$B$776,P$191)+'СЕТ СН'!$F$15</f>
        <v>192.45229760999999</v>
      </c>
      <c r="Q209" s="36">
        <f>SUMIFS(СВЦЭМ!$E$33:$E$776,СВЦЭМ!$A$33:$A$776,$A209,СВЦЭМ!$B$33:$B$776,Q$191)+'СЕТ СН'!$F$15</f>
        <v>192.5931104</v>
      </c>
      <c r="R209" s="36">
        <f>SUMIFS(СВЦЭМ!$E$33:$E$776,СВЦЭМ!$A$33:$A$776,$A209,СВЦЭМ!$B$33:$B$776,R$191)+'СЕТ СН'!$F$15</f>
        <v>192.63715385</v>
      </c>
      <c r="S209" s="36">
        <f>SUMIFS(СВЦЭМ!$E$33:$E$776,СВЦЭМ!$A$33:$A$776,$A209,СВЦЭМ!$B$33:$B$776,S$191)+'СЕТ СН'!$F$15</f>
        <v>193.21973213000001</v>
      </c>
      <c r="T209" s="36">
        <f>SUMIFS(СВЦЭМ!$E$33:$E$776,СВЦЭМ!$A$33:$A$776,$A209,СВЦЭМ!$B$33:$B$776,T$191)+'СЕТ СН'!$F$15</f>
        <v>194.00513826</v>
      </c>
      <c r="U209" s="36">
        <f>SUMIFS(СВЦЭМ!$E$33:$E$776,СВЦЭМ!$A$33:$A$776,$A209,СВЦЭМ!$B$33:$B$776,U$191)+'СЕТ СН'!$F$15</f>
        <v>194.373965</v>
      </c>
      <c r="V209" s="36">
        <f>SUMIFS(СВЦЭМ!$E$33:$E$776,СВЦЭМ!$A$33:$A$776,$A209,СВЦЭМ!$B$33:$B$776,V$191)+'СЕТ СН'!$F$15</f>
        <v>194.47775881999999</v>
      </c>
      <c r="W209" s="36">
        <f>SUMIFS(СВЦЭМ!$E$33:$E$776,СВЦЭМ!$A$33:$A$776,$A209,СВЦЭМ!$B$33:$B$776,W$191)+'СЕТ СН'!$F$15</f>
        <v>190.57286210000001</v>
      </c>
      <c r="X209" s="36">
        <f>SUMIFS(СВЦЭМ!$E$33:$E$776,СВЦЭМ!$A$33:$A$776,$A209,СВЦЭМ!$B$33:$B$776,X$191)+'СЕТ СН'!$F$15</f>
        <v>199.23459560000001</v>
      </c>
      <c r="Y209" s="36">
        <f>SUMIFS(СВЦЭМ!$E$33:$E$776,СВЦЭМ!$A$33:$A$776,$A209,СВЦЭМ!$B$33:$B$776,Y$191)+'СЕТ СН'!$F$15</f>
        <v>216.56191903000001</v>
      </c>
    </row>
    <row r="210" spans="1:25" ht="15.75" x14ac:dyDescent="0.2">
      <c r="A210" s="35">
        <f t="shared" si="5"/>
        <v>43574</v>
      </c>
      <c r="B210" s="36">
        <f>SUMIFS(СВЦЭМ!$E$33:$E$776,СВЦЭМ!$A$33:$A$776,$A210,СВЦЭМ!$B$33:$B$776,B$191)+'СЕТ СН'!$F$15</f>
        <v>236.85262126999999</v>
      </c>
      <c r="C210" s="36">
        <f>SUMIFS(СВЦЭМ!$E$33:$E$776,СВЦЭМ!$A$33:$A$776,$A210,СВЦЭМ!$B$33:$B$776,C$191)+'СЕТ СН'!$F$15</f>
        <v>253.63200463999999</v>
      </c>
      <c r="D210" s="36">
        <f>SUMIFS(СВЦЭМ!$E$33:$E$776,СВЦЭМ!$A$33:$A$776,$A210,СВЦЭМ!$B$33:$B$776,D$191)+'СЕТ СН'!$F$15</f>
        <v>267.50945983000003</v>
      </c>
      <c r="E210" s="36">
        <f>SUMIFS(СВЦЭМ!$E$33:$E$776,СВЦЭМ!$A$33:$A$776,$A210,СВЦЭМ!$B$33:$B$776,E$191)+'СЕТ СН'!$F$15</f>
        <v>268.59771940000002</v>
      </c>
      <c r="F210" s="36">
        <f>SUMIFS(СВЦЭМ!$E$33:$E$776,СВЦЭМ!$A$33:$A$776,$A210,СВЦЭМ!$B$33:$B$776,F$191)+'СЕТ СН'!$F$15</f>
        <v>268.73201383000003</v>
      </c>
      <c r="G210" s="36">
        <f>SUMIFS(СВЦЭМ!$E$33:$E$776,СВЦЭМ!$A$33:$A$776,$A210,СВЦЭМ!$B$33:$B$776,G$191)+'СЕТ СН'!$F$15</f>
        <v>268.63213390999999</v>
      </c>
      <c r="H210" s="36">
        <f>SUMIFS(СВЦЭМ!$E$33:$E$776,СВЦЭМ!$A$33:$A$776,$A210,СВЦЭМ!$B$33:$B$776,H$191)+'СЕТ СН'!$F$15</f>
        <v>255.56411166000001</v>
      </c>
      <c r="I210" s="36">
        <f>SUMIFS(СВЦЭМ!$E$33:$E$776,СВЦЭМ!$A$33:$A$776,$A210,СВЦЭМ!$B$33:$B$776,I$191)+'СЕТ СН'!$F$15</f>
        <v>239.39208822000001</v>
      </c>
      <c r="J210" s="36">
        <f>SUMIFS(СВЦЭМ!$E$33:$E$776,СВЦЭМ!$A$33:$A$776,$A210,СВЦЭМ!$B$33:$B$776,J$191)+'СЕТ СН'!$F$15</f>
        <v>218.93263601000001</v>
      </c>
      <c r="K210" s="36">
        <f>SUMIFS(СВЦЭМ!$E$33:$E$776,СВЦЭМ!$A$33:$A$776,$A210,СВЦЭМ!$B$33:$B$776,K$191)+'СЕТ СН'!$F$15</f>
        <v>201.81308387999999</v>
      </c>
      <c r="L210" s="36">
        <f>SUMIFS(СВЦЭМ!$E$33:$E$776,СВЦЭМ!$A$33:$A$776,$A210,СВЦЭМ!$B$33:$B$776,L$191)+'СЕТ СН'!$F$15</f>
        <v>193.34589631</v>
      </c>
      <c r="M210" s="36">
        <f>SUMIFS(СВЦЭМ!$E$33:$E$776,СВЦЭМ!$A$33:$A$776,$A210,СВЦЭМ!$B$33:$B$776,M$191)+'СЕТ СН'!$F$15</f>
        <v>193.12451906999999</v>
      </c>
      <c r="N210" s="36">
        <f>SUMIFS(СВЦЭМ!$E$33:$E$776,СВЦЭМ!$A$33:$A$776,$A210,СВЦЭМ!$B$33:$B$776,N$191)+'СЕТ СН'!$F$15</f>
        <v>190.35128370000001</v>
      </c>
      <c r="O210" s="36">
        <f>SUMIFS(СВЦЭМ!$E$33:$E$776,СВЦЭМ!$A$33:$A$776,$A210,СВЦЭМ!$B$33:$B$776,O$191)+'СЕТ СН'!$F$15</f>
        <v>190.04418140999999</v>
      </c>
      <c r="P210" s="36">
        <f>SUMIFS(СВЦЭМ!$E$33:$E$776,СВЦЭМ!$A$33:$A$776,$A210,СВЦЭМ!$B$33:$B$776,P$191)+'СЕТ СН'!$F$15</f>
        <v>190.96242136999999</v>
      </c>
      <c r="Q210" s="36">
        <f>SUMIFS(СВЦЭМ!$E$33:$E$776,СВЦЭМ!$A$33:$A$776,$A210,СВЦЭМ!$B$33:$B$776,Q$191)+'СЕТ СН'!$F$15</f>
        <v>190.78903464999999</v>
      </c>
      <c r="R210" s="36">
        <f>SUMIFS(СВЦЭМ!$E$33:$E$776,СВЦЭМ!$A$33:$A$776,$A210,СВЦЭМ!$B$33:$B$776,R$191)+'СЕТ СН'!$F$15</f>
        <v>190.54744350999999</v>
      </c>
      <c r="S210" s="36">
        <f>SUMIFS(СВЦЭМ!$E$33:$E$776,СВЦЭМ!$A$33:$A$776,$A210,СВЦЭМ!$B$33:$B$776,S$191)+'СЕТ СН'!$F$15</f>
        <v>188.50936716000001</v>
      </c>
      <c r="T210" s="36">
        <f>SUMIFS(СВЦЭМ!$E$33:$E$776,СВЦЭМ!$A$33:$A$776,$A210,СВЦЭМ!$B$33:$B$776,T$191)+'СЕТ СН'!$F$15</f>
        <v>189.60371921999999</v>
      </c>
      <c r="U210" s="36">
        <f>SUMIFS(СВЦЭМ!$E$33:$E$776,СВЦЭМ!$A$33:$A$776,$A210,СВЦЭМ!$B$33:$B$776,U$191)+'СЕТ СН'!$F$15</f>
        <v>189.95105554</v>
      </c>
      <c r="V210" s="36">
        <f>SUMIFS(СВЦЭМ!$E$33:$E$776,СВЦЭМ!$A$33:$A$776,$A210,СВЦЭМ!$B$33:$B$776,V$191)+'СЕТ СН'!$F$15</f>
        <v>192.03882141</v>
      </c>
      <c r="W210" s="36">
        <f>SUMIFS(СВЦЭМ!$E$33:$E$776,СВЦЭМ!$A$33:$A$776,$A210,СВЦЭМ!$B$33:$B$776,W$191)+'СЕТ СН'!$F$15</f>
        <v>190.96941215000001</v>
      </c>
      <c r="X210" s="36">
        <f>SUMIFS(СВЦЭМ!$E$33:$E$776,СВЦЭМ!$A$33:$A$776,$A210,СВЦЭМ!$B$33:$B$776,X$191)+'СЕТ СН'!$F$15</f>
        <v>196.11828976000001</v>
      </c>
      <c r="Y210" s="36">
        <f>SUMIFS(СВЦЭМ!$E$33:$E$776,СВЦЭМ!$A$33:$A$776,$A210,СВЦЭМ!$B$33:$B$776,Y$191)+'СЕТ СН'!$F$15</f>
        <v>214.86583999999999</v>
      </c>
    </row>
    <row r="211" spans="1:25" ht="15.75" x14ac:dyDescent="0.2">
      <c r="A211" s="35">
        <f t="shared" si="5"/>
        <v>43575</v>
      </c>
      <c r="B211" s="36">
        <f>SUMIFS(СВЦЭМ!$E$33:$E$776,СВЦЭМ!$A$33:$A$776,$A211,СВЦЭМ!$B$33:$B$776,B$191)+'СЕТ СН'!$F$15</f>
        <v>237.59600986999999</v>
      </c>
      <c r="C211" s="36">
        <f>SUMIFS(СВЦЭМ!$E$33:$E$776,СВЦЭМ!$A$33:$A$776,$A211,СВЦЭМ!$B$33:$B$776,C$191)+'СЕТ СН'!$F$15</f>
        <v>254.75634313</v>
      </c>
      <c r="D211" s="36">
        <f>SUMIFS(СВЦЭМ!$E$33:$E$776,СВЦЭМ!$A$33:$A$776,$A211,СВЦЭМ!$B$33:$B$776,D$191)+'СЕТ СН'!$F$15</f>
        <v>269.70067411999997</v>
      </c>
      <c r="E211" s="36">
        <f>SUMIFS(СВЦЭМ!$E$33:$E$776,СВЦЭМ!$A$33:$A$776,$A211,СВЦЭМ!$B$33:$B$776,E$191)+'СЕТ СН'!$F$15</f>
        <v>270.68091212000002</v>
      </c>
      <c r="F211" s="36">
        <f>SUMIFS(СВЦЭМ!$E$33:$E$776,СВЦЭМ!$A$33:$A$776,$A211,СВЦЭМ!$B$33:$B$776,F$191)+'СЕТ СН'!$F$15</f>
        <v>271.61027444000001</v>
      </c>
      <c r="G211" s="36">
        <f>SUMIFS(СВЦЭМ!$E$33:$E$776,СВЦЭМ!$A$33:$A$776,$A211,СВЦЭМ!$B$33:$B$776,G$191)+'СЕТ СН'!$F$15</f>
        <v>269.73841561</v>
      </c>
      <c r="H211" s="36">
        <f>SUMIFS(СВЦЭМ!$E$33:$E$776,СВЦЭМ!$A$33:$A$776,$A211,СВЦЭМ!$B$33:$B$776,H$191)+'СЕТ СН'!$F$15</f>
        <v>254.89082597999999</v>
      </c>
      <c r="I211" s="36">
        <f>SUMIFS(СВЦЭМ!$E$33:$E$776,СВЦЭМ!$A$33:$A$776,$A211,СВЦЭМ!$B$33:$B$776,I$191)+'СЕТ СН'!$F$15</f>
        <v>246.73174083999999</v>
      </c>
      <c r="J211" s="36">
        <f>SUMIFS(СВЦЭМ!$E$33:$E$776,СВЦЭМ!$A$33:$A$776,$A211,СВЦЭМ!$B$33:$B$776,J$191)+'СЕТ СН'!$F$15</f>
        <v>227.02728486999999</v>
      </c>
      <c r="K211" s="36">
        <f>SUMIFS(СВЦЭМ!$E$33:$E$776,СВЦЭМ!$A$33:$A$776,$A211,СВЦЭМ!$B$33:$B$776,K$191)+'СЕТ СН'!$F$15</f>
        <v>196.56183881999999</v>
      </c>
      <c r="L211" s="36">
        <f>SUMIFS(СВЦЭМ!$E$33:$E$776,СВЦЭМ!$A$33:$A$776,$A211,СВЦЭМ!$B$33:$B$776,L$191)+'СЕТ СН'!$F$15</f>
        <v>185.24043666</v>
      </c>
      <c r="M211" s="36">
        <f>SUMIFS(СВЦЭМ!$E$33:$E$776,СВЦЭМ!$A$33:$A$776,$A211,СВЦЭМ!$B$33:$B$776,M$191)+'СЕТ СН'!$F$15</f>
        <v>186.46438816</v>
      </c>
      <c r="N211" s="36">
        <f>SUMIFS(СВЦЭМ!$E$33:$E$776,СВЦЭМ!$A$33:$A$776,$A211,СВЦЭМ!$B$33:$B$776,N$191)+'СЕТ СН'!$F$15</f>
        <v>188.15627824000001</v>
      </c>
      <c r="O211" s="36">
        <f>SUMIFS(СВЦЭМ!$E$33:$E$776,СВЦЭМ!$A$33:$A$776,$A211,СВЦЭМ!$B$33:$B$776,O$191)+'СЕТ СН'!$F$15</f>
        <v>190.00213099999999</v>
      </c>
      <c r="P211" s="36">
        <f>SUMIFS(СВЦЭМ!$E$33:$E$776,СВЦЭМ!$A$33:$A$776,$A211,СВЦЭМ!$B$33:$B$776,P$191)+'СЕТ СН'!$F$15</f>
        <v>191.41070389999999</v>
      </c>
      <c r="Q211" s="36">
        <f>SUMIFS(СВЦЭМ!$E$33:$E$776,СВЦЭМ!$A$33:$A$776,$A211,СВЦЭМ!$B$33:$B$776,Q$191)+'СЕТ СН'!$F$15</f>
        <v>193.73464447000001</v>
      </c>
      <c r="R211" s="36">
        <f>SUMIFS(СВЦЭМ!$E$33:$E$776,СВЦЭМ!$A$33:$A$776,$A211,СВЦЭМ!$B$33:$B$776,R$191)+'СЕТ СН'!$F$15</f>
        <v>193.59574992</v>
      </c>
      <c r="S211" s="36">
        <f>SUMIFS(СВЦЭМ!$E$33:$E$776,СВЦЭМ!$A$33:$A$776,$A211,СВЦЭМ!$B$33:$B$776,S$191)+'СЕТ СН'!$F$15</f>
        <v>195.48736176</v>
      </c>
      <c r="T211" s="36">
        <f>SUMIFS(СВЦЭМ!$E$33:$E$776,СВЦЭМ!$A$33:$A$776,$A211,СВЦЭМ!$B$33:$B$776,T$191)+'СЕТ СН'!$F$15</f>
        <v>193.64894491999999</v>
      </c>
      <c r="U211" s="36">
        <f>SUMIFS(СВЦЭМ!$E$33:$E$776,СВЦЭМ!$A$33:$A$776,$A211,СВЦЭМ!$B$33:$B$776,U$191)+'СЕТ СН'!$F$15</f>
        <v>183.86342275999999</v>
      </c>
      <c r="V211" s="36">
        <f>SUMIFS(СВЦЭМ!$E$33:$E$776,СВЦЭМ!$A$33:$A$776,$A211,СВЦЭМ!$B$33:$B$776,V$191)+'СЕТ СН'!$F$15</f>
        <v>184.26271990000001</v>
      </c>
      <c r="W211" s="36">
        <f>SUMIFS(СВЦЭМ!$E$33:$E$776,СВЦЭМ!$A$33:$A$776,$A211,СВЦЭМ!$B$33:$B$776,W$191)+'СЕТ СН'!$F$15</f>
        <v>208.58363134999999</v>
      </c>
      <c r="X211" s="36">
        <f>SUMIFS(СВЦЭМ!$E$33:$E$776,СВЦЭМ!$A$33:$A$776,$A211,СВЦЭМ!$B$33:$B$776,X$191)+'СЕТ СН'!$F$15</f>
        <v>236.45321226999999</v>
      </c>
      <c r="Y211" s="36">
        <f>SUMIFS(СВЦЭМ!$E$33:$E$776,СВЦЭМ!$A$33:$A$776,$A211,СВЦЭМ!$B$33:$B$776,Y$191)+'СЕТ СН'!$F$15</f>
        <v>247.27635756000001</v>
      </c>
    </row>
    <row r="212" spans="1:25" ht="15.75" x14ac:dyDescent="0.2">
      <c r="A212" s="35">
        <f t="shared" si="5"/>
        <v>43576</v>
      </c>
      <c r="B212" s="36">
        <f>SUMIFS(СВЦЭМ!$E$33:$E$776,СВЦЭМ!$A$33:$A$776,$A212,СВЦЭМ!$B$33:$B$776,B$191)+'СЕТ СН'!$F$15</f>
        <v>222.69651413</v>
      </c>
      <c r="C212" s="36">
        <f>SUMIFS(СВЦЭМ!$E$33:$E$776,СВЦЭМ!$A$33:$A$776,$A212,СВЦЭМ!$B$33:$B$776,C$191)+'СЕТ СН'!$F$15</f>
        <v>228.93560131000001</v>
      </c>
      <c r="D212" s="36">
        <f>SUMIFS(СВЦЭМ!$E$33:$E$776,СВЦЭМ!$A$33:$A$776,$A212,СВЦЭМ!$B$33:$B$776,D$191)+'СЕТ СН'!$F$15</f>
        <v>236.18436954000001</v>
      </c>
      <c r="E212" s="36">
        <f>SUMIFS(СВЦЭМ!$E$33:$E$776,СВЦЭМ!$A$33:$A$776,$A212,СВЦЭМ!$B$33:$B$776,E$191)+'СЕТ СН'!$F$15</f>
        <v>237.83610461000001</v>
      </c>
      <c r="F212" s="36">
        <f>SUMIFS(СВЦЭМ!$E$33:$E$776,СВЦЭМ!$A$33:$A$776,$A212,СВЦЭМ!$B$33:$B$776,F$191)+'СЕТ СН'!$F$15</f>
        <v>238.80963689999999</v>
      </c>
      <c r="G212" s="36">
        <f>SUMIFS(СВЦЭМ!$E$33:$E$776,СВЦЭМ!$A$33:$A$776,$A212,СВЦЭМ!$B$33:$B$776,G$191)+'СЕТ СН'!$F$15</f>
        <v>236.3558396</v>
      </c>
      <c r="H212" s="36">
        <f>SUMIFS(СВЦЭМ!$E$33:$E$776,СВЦЭМ!$A$33:$A$776,$A212,СВЦЭМ!$B$33:$B$776,H$191)+'СЕТ СН'!$F$15</f>
        <v>232.77151871999999</v>
      </c>
      <c r="I212" s="36">
        <f>SUMIFS(СВЦЭМ!$E$33:$E$776,СВЦЭМ!$A$33:$A$776,$A212,СВЦЭМ!$B$33:$B$776,I$191)+'СЕТ СН'!$F$15</f>
        <v>229.98450129</v>
      </c>
      <c r="J212" s="36">
        <f>SUMIFS(СВЦЭМ!$E$33:$E$776,СВЦЭМ!$A$33:$A$776,$A212,СВЦЭМ!$B$33:$B$776,J$191)+'СЕТ СН'!$F$15</f>
        <v>219.69390866000001</v>
      </c>
      <c r="K212" s="36">
        <f>SUMIFS(СВЦЭМ!$E$33:$E$776,СВЦЭМ!$A$33:$A$776,$A212,СВЦЭМ!$B$33:$B$776,K$191)+'СЕТ СН'!$F$15</f>
        <v>210.01697383999999</v>
      </c>
      <c r="L212" s="36">
        <f>SUMIFS(СВЦЭМ!$E$33:$E$776,СВЦЭМ!$A$33:$A$776,$A212,СВЦЭМ!$B$33:$B$776,L$191)+'СЕТ СН'!$F$15</f>
        <v>205.5456983</v>
      </c>
      <c r="M212" s="36">
        <f>SUMIFS(СВЦЭМ!$E$33:$E$776,СВЦЭМ!$A$33:$A$776,$A212,СВЦЭМ!$B$33:$B$776,M$191)+'СЕТ СН'!$F$15</f>
        <v>208.17602739</v>
      </c>
      <c r="N212" s="36">
        <f>SUMIFS(СВЦЭМ!$E$33:$E$776,СВЦЭМ!$A$33:$A$776,$A212,СВЦЭМ!$B$33:$B$776,N$191)+'СЕТ СН'!$F$15</f>
        <v>211.67152745000001</v>
      </c>
      <c r="O212" s="36">
        <f>SUMIFS(СВЦЭМ!$E$33:$E$776,СВЦЭМ!$A$33:$A$776,$A212,СВЦЭМ!$B$33:$B$776,O$191)+'СЕТ СН'!$F$15</f>
        <v>214.74375137999999</v>
      </c>
      <c r="P212" s="36">
        <f>SUMIFS(СВЦЭМ!$E$33:$E$776,СВЦЭМ!$A$33:$A$776,$A212,СВЦЭМ!$B$33:$B$776,P$191)+'СЕТ СН'!$F$15</f>
        <v>216.24207221</v>
      </c>
      <c r="Q212" s="36">
        <f>SUMIFS(СВЦЭМ!$E$33:$E$776,СВЦЭМ!$A$33:$A$776,$A212,СВЦЭМ!$B$33:$B$776,Q$191)+'СЕТ СН'!$F$15</f>
        <v>220.91392740000001</v>
      </c>
      <c r="R212" s="36">
        <f>SUMIFS(СВЦЭМ!$E$33:$E$776,СВЦЭМ!$A$33:$A$776,$A212,СВЦЭМ!$B$33:$B$776,R$191)+'СЕТ СН'!$F$15</f>
        <v>225.63684271</v>
      </c>
      <c r="S212" s="36">
        <f>SUMIFS(СВЦЭМ!$E$33:$E$776,СВЦЭМ!$A$33:$A$776,$A212,СВЦЭМ!$B$33:$B$776,S$191)+'СЕТ СН'!$F$15</f>
        <v>221.52380550999999</v>
      </c>
      <c r="T212" s="36">
        <f>SUMIFS(СВЦЭМ!$E$33:$E$776,СВЦЭМ!$A$33:$A$776,$A212,СВЦЭМ!$B$33:$B$776,T$191)+'СЕТ СН'!$F$15</f>
        <v>213.34591320000001</v>
      </c>
      <c r="U212" s="36">
        <f>SUMIFS(СВЦЭМ!$E$33:$E$776,СВЦЭМ!$A$33:$A$776,$A212,СВЦЭМ!$B$33:$B$776,U$191)+'СЕТ СН'!$F$15</f>
        <v>207.61851508000001</v>
      </c>
      <c r="V212" s="36">
        <f>SUMIFS(СВЦЭМ!$E$33:$E$776,СВЦЭМ!$A$33:$A$776,$A212,СВЦЭМ!$B$33:$B$776,V$191)+'СЕТ СН'!$F$15</f>
        <v>199.95025254000001</v>
      </c>
      <c r="W212" s="36">
        <f>SUMIFS(СВЦЭМ!$E$33:$E$776,СВЦЭМ!$A$33:$A$776,$A212,СВЦЭМ!$B$33:$B$776,W$191)+'СЕТ СН'!$F$15</f>
        <v>199.84339781</v>
      </c>
      <c r="X212" s="36">
        <f>SUMIFS(СВЦЭМ!$E$33:$E$776,СВЦЭМ!$A$33:$A$776,$A212,СВЦЭМ!$B$33:$B$776,X$191)+'СЕТ СН'!$F$15</f>
        <v>200.43217680000001</v>
      </c>
      <c r="Y212" s="36">
        <f>SUMIFS(СВЦЭМ!$E$33:$E$776,СВЦЭМ!$A$33:$A$776,$A212,СВЦЭМ!$B$33:$B$776,Y$191)+'СЕТ СН'!$F$15</f>
        <v>211.84312987999999</v>
      </c>
    </row>
    <row r="213" spans="1:25" ht="15.75" x14ac:dyDescent="0.2">
      <c r="A213" s="35">
        <f t="shared" si="5"/>
        <v>43577</v>
      </c>
      <c r="B213" s="36">
        <f>SUMIFS(СВЦЭМ!$E$33:$E$776,СВЦЭМ!$A$33:$A$776,$A213,СВЦЭМ!$B$33:$B$776,B$191)+'СЕТ СН'!$F$15</f>
        <v>213.31470057999999</v>
      </c>
      <c r="C213" s="36">
        <f>SUMIFS(СВЦЭМ!$E$33:$E$776,СВЦЭМ!$A$33:$A$776,$A213,СВЦЭМ!$B$33:$B$776,C$191)+'СЕТ СН'!$F$15</f>
        <v>218.10562945000001</v>
      </c>
      <c r="D213" s="36">
        <f>SUMIFS(СВЦЭМ!$E$33:$E$776,СВЦЭМ!$A$33:$A$776,$A213,СВЦЭМ!$B$33:$B$776,D$191)+'СЕТ СН'!$F$15</f>
        <v>228.58646297999999</v>
      </c>
      <c r="E213" s="36">
        <f>SUMIFS(СВЦЭМ!$E$33:$E$776,СВЦЭМ!$A$33:$A$776,$A213,СВЦЭМ!$B$33:$B$776,E$191)+'СЕТ СН'!$F$15</f>
        <v>236.88865095</v>
      </c>
      <c r="F213" s="36">
        <f>SUMIFS(СВЦЭМ!$E$33:$E$776,СВЦЭМ!$A$33:$A$776,$A213,СВЦЭМ!$B$33:$B$776,F$191)+'СЕТ СН'!$F$15</f>
        <v>239.98818162000001</v>
      </c>
      <c r="G213" s="36">
        <f>SUMIFS(СВЦЭМ!$E$33:$E$776,СВЦЭМ!$A$33:$A$776,$A213,СВЦЭМ!$B$33:$B$776,G$191)+'СЕТ СН'!$F$15</f>
        <v>229.38588196000001</v>
      </c>
      <c r="H213" s="36">
        <f>SUMIFS(СВЦЭМ!$E$33:$E$776,СВЦЭМ!$A$33:$A$776,$A213,СВЦЭМ!$B$33:$B$776,H$191)+'СЕТ СН'!$F$15</f>
        <v>224.68414313</v>
      </c>
      <c r="I213" s="36">
        <f>SUMIFS(СВЦЭМ!$E$33:$E$776,СВЦЭМ!$A$33:$A$776,$A213,СВЦЭМ!$B$33:$B$776,I$191)+'СЕТ СН'!$F$15</f>
        <v>223.3071947</v>
      </c>
      <c r="J213" s="36">
        <f>SUMIFS(СВЦЭМ!$E$33:$E$776,СВЦЭМ!$A$33:$A$776,$A213,СВЦЭМ!$B$33:$B$776,J$191)+'СЕТ СН'!$F$15</f>
        <v>221.39707415000001</v>
      </c>
      <c r="K213" s="36">
        <f>SUMIFS(СВЦЭМ!$E$33:$E$776,СВЦЭМ!$A$33:$A$776,$A213,СВЦЭМ!$B$33:$B$776,K$191)+'СЕТ СН'!$F$15</f>
        <v>222.54263427999999</v>
      </c>
      <c r="L213" s="36">
        <f>SUMIFS(СВЦЭМ!$E$33:$E$776,СВЦЭМ!$A$33:$A$776,$A213,СВЦЭМ!$B$33:$B$776,L$191)+'СЕТ СН'!$F$15</f>
        <v>220.96247675999999</v>
      </c>
      <c r="M213" s="36">
        <f>SUMIFS(СВЦЭМ!$E$33:$E$776,СВЦЭМ!$A$33:$A$776,$A213,СВЦЭМ!$B$33:$B$776,M$191)+'СЕТ СН'!$F$15</f>
        <v>220.49999622000001</v>
      </c>
      <c r="N213" s="36">
        <f>SUMIFS(СВЦЭМ!$E$33:$E$776,СВЦЭМ!$A$33:$A$776,$A213,СВЦЭМ!$B$33:$B$776,N$191)+'СЕТ СН'!$F$15</f>
        <v>220.11264525000001</v>
      </c>
      <c r="O213" s="36">
        <f>SUMIFS(СВЦЭМ!$E$33:$E$776,СВЦЭМ!$A$33:$A$776,$A213,СВЦЭМ!$B$33:$B$776,O$191)+'СЕТ СН'!$F$15</f>
        <v>221.74379716000001</v>
      </c>
      <c r="P213" s="36">
        <f>SUMIFS(СВЦЭМ!$E$33:$E$776,СВЦЭМ!$A$33:$A$776,$A213,СВЦЭМ!$B$33:$B$776,P$191)+'СЕТ СН'!$F$15</f>
        <v>223.06761834</v>
      </c>
      <c r="Q213" s="36">
        <f>SUMIFS(СВЦЭМ!$E$33:$E$776,СВЦЭМ!$A$33:$A$776,$A213,СВЦЭМ!$B$33:$B$776,Q$191)+'СЕТ СН'!$F$15</f>
        <v>225.39579699999999</v>
      </c>
      <c r="R213" s="36">
        <f>SUMIFS(СВЦЭМ!$E$33:$E$776,СВЦЭМ!$A$33:$A$776,$A213,СВЦЭМ!$B$33:$B$776,R$191)+'СЕТ СН'!$F$15</f>
        <v>224.92333682</v>
      </c>
      <c r="S213" s="36">
        <f>SUMIFS(СВЦЭМ!$E$33:$E$776,СВЦЭМ!$A$33:$A$776,$A213,СВЦЭМ!$B$33:$B$776,S$191)+'СЕТ СН'!$F$15</f>
        <v>219.87053223000001</v>
      </c>
      <c r="T213" s="36">
        <f>SUMIFS(СВЦЭМ!$E$33:$E$776,СВЦЭМ!$A$33:$A$776,$A213,СВЦЭМ!$B$33:$B$776,T$191)+'СЕТ СН'!$F$15</f>
        <v>219.30222093</v>
      </c>
      <c r="U213" s="36">
        <f>SUMIFS(СВЦЭМ!$E$33:$E$776,СВЦЭМ!$A$33:$A$776,$A213,СВЦЭМ!$B$33:$B$776,U$191)+'СЕТ СН'!$F$15</f>
        <v>215.92928974</v>
      </c>
      <c r="V213" s="36">
        <f>SUMIFS(СВЦЭМ!$E$33:$E$776,СВЦЭМ!$A$33:$A$776,$A213,СВЦЭМ!$B$33:$B$776,V$191)+'СЕТ СН'!$F$15</f>
        <v>212.96321849</v>
      </c>
      <c r="W213" s="36">
        <f>SUMIFS(СВЦЭМ!$E$33:$E$776,СВЦЭМ!$A$33:$A$776,$A213,СВЦЭМ!$B$33:$B$776,W$191)+'СЕТ СН'!$F$15</f>
        <v>213.90282529000001</v>
      </c>
      <c r="X213" s="36">
        <f>SUMIFS(СВЦЭМ!$E$33:$E$776,СВЦЭМ!$A$33:$A$776,$A213,СВЦЭМ!$B$33:$B$776,X$191)+'СЕТ СН'!$F$15</f>
        <v>220.62061517999999</v>
      </c>
      <c r="Y213" s="36">
        <f>SUMIFS(СВЦЭМ!$E$33:$E$776,СВЦЭМ!$A$33:$A$776,$A213,СВЦЭМ!$B$33:$B$776,Y$191)+'СЕТ СН'!$F$15</f>
        <v>223.98339247999999</v>
      </c>
    </row>
    <row r="214" spans="1:25" ht="15.75" x14ac:dyDescent="0.2">
      <c r="A214" s="35">
        <f t="shared" si="5"/>
        <v>43578</v>
      </c>
      <c r="B214" s="36">
        <f>SUMIFS(СВЦЭМ!$E$33:$E$776,СВЦЭМ!$A$33:$A$776,$A214,СВЦЭМ!$B$33:$B$776,B$191)+'СЕТ СН'!$F$15</f>
        <v>216.24010448000001</v>
      </c>
      <c r="C214" s="36">
        <f>SUMIFS(СВЦЭМ!$E$33:$E$776,СВЦЭМ!$A$33:$A$776,$A214,СВЦЭМ!$B$33:$B$776,C$191)+'СЕТ СН'!$F$15</f>
        <v>227.40107218</v>
      </c>
      <c r="D214" s="36">
        <f>SUMIFS(СВЦЭМ!$E$33:$E$776,СВЦЭМ!$A$33:$A$776,$A214,СВЦЭМ!$B$33:$B$776,D$191)+'СЕТ СН'!$F$15</f>
        <v>235.05302879999999</v>
      </c>
      <c r="E214" s="36">
        <f>SUMIFS(СВЦЭМ!$E$33:$E$776,СВЦЭМ!$A$33:$A$776,$A214,СВЦЭМ!$B$33:$B$776,E$191)+'СЕТ СН'!$F$15</f>
        <v>237.69503954999999</v>
      </c>
      <c r="F214" s="36">
        <f>SUMIFS(СВЦЭМ!$E$33:$E$776,СВЦЭМ!$A$33:$A$776,$A214,СВЦЭМ!$B$33:$B$776,F$191)+'СЕТ СН'!$F$15</f>
        <v>238.76130685000001</v>
      </c>
      <c r="G214" s="36">
        <f>SUMIFS(СВЦЭМ!$E$33:$E$776,СВЦЭМ!$A$33:$A$776,$A214,СВЦЭМ!$B$33:$B$776,G$191)+'СЕТ СН'!$F$15</f>
        <v>231.89502826</v>
      </c>
      <c r="H214" s="36">
        <f>SUMIFS(СВЦЭМ!$E$33:$E$776,СВЦЭМ!$A$33:$A$776,$A214,СВЦЭМ!$B$33:$B$776,H$191)+'СЕТ СН'!$F$15</f>
        <v>227.25020610999999</v>
      </c>
      <c r="I214" s="36">
        <f>SUMIFS(СВЦЭМ!$E$33:$E$776,СВЦЭМ!$A$33:$A$776,$A214,СВЦЭМ!$B$33:$B$776,I$191)+'СЕТ СН'!$F$15</f>
        <v>230.39296929</v>
      </c>
      <c r="J214" s="36">
        <f>SUMIFS(СВЦЭМ!$E$33:$E$776,СВЦЭМ!$A$33:$A$776,$A214,СВЦЭМ!$B$33:$B$776,J$191)+'СЕТ СН'!$F$15</f>
        <v>222.93364568000001</v>
      </c>
      <c r="K214" s="36">
        <f>SUMIFS(СВЦЭМ!$E$33:$E$776,СВЦЭМ!$A$33:$A$776,$A214,СВЦЭМ!$B$33:$B$776,K$191)+'СЕТ СН'!$F$15</f>
        <v>223.76018221999999</v>
      </c>
      <c r="L214" s="36">
        <f>SUMIFS(СВЦЭМ!$E$33:$E$776,СВЦЭМ!$A$33:$A$776,$A214,СВЦЭМ!$B$33:$B$776,L$191)+'СЕТ СН'!$F$15</f>
        <v>220.31299423999999</v>
      </c>
      <c r="M214" s="36">
        <f>SUMIFS(СВЦЭМ!$E$33:$E$776,СВЦЭМ!$A$33:$A$776,$A214,СВЦЭМ!$B$33:$B$776,M$191)+'СЕТ СН'!$F$15</f>
        <v>222.93250954000001</v>
      </c>
      <c r="N214" s="36">
        <f>SUMIFS(СВЦЭМ!$E$33:$E$776,СВЦЭМ!$A$33:$A$776,$A214,СВЦЭМ!$B$33:$B$776,N$191)+'СЕТ СН'!$F$15</f>
        <v>220.58841745999999</v>
      </c>
      <c r="O214" s="36">
        <f>SUMIFS(СВЦЭМ!$E$33:$E$776,СВЦЭМ!$A$33:$A$776,$A214,СВЦЭМ!$B$33:$B$776,O$191)+'СЕТ СН'!$F$15</f>
        <v>222.17250867000001</v>
      </c>
      <c r="P214" s="36">
        <f>SUMIFS(СВЦЭМ!$E$33:$E$776,СВЦЭМ!$A$33:$A$776,$A214,СВЦЭМ!$B$33:$B$776,P$191)+'СЕТ СН'!$F$15</f>
        <v>226.61580165999999</v>
      </c>
      <c r="Q214" s="36">
        <f>SUMIFS(СВЦЭМ!$E$33:$E$776,СВЦЭМ!$A$33:$A$776,$A214,СВЦЭМ!$B$33:$B$776,Q$191)+'СЕТ СН'!$F$15</f>
        <v>229.12668891999999</v>
      </c>
      <c r="R214" s="36">
        <f>SUMIFS(СВЦЭМ!$E$33:$E$776,СВЦЭМ!$A$33:$A$776,$A214,СВЦЭМ!$B$33:$B$776,R$191)+'СЕТ СН'!$F$15</f>
        <v>228.44173832000001</v>
      </c>
      <c r="S214" s="36">
        <f>SUMIFS(СВЦЭМ!$E$33:$E$776,СВЦЭМ!$A$33:$A$776,$A214,СВЦЭМ!$B$33:$B$776,S$191)+'СЕТ СН'!$F$15</f>
        <v>230.46566268999999</v>
      </c>
      <c r="T214" s="36">
        <f>SUMIFS(СВЦЭМ!$E$33:$E$776,СВЦЭМ!$A$33:$A$776,$A214,СВЦЭМ!$B$33:$B$776,T$191)+'СЕТ СН'!$F$15</f>
        <v>226.80665310000001</v>
      </c>
      <c r="U214" s="36">
        <f>SUMIFS(СВЦЭМ!$E$33:$E$776,СВЦЭМ!$A$33:$A$776,$A214,СВЦЭМ!$B$33:$B$776,U$191)+'СЕТ СН'!$F$15</f>
        <v>220.72174591999999</v>
      </c>
      <c r="V214" s="36">
        <f>SUMIFS(СВЦЭМ!$E$33:$E$776,СВЦЭМ!$A$33:$A$776,$A214,СВЦЭМ!$B$33:$B$776,V$191)+'СЕТ СН'!$F$15</f>
        <v>217.02237635</v>
      </c>
      <c r="W214" s="36">
        <f>SUMIFS(СВЦЭМ!$E$33:$E$776,СВЦЭМ!$A$33:$A$776,$A214,СВЦЭМ!$B$33:$B$776,W$191)+'СЕТ СН'!$F$15</f>
        <v>216.28619182</v>
      </c>
      <c r="X214" s="36">
        <f>SUMIFS(СВЦЭМ!$E$33:$E$776,СВЦЭМ!$A$33:$A$776,$A214,СВЦЭМ!$B$33:$B$776,X$191)+'СЕТ СН'!$F$15</f>
        <v>224.53060841000001</v>
      </c>
      <c r="Y214" s="36">
        <f>SUMIFS(СВЦЭМ!$E$33:$E$776,СВЦЭМ!$A$33:$A$776,$A214,СВЦЭМ!$B$33:$B$776,Y$191)+'СЕТ СН'!$F$15</f>
        <v>232.82710668999999</v>
      </c>
    </row>
    <row r="215" spans="1:25" ht="15.75" x14ac:dyDescent="0.2">
      <c r="A215" s="35">
        <f t="shared" si="5"/>
        <v>43579</v>
      </c>
      <c r="B215" s="36">
        <f>SUMIFS(СВЦЭМ!$E$33:$E$776,СВЦЭМ!$A$33:$A$776,$A215,СВЦЭМ!$B$33:$B$776,B$191)+'СЕТ СН'!$F$15</f>
        <v>206.05342436000001</v>
      </c>
      <c r="C215" s="36">
        <f>SUMIFS(СВЦЭМ!$E$33:$E$776,СВЦЭМ!$A$33:$A$776,$A215,СВЦЭМ!$B$33:$B$776,C$191)+'СЕТ СН'!$F$15</f>
        <v>216.30400438000001</v>
      </c>
      <c r="D215" s="36">
        <f>SUMIFS(СВЦЭМ!$E$33:$E$776,СВЦЭМ!$A$33:$A$776,$A215,СВЦЭМ!$B$33:$B$776,D$191)+'СЕТ СН'!$F$15</f>
        <v>224.72531437999999</v>
      </c>
      <c r="E215" s="36">
        <f>SUMIFS(СВЦЭМ!$E$33:$E$776,СВЦЭМ!$A$33:$A$776,$A215,СВЦЭМ!$B$33:$B$776,E$191)+'СЕТ СН'!$F$15</f>
        <v>226.78905258</v>
      </c>
      <c r="F215" s="36">
        <f>SUMIFS(СВЦЭМ!$E$33:$E$776,СВЦЭМ!$A$33:$A$776,$A215,СВЦЭМ!$B$33:$B$776,F$191)+'СЕТ СН'!$F$15</f>
        <v>232.32310297000001</v>
      </c>
      <c r="G215" s="36">
        <f>SUMIFS(СВЦЭМ!$E$33:$E$776,СВЦЭМ!$A$33:$A$776,$A215,СВЦЭМ!$B$33:$B$776,G$191)+'СЕТ СН'!$F$15</f>
        <v>230.88419531</v>
      </c>
      <c r="H215" s="36">
        <f>SUMIFS(СВЦЭМ!$E$33:$E$776,СВЦЭМ!$A$33:$A$776,$A215,СВЦЭМ!$B$33:$B$776,H$191)+'СЕТ СН'!$F$15</f>
        <v>225.9927271</v>
      </c>
      <c r="I215" s="36">
        <f>SUMIFS(СВЦЭМ!$E$33:$E$776,СВЦЭМ!$A$33:$A$776,$A215,СВЦЭМ!$B$33:$B$776,I$191)+'СЕТ СН'!$F$15</f>
        <v>217.41640939999999</v>
      </c>
      <c r="J215" s="36">
        <f>SUMIFS(СВЦЭМ!$E$33:$E$776,СВЦЭМ!$A$33:$A$776,$A215,СВЦЭМ!$B$33:$B$776,J$191)+'СЕТ СН'!$F$15</f>
        <v>208.48235978</v>
      </c>
      <c r="K215" s="36">
        <f>SUMIFS(СВЦЭМ!$E$33:$E$776,СВЦЭМ!$A$33:$A$776,$A215,СВЦЭМ!$B$33:$B$776,K$191)+'СЕТ СН'!$F$15</f>
        <v>212.38876676000001</v>
      </c>
      <c r="L215" s="36">
        <f>SUMIFS(СВЦЭМ!$E$33:$E$776,СВЦЭМ!$A$33:$A$776,$A215,СВЦЭМ!$B$33:$B$776,L$191)+'СЕТ СН'!$F$15</f>
        <v>220.34261832000001</v>
      </c>
      <c r="M215" s="36">
        <f>SUMIFS(СВЦЭМ!$E$33:$E$776,СВЦЭМ!$A$33:$A$776,$A215,СВЦЭМ!$B$33:$B$776,M$191)+'СЕТ СН'!$F$15</f>
        <v>224.76826063999999</v>
      </c>
      <c r="N215" s="36">
        <f>SUMIFS(СВЦЭМ!$E$33:$E$776,СВЦЭМ!$A$33:$A$776,$A215,СВЦЭМ!$B$33:$B$776,N$191)+'СЕТ СН'!$F$15</f>
        <v>222.0196028</v>
      </c>
      <c r="O215" s="36">
        <f>SUMIFS(СВЦЭМ!$E$33:$E$776,СВЦЭМ!$A$33:$A$776,$A215,СВЦЭМ!$B$33:$B$776,O$191)+'СЕТ СН'!$F$15</f>
        <v>223.90945284</v>
      </c>
      <c r="P215" s="36">
        <f>SUMIFS(СВЦЭМ!$E$33:$E$776,СВЦЭМ!$A$33:$A$776,$A215,СВЦЭМ!$B$33:$B$776,P$191)+'СЕТ СН'!$F$15</f>
        <v>225.91764947999999</v>
      </c>
      <c r="Q215" s="36">
        <f>SUMIFS(СВЦЭМ!$E$33:$E$776,СВЦЭМ!$A$33:$A$776,$A215,СВЦЭМ!$B$33:$B$776,Q$191)+'СЕТ СН'!$F$15</f>
        <v>227.04108939</v>
      </c>
      <c r="R215" s="36">
        <f>SUMIFS(СВЦЭМ!$E$33:$E$776,СВЦЭМ!$A$33:$A$776,$A215,СВЦЭМ!$B$33:$B$776,R$191)+'СЕТ СН'!$F$15</f>
        <v>227.67337885000001</v>
      </c>
      <c r="S215" s="36">
        <f>SUMIFS(СВЦЭМ!$E$33:$E$776,СВЦЭМ!$A$33:$A$776,$A215,СВЦЭМ!$B$33:$B$776,S$191)+'СЕТ СН'!$F$15</f>
        <v>227.96106017</v>
      </c>
      <c r="T215" s="36">
        <f>SUMIFS(СВЦЭМ!$E$33:$E$776,СВЦЭМ!$A$33:$A$776,$A215,СВЦЭМ!$B$33:$B$776,T$191)+'СЕТ СН'!$F$15</f>
        <v>224.87005060000001</v>
      </c>
      <c r="U215" s="36">
        <f>SUMIFS(СВЦЭМ!$E$33:$E$776,СВЦЭМ!$A$33:$A$776,$A215,СВЦЭМ!$B$33:$B$776,U$191)+'СЕТ СН'!$F$15</f>
        <v>223.42492332</v>
      </c>
      <c r="V215" s="36">
        <f>SUMIFS(СВЦЭМ!$E$33:$E$776,СВЦЭМ!$A$33:$A$776,$A215,СВЦЭМ!$B$33:$B$776,V$191)+'СЕТ СН'!$F$15</f>
        <v>217.74023312</v>
      </c>
      <c r="W215" s="36">
        <f>SUMIFS(СВЦЭМ!$E$33:$E$776,СВЦЭМ!$A$33:$A$776,$A215,СВЦЭМ!$B$33:$B$776,W$191)+'СЕТ СН'!$F$15</f>
        <v>214.90965195999999</v>
      </c>
      <c r="X215" s="36">
        <f>SUMIFS(СВЦЭМ!$E$33:$E$776,СВЦЭМ!$A$33:$A$776,$A215,СВЦЭМ!$B$33:$B$776,X$191)+'СЕТ СН'!$F$15</f>
        <v>217.50007615000001</v>
      </c>
      <c r="Y215" s="36">
        <f>SUMIFS(СВЦЭМ!$E$33:$E$776,СВЦЭМ!$A$33:$A$776,$A215,СВЦЭМ!$B$33:$B$776,Y$191)+'СЕТ СН'!$F$15</f>
        <v>226.75742869999999</v>
      </c>
    </row>
    <row r="216" spans="1:25" ht="15.75" x14ac:dyDescent="0.2">
      <c r="A216" s="35">
        <f t="shared" si="5"/>
        <v>43580</v>
      </c>
      <c r="B216" s="36">
        <f>SUMIFS(СВЦЭМ!$E$33:$E$776,СВЦЭМ!$A$33:$A$776,$A216,СВЦЭМ!$B$33:$B$776,B$191)+'СЕТ СН'!$F$15</f>
        <v>223.20740860999999</v>
      </c>
      <c r="C216" s="36">
        <f>SUMIFS(СВЦЭМ!$E$33:$E$776,СВЦЭМ!$A$33:$A$776,$A216,СВЦЭМ!$B$33:$B$776,C$191)+'СЕТ СН'!$F$15</f>
        <v>232.14493684000001</v>
      </c>
      <c r="D216" s="36">
        <f>SUMIFS(СВЦЭМ!$E$33:$E$776,СВЦЭМ!$A$33:$A$776,$A216,СВЦЭМ!$B$33:$B$776,D$191)+'СЕТ СН'!$F$15</f>
        <v>239.82903691000001</v>
      </c>
      <c r="E216" s="36">
        <f>SUMIFS(СВЦЭМ!$E$33:$E$776,СВЦЭМ!$A$33:$A$776,$A216,СВЦЭМ!$B$33:$B$776,E$191)+'СЕТ СН'!$F$15</f>
        <v>243.3268635</v>
      </c>
      <c r="F216" s="36">
        <f>SUMIFS(СВЦЭМ!$E$33:$E$776,СВЦЭМ!$A$33:$A$776,$A216,СВЦЭМ!$B$33:$B$776,F$191)+'СЕТ СН'!$F$15</f>
        <v>244.26249773000001</v>
      </c>
      <c r="G216" s="36">
        <f>SUMIFS(СВЦЭМ!$E$33:$E$776,СВЦЭМ!$A$33:$A$776,$A216,СВЦЭМ!$B$33:$B$776,G$191)+'СЕТ СН'!$F$15</f>
        <v>240.31190479</v>
      </c>
      <c r="H216" s="36">
        <f>SUMIFS(СВЦЭМ!$E$33:$E$776,СВЦЭМ!$A$33:$A$776,$A216,СВЦЭМ!$B$33:$B$776,H$191)+'СЕТ СН'!$F$15</f>
        <v>231.10369005999999</v>
      </c>
      <c r="I216" s="36">
        <f>SUMIFS(СВЦЭМ!$E$33:$E$776,СВЦЭМ!$A$33:$A$776,$A216,СВЦЭМ!$B$33:$B$776,I$191)+'СЕТ СН'!$F$15</f>
        <v>220.79370986999999</v>
      </c>
      <c r="J216" s="36">
        <f>SUMIFS(СВЦЭМ!$E$33:$E$776,СВЦЭМ!$A$33:$A$776,$A216,СВЦЭМ!$B$33:$B$776,J$191)+'СЕТ СН'!$F$15</f>
        <v>211.50516802000001</v>
      </c>
      <c r="K216" s="36">
        <f>SUMIFS(СВЦЭМ!$E$33:$E$776,СВЦЭМ!$A$33:$A$776,$A216,СВЦЭМ!$B$33:$B$776,K$191)+'СЕТ СН'!$F$15</f>
        <v>210.50555170000001</v>
      </c>
      <c r="L216" s="36">
        <f>SUMIFS(СВЦЭМ!$E$33:$E$776,СВЦЭМ!$A$33:$A$776,$A216,СВЦЭМ!$B$33:$B$776,L$191)+'СЕТ СН'!$F$15</f>
        <v>208.87382882</v>
      </c>
      <c r="M216" s="36">
        <f>SUMIFS(СВЦЭМ!$E$33:$E$776,СВЦЭМ!$A$33:$A$776,$A216,СВЦЭМ!$B$33:$B$776,M$191)+'СЕТ СН'!$F$15</f>
        <v>212.87864973999999</v>
      </c>
      <c r="N216" s="36">
        <f>SUMIFS(СВЦЭМ!$E$33:$E$776,СВЦЭМ!$A$33:$A$776,$A216,СВЦЭМ!$B$33:$B$776,N$191)+'СЕТ СН'!$F$15</f>
        <v>210.84729478</v>
      </c>
      <c r="O216" s="36">
        <f>SUMIFS(СВЦЭМ!$E$33:$E$776,СВЦЭМ!$A$33:$A$776,$A216,СВЦЭМ!$B$33:$B$776,O$191)+'СЕТ СН'!$F$15</f>
        <v>210.93553643000001</v>
      </c>
      <c r="P216" s="36">
        <f>SUMIFS(СВЦЭМ!$E$33:$E$776,СВЦЭМ!$A$33:$A$776,$A216,СВЦЭМ!$B$33:$B$776,P$191)+'СЕТ СН'!$F$15</f>
        <v>213.36327818000001</v>
      </c>
      <c r="Q216" s="36">
        <f>SUMIFS(СВЦЭМ!$E$33:$E$776,СВЦЭМ!$A$33:$A$776,$A216,СВЦЭМ!$B$33:$B$776,Q$191)+'СЕТ СН'!$F$15</f>
        <v>217.86137916000001</v>
      </c>
      <c r="R216" s="36">
        <f>SUMIFS(СВЦЭМ!$E$33:$E$776,СВЦЭМ!$A$33:$A$776,$A216,СВЦЭМ!$B$33:$B$776,R$191)+'СЕТ СН'!$F$15</f>
        <v>220.49981541</v>
      </c>
      <c r="S216" s="36">
        <f>SUMIFS(СВЦЭМ!$E$33:$E$776,СВЦЭМ!$A$33:$A$776,$A216,СВЦЭМ!$B$33:$B$776,S$191)+'СЕТ СН'!$F$15</f>
        <v>220.26793665</v>
      </c>
      <c r="T216" s="36">
        <f>SUMIFS(СВЦЭМ!$E$33:$E$776,СВЦЭМ!$A$33:$A$776,$A216,СВЦЭМ!$B$33:$B$776,T$191)+'СЕТ СН'!$F$15</f>
        <v>216.74471546999999</v>
      </c>
      <c r="U216" s="36">
        <f>SUMIFS(СВЦЭМ!$E$33:$E$776,СВЦЭМ!$A$33:$A$776,$A216,СВЦЭМ!$B$33:$B$776,U$191)+'СЕТ СН'!$F$15</f>
        <v>212.26328925000001</v>
      </c>
      <c r="V216" s="36">
        <f>SUMIFS(СВЦЭМ!$E$33:$E$776,СВЦЭМ!$A$33:$A$776,$A216,СВЦЭМ!$B$33:$B$776,V$191)+'СЕТ СН'!$F$15</f>
        <v>208.54826818000001</v>
      </c>
      <c r="W216" s="36">
        <f>SUMIFS(СВЦЭМ!$E$33:$E$776,СВЦЭМ!$A$33:$A$776,$A216,СВЦЭМ!$B$33:$B$776,W$191)+'СЕТ СН'!$F$15</f>
        <v>208.47123077000001</v>
      </c>
      <c r="X216" s="36">
        <f>SUMIFS(СВЦЭМ!$E$33:$E$776,СВЦЭМ!$A$33:$A$776,$A216,СВЦЭМ!$B$33:$B$776,X$191)+'СЕТ СН'!$F$15</f>
        <v>204.69007501999999</v>
      </c>
      <c r="Y216" s="36">
        <f>SUMIFS(СВЦЭМ!$E$33:$E$776,СВЦЭМ!$A$33:$A$776,$A216,СВЦЭМ!$B$33:$B$776,Y$191)+'СЕТ СН'!$F$15</f>
        <v>219.43296602999999</v>
      </c>
    </row>
    <row r="217" spans="1:25" ht="15.75" x14ac:dyDescent="0.2">
      <c r="A217" s="35">
        <f t="shared" si="5"/>
        <v>43581</v>
      </c>
      <c r="B217" s="36">
        <f>SUMIFS(СВЦЭМ!$E$33:$E$776,СВЦЭМ!$A$33:$A$776,$A217,СВЦЭМ!$B$33:$B$776,B$191)+'СЕТ СН'!$F$15</f>
        <v>227.66994346999999</v>
      </c>
      <c r="C217" s="36">
        <f>SUMIFS(СВЦЭМ!$E$33:$E$776,СВЦЭМ!$A$33:$A$776,$A217,СВЦЭМ!$B$33:$B$776,C$191)+'СЕТ СН'!$F$15</f>
        <v>236.31186613</v>
      </c>
      <c r="D217" s="36">
        <f>SUMIFS(СВЦЭМ!$E$33:$E$776,СВЦЭМ!$A$33:$A$776,$A217,СВЦЭМ!$B$33:$B$776,D$191)+'СЕТ СН'!$F$15</f>
        <v>240.13671079</v>
      </c>
      <c r="E217" s="36">
        <f>SUMIFS(СВЦЭМ!$E$33:$E$776,СВЦЭМ!$A$33:$A$776,$A217,СВЦЭМ!$B$33:$B$776,E$191)+'СЕТ СН'!$F$15</f>
        <v>241.88546374000001</v>
      </c>
      <c r="F217" s="36">
        <f>SUMIFS(СВЦЭМ!$E$33:$E$776,СВЦЭМ!$A$33:$A$776,$A217,СВЦЭМ!$B$33:$B$776,F$191)+'СЕТ СН'!$F$15</f>
        <v>243.35722253</v>
      </c>
      <c r="G217" s="36">
        <f>SUMIFS(СВЦЭМ!$E$33:$E$776,СВЦЭМ!$A$33:$A$776,$A217,СВЦЭМ!$B$33:$B$776,G$191)+'СЕТ СН'!$F$15</f>
        <v>240.30861741999999</v>
      </c>
      <c r="H217" s="36">
        <f>SUMIFS(СВЦЭМ!$E$33:$E$776,СВЦЭМ!$A$33:$A$776,$A217,СВЦЭМ!$B$33:$B$776,H$191)+'СЕТ СН'!$F$15</f>
        <v>231.80771532</v>
      </c>
      <c r="I217" s="36">
        <f>SUMIFS(СВЦЭМ!$E$33:$E$776,СВЦЭМ!$A$33:$A$776,$A217,СВЦЭМ!$B$33:$B$776,I$191)+'СЕТ СН'!$F$15</f>
        <v>222.09986483</v>
      </c>
      <c r="J217" s="36">
        <f>SUMIFS(СВЦЭМ!$E$33:$E$776,СВЦЭМ!$A$33:$A$776,$A217,СВЦЭМ!$B$33:$B$776,J$191)+'СЕТ СН'!$F$15</f>
        <v>214.27519849000001</v>
      </c>
      <c r="K217" s="36">
        <f>SUMIFS(СВЦЭМ!$E$33:$E$776,СВЦЭМ!$A$33:$A$776,$A217,СВЦЭМ!$B$33:$B$776,K$191)+'СЕТ СН'!$F$15</f>
        <v>211.83637246000001</v>
      </c>
      <c r="L217" s="36">
        <f>SUMIFS(СВЦЭМ!$E$33:$E$776,СВЦЭМ!$A$33:$A$776,$A217,СВЦЭМ!$B$33:$B$776,L$191)+'СЕТ СН'!$F$15</f>
        <v>212.36147578000001</v>
      </c>
      <c r="M217" s="36">
        <f>SUMIFS(СВЦЭМ!$E$33:$E$776,СВЦЭМ!$A$33:$A$776,$A217,СВЦЭМ!$B$33:$B$776,M$191)+'СЕТ СН'!$F$15</f>
        <v>214.26545852000001</v>
      </c>
      <c r="N217" s="36">
        <f>SUMIFS(СВЦЭМ!$E$33:$E$776,СВЦЭМ!$A$33:$A$776,$A217,СВЦЭМ!$B$33:$B$776,N$191)+'СЕТ СН'!$F$15</f>
        <v>215.16720674999999</v>
      </c>
      <c r="O217" s="36">
        <f>SUMIFS(СВЦЭМ!$E$33:$E$776,СВЦЭМ!$A$33:$A$776,$A217,СВЦЭМ!$B$33:$B$776,O$191)+'СЕТ СН'!$F$15</f>
        <v>215.79318932999999</v>
      </c>
      <c r="P217" s="36">
        <f>SUMIFS(СВЦЭМ!$E$33:$E$776,СВЦЭМ!$A$33:$A$776,$A217,СВЦЭМ!$B$33:$B$776,P$191)+'СЕТ СН'!$F$15</f>
        <v>217.57289509</v>
      </c>
      <c r="Q217" s="36">
        <f>SUMIFS(СВЦЭМ!$E$33:$E$776,СВЦЭМ!$A$33:$A$776,$A217,СВЦЭМ!$B$33:$B$776,Q$191)+'СЕТ СН'!$F$15</f>
        <v>219.69259998999999</v>
      </c>
      <c r="R217" s="36">
        <f>SUMIFS(СВЦЭМ!$E$33:$E$776,СВЦЭМ!$A$33:$A$776,$A217,СВЦЭМ!$B$33:$B$776,R$191)+'СЕТ СН'!$F$15</f>
        <v>220.79703923</v>
      </c>
      <c r="S217" s="36">
        <f>SUMIFS(СВЦЭМ!$E$33:$E$776,СВЦЭМ!$A$33:$A$776,$A217,СВЦЭМ!$B$33:$B$776,S$191)+'СЕТ СН'!$F$15</f>
        <v>217.27737200999999</v>
      </c>
      <c r="T217" s="36">
        <f>SUMIFS(СВЦЭМ!$E$33:$E$776,СВЦЭМ!$A$33:$A$776,$A217,СВЦЭМ!$B$33:$B$776,T$191)+'СЕТ СН'!$F$15</f>
        <v>212.39723355999999</v>
      </c>
      <c r="U217" s="36">
        <f>SUMIFS(СВЦЭМ!$E$33:$E$776,СВЦЭМ!$A$33:$A$776,$A217,СВЦЭМ!$B$33:$B$776,U$191)+'СЕТ СН'!$F$15</f>
        <v>204.48028540999999</v>
      </c>
      <c r="V217" s="36">
        <f>SUMIFS(СВЦЭМ!$E$33:$E$776,СВЦЭМ!$A$33:$A$776,$A217,СВЦЭМ!$B$33:$B$776,V$191)+'СЕТ СН'!$F$15</f>
        <v>202.70994078999999</v>
      </c>
      <c r="W217" s="36">
        <f>SUMIFS(СВЦЭМ!$E$33:$E$776,СВЦЭМ!$A$33:$A$776,$A217,СВЦЭМ!$B$33:$B$776,W$191)+'СЕТ СН'!$F$15</f>
        <v>206.88290423000001</v>
      </c>
      <c r="X217" s="36">
        <f>SUMIFS(СВЦЭМ!$E$33:$E$776,СВЦЭМ!$A$33:$A$776,$A217,СВЦЭМ!$B$33:$B$776,X$191)+'СЕТ СН'!$F$15</f>
        <v>215.11676847999999</v>
      </c>
      <c r="Y217" s="36">
        <f>SUMIFS(СВЦЭМ!$E$33:$E$776,СВЦЭМ!$A$33:$A$776,$A217,СВЦЭМ!$B$33:$B$776,Y$191)+'СЕТ СН'!$F$15</f>
        <v>223.49432164000001</v>
      </c>
    </row>
    <row r="218" spans="1:25" ht="15.75" x14ac:dyDescent="0.2">
      <c r="A218" s="35">
        <f t="shared" si="5"/>
        <v>43582</v>
      </c>
      <c r="B218" s="36">
        <f>SUMIFS(СВЦЭМ!$E$33:$E$776,СВЦЭМ!$A$33:$A$776,$A218,СВЦЭМ!$B$33:$B$776,B$191)+'СЕТ СН'!$F$15</f>
        <v>223.85598386999999</v>
      </c>
      <c r="C218" s="36">
        <f>SUMIFS(СВЦЭМ!$E$33:$E$776,СВЦЭМ!$A$33:$A$776,$A218,СВЦЭМ!$B$33:$B$776,C$191)+'СЕТ СН'!$F$15</f>
        <v>221.66503924</v>
      </c>
      <c r="D218" s="36">
        <f>SUMIFS(СВЦЭМ!$E$33:$E$776,СВЦЭМ!$A$33:$A$776,$A218,СВЦЭМ!$B$33:$B$776,D$191)+'СЕТ СН'!$F$15</f>
        <v>223.94391504000001</v>
      </c>
      <c r="E218" s="36">
        <f>SUMIFS(СВЦЭМ!$E$33:$E$776,СВЦЭМ!$A$33:$A$776,$A218,СВЦЭМ!$B$33:$B$776,E$191)+'СЕТ СН'!$F$15</f>
        <v>226.06188603999999</v>
      </c>
      <c r="F218" s="36">
        <f>SUMIFS(СВЦЭМ!$E$33:$E$776,СВЦЭМ!$A$33:$A$776,$A218,СВЦЭМ!$B$33:$B$776,F$191)+'СЕТ СН'!$F$15</f>
        <v>232.42035672</v>
      </c>
      <c r="G218" s="36">
        <f>SUMIFS(СВЦЭМ!$E$33:$E$776,СВЦЭМ!$A$33:$A$776,$A218,СВЦЭМ!$B$33:$B$776,G$191)+'СЕТ СН'!$F$15</f>
        <v>227.66373621</v>
      </c>
      <c r="H218" s="36">
        <f>SUMIFS(СВЦЭМ!$E$33:$E$776,СВЦЭМ!$A$33:$A$776,$A218,СВЦЭМ!$B$33:$B$776,H$191)+'СЕТ СН'!$F$15</f>
        <v>227.10353832999999</v>
      </c>
      <c r="I218" s="36">
        <f>SUMIFS(СВЦЭМ!$E$33:$E$776,СВЦЭМ!$A$33:$A$776,$A218,СВЦЭМ!$B$33:$B$776,I$191)+'СЕТ СН'!$F$15</f>
        <v>221.50429696</v>
      </c>
      <c r="J218" s="36">
        <f>SUMIFS(СВЦЭМ!$E$33:$E$776,СВЦЭМ!$A$33:$A$776,$A218,СВЦЭМ!$B$33:$B$776,J$191)+'СЕТ СН'!$F$15</f>
        <v>287.05030979999998</v>
      </c>
      <c r="K218" s="36">
        <f>SUMIFS(СВЦЭМ!$E$33:$E$776,СВЦЭМ!$A$33:$A$776,$A218,СВЦЭМ!$B$33:$B$776,K$191)+'СЕТ СН'!$F$15</f>
        <v>279.72154320999999</v>
      </c>
      <c r="L218" s="36">
        <f>SUMIFS(СВЦЭМ!$E$33:$E$776,СВЦЭМ!$A$33:$A$776,$A218,СВЦЭМ!$B$33:$B$776,L$191)+'СЕТ СН'!$F$15</f>
        <v>274.60069930999998</v>
      </c>
      <c r="M218" s="36">
        <f>SUMIFS(СВЦЭМ!$E$33:$E$776,СВЦЭМ!$A$33:$A$776,$A218,СВЦЭМ!$B$33:$B$776,M$191)+'СЕТ СН'!$F$15</f>
        <v>278.86284597999997</v>
      </c>
      <c r="N218" s="36">
        <f>SUMIFS(СВЦЭМ!$E$33:$E$776,СВЦЭМ!$A$33:$A$776,$A218,СВЦЭМ!$B$33:$B$776,N$191)+'СЕТ СН'!$F$15</f>
        <v>279.0704437</v>
      </c>
      <c r="O218" s="36">
        <f>SUMIFS(СВЦЭМ!$E$33:$E$776,СВЦЭМ!$A$33:$A$776,$A218,СВЦЭМ!$B$33:$B$776,O$191)+'СЕТ СН'!$F$15</f>
        <v>277.64392751000003</v>
      </c>
      <c r="P218" s="36">
        <f>SUMIFS(СВЦЭМ!$E$33:$E$776,СВЦЭМ!$A$33:$A$776,$A218,СВЦЭМ!$B$33:$B$776,P$191)+'СЕТ СН'!$F$15</f>
        <v>280.53557766</v>
      </c>
      <c r="Q218" s="36">
        <f>SUMIFS(СВЦЭМ!$E$33:$E$776,СВЦЭМ!$A$33:$A$776,$A218,СВЦЭМ!$B$33:$B$776,Q$191)+'СЕТ СН'!$F$15</f>
        <v>285.53462889999997</v>
      </c>
      <c r="R218" s="36">
        <f>SUMIFS(СВЦЭМ!$E$33:$E$776,СВЦЭМ!$A$33:$A$776,$A218,СВЦЭМ!$B$33:$B$776,R$191)+'СЕТ СН'!$F$15</f>
        <v>286.90028525000002</v>
      </c>
      <c r="S218" s="36">
        <f>SUMIFS(СВЦЭМ!$E$33:$E$776,СВЦЭМ!$A$33:$A$776,$A218,СВЦЭМ!$B$33:$B$776,S$191)+'СЕТ СН'!$F$15</f>
        <v>289.41725571000001</v>
      </c>
      <c r="T218" s="36">
        <f>SUMIFS(СВЦЭМ!$E$33:$E$776,СВЦЭМ!$A$33:$A$776,$A218,СВЦЭМ!$B$33:$B$776,T$191)+'СЕТ СН'!$F$15</f>
        <v>292.05310299000001</v>
      </c>
      <c r="U218" s="36">
        <f>SUMIFS(СВЦЭМ!$E$33:$E$776,СВЦЭМ!$A$33:$A$776,$A218,СВЦЭМ!$B$33:$B$776,U$191)+'СЕТ СН'!$F$15</f>
        <v>296.03229836999998</v>
      </c>
      <c r="V218" s="36">
        <f>SUMIFS(СВЦЭМ!$E$33:$E$776,СВЦЭМ!$A$33:$A$776,$A218,СВЦЭМ!$B$33:$B$776,V$191)+'СЕТ СН'!$F$15</f>
        <v>209.73057501</v>
      </c>
      <c r="W218" s="36">
        <f>SUMIFS(СВЦЭМ!$E$33:$E$776,СВЦЭМ!$A$33:$A$776,$A218,СВЦЭМ!$B$33:$B$776,W$191)+'СЕТ СН'!$F$15</f>
        <v>207.17097441000001</v>
      </c>
      <c r="X218" s="36">
        <f>SUMIFS(СВЦЭМ!$E$33:$E$776,СВЦЭМ!$A$33:$A$776,$A218,СВЦЭМ!$B$33:$B$776,X$191)+'СЕТ СН'!$F$15</f>
        <v>211.44498168000001</v>
      </c>
      <c r="Y218" s="36">
        <f>SUMIFS(СВЦЭМ!$E$33:$E$776,СВЦЭМ!$A$33:$A$776,$A218,СВЦЭМ!$B$33:$B$776,Y$191)+'СЕТ СН'!$F$15</f>
        <v>215.09859223999999</v>
      </c>
    </row>
    <row r="219" spans="1:25" ht="15.75" x14ac:dyDescent="0.2">
      <c r="A219" s="35">
        <f t="shared" si="5"/>
        <v>43583</v>
      </c>
      <c r="B219" s="36">
        <f>SUMIFS(СВЦЭМ!$E$33:$E$776,СВЦЭМ!$A$33:$A$776,$A219,СВЦЭМ!$B$33:$B$776,B$191)+'СЕТ СН'!$F$15</f>
        <v>205.52294470000001</v>
      </c>
      <c r="C219" s="36">
        <f>SUMIFS(СВЦЭМ!$E$33:$E$776,СВЦЭМ!$A$33:$A$776,$A219,СВЦЭМ!$B$33:$B$776,C$191)+'СЕТ СН'!$F$15</f>
        <v>223.13079293999999</v>
      </c>
      <c r="D219" s="36">
        <f>SUMIFS(СВЦЭМ!$E$33:$E$776,СВЦЭМ!$A$33:$A$776,$A219,СВЦЭМ!$B$33:$B$776,D$191)+'СЕТ СН'!$F$15</f>
        <v>231.61398009000001</v>
      </c>
      <c r="E219" s="36">
        <f>SUMIFS(СВЦЭМ!$E$33:$E$776,СВЦЭМ!$A$33:$A$776,$A219,СВЦЭМ!$B$33:$B$776,E$191)+'СЕТ СН'!$F$15</f>
        <v>237.08398356000001</v>
      </c>
      <c r="F219" s="36">
        <f>SUMIFS(СВЦЭМ!$E$33:$E$776,СВЦЭМ!$A$33:$A$776,$A219,СВЦЭМ!$B$33:$B$776,F$191)+'СЕТ СН'!$F$15</f>
        <v>237.8504537</v>
      </c>
      <c r="G219" s="36">
        <f>SUMIFS(СВЦЭМ!$E$33:$E$776,СВЦЭМ!$A$33:$A$776,$A219,СВЦЭМ!$B$33:$B$776,G$191)+'СЕТ СН'!$F$15</f>
        <v>235.21838328000001</v>
      </c>
      <c r="H219" s="36">
        <f>SUMIFS(СВЦЭМ!$E$33:$E$776,СВЦЭМ!$A$33:$A$776,$A219,СВЦЭМ!$B$33:$B$776,H$191)+'СЕТ СН'!$F$15</f>
        <v>237.54810473000001</v>
      </c>
      <c r="I219" s="36">
        <f>SUMIFS(СВЦЭМ!$E$33:$E$776,СВЦЭМ!$A$33:$A$776,$A219,СВЦЭМ!$B$33:$B$776,I$191)+'СЕТ СН'!$F$15</f>
        <v>226.81384944000001</v>
      </c>
      <c r="J219" s="36">
        <f>SUMIFS(СВЦЭМ!$E$33:$E$776,СВЦЭМ!$A$33:$A$776,$A219,СВЦЭМ!$B$33:$B$776,J$191)+'СЕТ СН'!$F$15</f>
        <v>216.94582742</v>
      </c>
      <c r="K219" s="36">
        <f>SUMIFS(СВЦЭМ!$E$33:$E$776,СВЦЭМ!$A$33:$A$776,$A219,СВЦЭМ!$B$33:$B$776,K$191)+'СЕТ СН'!$F$15</f>
        <v>206.71410087999999</v>
      </c>
      <c r="L219" s="36">
        <f>SUMIFS(СВЦЭМ!$E$33:$E$776,СВЦЭМ!$A$33:$A$776,$A219,СВЦЭМ!$B$33:$B$776,L$191)+'СЕТ СН'!$F$15</f>
        <v>203.76824185000001</v>
      </c>
      <c r="M219" s="36">
        <f>SUMIFS(СВЦЭМ!$E$33:$E$776,СВЦЭМ!$A$33:$A$776,$A219,СВЦЭМ!$B$33:$B$776,M$191)+'СЕТ СН'!$F$15</f>
        <v>203.97324438000001</v>
      </c>
      <c r="N219" s="36">
        <f>SUMIFS(СВЦЭМ!$E$33:$E$776,СВЦЭМ!$A$33:$A$776,$A219,СВЦЭМ!$B$33:$B$776,N$191)+'СЕТ СН'!$F$15</f>
        <v>210.57599243000001</v>
      </c>
      <c r="O219" s="36">
        <f>SUMIFS(СВЦЭМ!$E$33:$E$776,СВЦЭМ!$A$33:$A$776,$A219,СВЦЭМ!$B$33:$B$776,O$191)+'СЕТ СН'!$F$15</f>
        <v>215.02273478000001</v>
      </c>
      <c r="P219" s="36">
        <f>SUMIFS(СВЦЭМ!$E$33:$E$776,СВЦЭМ!$A$33:$A$776,$A219,СВЦЭМ!$B$33:$B$776,P$191)+'СЕТ СН'!$F$15</f>
        <v>220.7875884</v>
      </c>
      <c r="Q219" s="36">
        <f>SUMIFS(СВЦЭМ!$E$33:$E$776,СВЦЭМ!$A$33:$A$776,$A219,СВЦЭМ!$B$33:$B$776,Q$191)+'СЕТ СН'!$F$15</f>
        <v>223.42878277</v>
      </c>
      <c r="R219" s="36">
        <f>SUMIFS(СВЦЭМ!$E$33:$E$776,СВЦЭМ!$A$33:$A$776,$A219,СВЦЭМ!$B$33:$B$776,R$191)+'СЕТ СН'!$F$15</f>
        <v>218.67189002000001</v>
      </c>
      <c r="S219" s="36">
        <f>SUMIFS(СВЦЭМ!$E$33:$E$776,СВЦЭМ!$A$33:$A$776,$A219,СВЦЭМ!$B$33:$B$776,S$191)+'СЕТ СН'!$F$15</f>
        <v>211.70176101000001</v>
      </c>
      <c r="T219" s="36">
        <f>SUMIFS(СВЦЭМ!$E$33:$E$776,СВЦЭМ!$A$33:$A$776,$A219,СВЦЭМ!$B$33:$B$776,T$191)+'СЕТ СН'!$F$15</f>
        <v>203.04818656</v>
      </c>
      <c r="U219" s="36">
        <f>SUMIFS(СВЦЭМ!$E$33:$E$776,СВЦЭМ!$A$33:$A$776,$A219,СВЦЭМ!$B$33:$B$776,U$191)+'СЕТ СН'!$F$15</f>
        <v>191.66915349999999</v>
      </c>
      <c r="V219" s="36">
        <f>SUMIFS(СВЦЭМ!$E$33:$E$776,СВЦЭМ!$A$33:$A$776,$A219,СВЦЭМ!$B$33:$B$776,V$191)+'СЕТ СН'!$F$15</f>
        <v>186.06267919000001</v>
      </c>
      <c r="W219" s="36">
        <f>SUMIFS(СВЦЭМ!$E$33:$E$776,СВЦЭМ!$A$33:$A$776,$A219,СВЦЭМ!$B$33:$B$776,W$191)+'СЕТ СН'!$F$15</f>
        <v>188.18647994</v>
      </c>
      <c r="X219" s="36">
        <f>SUMIFS(СВЦЭМ!$E$33:$E$776,СВЦЭМ!$A$33:$A$776,$A219,СВЦЭМ!$B$33:$B$776,X$191)+'СЕТ СН'!$F$15</f>
        <v>190.88312396000001</v>
      </c>
      <c r="Y219" s="36">
        <f>SUMIFS(СВЦЭМ!$E$33:$E$776,СВЦЭМ!$A$33:$A$776,$A219,СВЦЭМ!$B$33:$B$776,Y$191)+'СЕТ СН'!$F$15</f>
        <v>200.36265774</v>
      </c>
    </row>
    <row r="220" spans="1:25" ht="15.75" x14ac:dyDescent="0.2">
      <c r="A220" s="35">
        <f t="shared" si="5"/>
        <v>43584</v>
      </c>
      <c r="B220" s="36">
        <f>SUMIFS(СВЦЭМ!$E$33:$E$776,СВЦЭМ!$A$33:$A$776,$A220,СВЦЭМ!$B$33:$B$776,B$191)+'СЕТ СН'!$F$15</f>
        <v>221.31879362999999</v>
      </c>
      <c r="C220" s="36">
        <f>SUMIFS(СВЦЭМ!$E$33:$E$776,СВЦЭМ!$A$33:$A$776,$A220,СВЦЭМ!$B$33:$B$776,C$191)+'СЕТ СН'!$F$15</f>
        <v>228.89594903</v>
      </c>
      <c r="D220" s="36">
        <f>SUMIFS(СВЦЭМ!$E$33:$E$776,СВЦЭМ!$A$33:$A$776,$A220,СВЦЭМ!$B$33:$B$776,D$191)+'СЕТ СН'!$F$15</f>
        <v>233.96065804</v>
      </c>
      <c r="E220" s="36">
        <f>SUMIFS(СВЦЭМ!$E$33:$E$776,СВЦЭМ!$A$33:$A$776,$A220,СВЦЭМ!$B$33:$B$776,E$191)+'СЕТ СН'!$F$15</f>
        <v>235.34761322</v>
      </c>
      <c r="F220" s="36">
        <f>SUMIFS(СВЦЭМ!$E$33:$E$776,СВЦЭМ!$A$33:$A$776,$A220,СВЦЭМ!$B$33:$B$776,F$191)+'СЕТ СН'!$F$15</f>
        <v>237.40815336</v>
      </c>
      <c r="G220" s="36">
        <f>SUMIFS(СВЦЭМ!$E$33:$E$776,СВЦЭМ!$A$33:$A$776,$A220,СВЦЭМ!$B$33:$B$776,G$191)+'СЕТ СН'!$F$15</f>
        <v>234.35254022000001</v>
      </c>
      <c r="H220" s="36">
        <f>SUMIFS(СВЦЭМ!$E$33:$E$776,СВЦЭМ!$A$33:$A$776,$A220,СВЦЭМ!$B$33:$B$776,H$191)+'СЕТ СН'!$F$15</f>
        <v>231.37333645000001</v>
      </c>
      <c r="I220" s="36">
        <f>SUMIFS(СВЦЭМ!$E$33:$E$776,СВЦЭМ!$A$33:$A$776,$A220,СВЦЭМ!$B$33:$B$776,I$191)+'СЕТ СН'!$F$15</f>
        <v>220.90314751</v>
      </c>
      <c r="J220" s="36">
        <f>SUMIFS(СВЦЭМ!$E$33:$E$776,СВЦЭМ!$A$33:$A$776,$A220,СВЦЭМ!$B$33:$B$776,J$191)+'СЕТ СН'!$F$15</f>
        <v>210.70404536999999</v>
      </c>
      <c r="K220" s="36">
        <f>SUMIFS(СВЦЭМ!$E$33:$E$776,СВЦЭМ!$A$33:$A$776,$A220,СВЦЭМ!$B$33:$B$776,K$191)+'СЕТ СН'!$F$15</f>
        <v>207.85873179999999</v>
      </c>
      <c r="L220" s="36">
        <f>SUMIFS(СВЦЭМ!$E$33:$E$776,СВЦЭМ!$A$33:$A$776,$A220,СВЦЭМ!$B$33:$B$776,L$191)+'СЕТ СН'!$F$15</f>
        <v>202.78497326999999</v>
      </c>
      <c r="M220" s="36">
        <f>SUMIFS(СВЦЭМ!$E$33:$E$776,СВЦЭМ!$A$33:$A$776,$A220,СВЦЭМ!$B$33:$B$776,M$191)+'СЕТ СН'!$F$15</f>
        <v>207.17937318</v>
      </c>
      <c r="N220" s="36">
        <f>SUMIFS(СВЦЭМ!$E$33:$E$776,СВЦЭМ!$A$33:$A$776,$A220,СВЦЭМ!$B$33:$B$776,N$191)+'СЕТ СН'!$F$15</f>
        <v>207.2154639</v>
      </c>
      <c r="O220" s="36">
        <f>SUMIFS(СВЦЭМ!$E$33:$E$776,СВЦЭМ!$A$33:$A$776,$A220,СВЦЭМ!$B$33:$B$776,O$191)+'СЕТ СН'!$F$15</f>
        <v>207.59346324000001</v>
      </c>
      <c r="P220" s="36">
        <f>SUMIFS(СВЦЭМ!$E$33:$E$776,СВЦЭМ!$A$33:$A$776,$A220,СВЦЭМ!$B$33:$B$776,P$191)+'СЕТ СН'!$F$15</f>
        <v>209.38848178999999</v>
      </c>
      <c r="Q220" s="36">
        <f>SUMIFS(СВЦЭМ!$E$33:$E$776,СВЦЭМ!$A$33:$A$776,$A220,СВЦЭМ!$B$33:$B$776,Q$191)+'СЕТ СН'!$F$15</f>
        <v>211.65635212999999</v>
      </c>
      <c r="R220" s="36">
        <f>SUMIFS(СВЦЭМ!$E$33:$E$776,СВЦЭМ!$A$33:$A$776,$A220,СВЦЭМ!$B$33:$B$776,R$191)+'СЕТ СН'!$F$15</f>
        <v>211.45127434</v>
      </c>
      <c r="S220" s="36">
        <f>SUMIFS(СВЦЭМ!$E$33:$E$776,СВЦЭМ!$A$33:$A$776,$A220,СВЦЭМ!$B$33:$B$776,S$191)+'СЕТ СН'!$F$15</f>
        <v>211.65101718</v>
      </c>
      <c r="T220" s="36">
        <f>SUMIFS(СВЦЭМ!$E$33:$E$776,СВЦЭМ!$A$33:$A$776,$A220,СВЦЭМ!$B$33:$B$776,T$191)+'СЕТ СН'!$F$15</f>
        <v>207.90719612999999</v>
      </c>
      <c r="U220" s="36">
        <f>SUMIFS(СВЦЭМ!$E$33:$E$776,СВЦЭМ!$A$33:$A$776,$A220,СВЦЭМ!$B$33:$B$776,U$191)+'СЕТ СН'!$F$15</f>
        <v>204.89370642</v>
      </c>
      <c r="V220" s="36">
        <f>SUMIFS(СВЦЭМ!$E$33:$E$776,СВЦЭМ!$A$33:$A$776,$A220,СВЦЭМ!$B$33:$B$776,V$191)+'СЕТ СН'!$F$15</f>
        <v>197.24749037000001</v>
      </c>
      <c r="W220" s="36">
        <f>SUMIFS(СВЦЭМ!$E$33:$E$776,СВЦЭМ!$A$33:$A$776,$A220,СВЦЭМ!$B$33:$B$776,W$191)+'СЕТ СН'!$F$15</f>
        <v>192.52919094999999</v>
      </c>
      <c r="X220" s="36">
        <f>SUMIFS(СВЦЭМ!$E$33:$E$776,СВЦЭМ!$A$33:$A$776,$A220,СВЦЭМ!$B$33:$B$776,X$191)+'СЕТ СН'!$F$15</f>
        <v>199.50603828000001</v>
      </c>
      <c r="Y220" s="36">
        <f>SUMIFS(СВЦЭМ!$E$33:$E$776,СВЦЭМ!$A$33:$A$776,$A220,СВЦЭМ!$B$33:$B$776,Y$191)+'СЕТ СН'!$F$15</f>
        <v>207.28056319999999</v>
      </c>
    </row>
    <row r="221" spans="1:25" ht="15.75" x14ac:dyDescent="0.2">
      <c r="A221" s="35">
        <f t="shared" si="5"/>
        <v>43585</v>
      </c>
      <c r="B221" s="36">
        <f>SUMIFS(СВЦЭМ!$E$33:$E$776,СВЦЭМ!$A$33:$A$776,$A221,СВЦЭМ!$B$33:$B$776,B$191)+'СЕТ СН'!$F$15</f>
        <v>223.17893533</v>
      </c>
      <c r="C221" s="36">
        <f>SUMIFS(СВЦЭМ!$E$33:$E$776,СВЦЭМ!$A$33:$A$776,$A221,СВЦЭМ!$B$33:$B$776,C$191)+'СЕТ СН'!$F$15</f>
        <v>231.59947273</v>
      </c>
      <c r="D221" s="36">
        <f>SUMIFS(СВЦЭМ!$E$33:$E$776,СВЦЭМ!$A$33:$A$776,$A221,СВЦЭМ!$B$33:$B$776,D$191)+'СЕТ СН'!$F$15</f>
        <v>238.93880279999999</v>
      </c>
      <c r="E221" s="36">
        <f>SUMIFS(СВЦЭМ!$E$33:$E$776,СВЦЭМ!$A$33:$A$776,$A221,СВЦЭМ!$B$33:$B$776,E$191)+'СЕТ СН'!$F$15</f>
        <v>240.27472283</v>
      </c>
      <c r="F221" s="36">
        <f>SUMIFS(СВЦЭМ!$E$33:$E$776,СВЦЭМ!$A$33:$A$776,$A221,СВЦЭМ!$B$33:$B$776,F$191)+'СЕТ СН'!$F$15</f>
        <v>241.21493394000001</v>
      </c>
      <c r="G221" s="36">
        <f>SUMIFS(СВЦЭМ!$E$33:$E$776,СВЦЭМ!$A$33:$A$776,$A221,СВЦЭМ!$B$33:$B$776,G$191)+'СЕТ СН'!$F$15</f>
        <v>236.77543249999999</v>
      </c>
      <c r="H221" s="36">
        <f>SUMIFS(СВЦЭМ!$E$33:$E$776,СВЦЭМ!$A$33:$A$776,$A221,СВЦЭМ!$B$33:$B$776,H$191)+'СЕТ СН'!$F$15</f>
        <v>221.75567032999999</v>
      </c>
      <c r="I221" s="36">
        <f>SUMIFS(СВЦЭМ!$E$33:$E$776,СВЦЭМ!$A$33:$A$776,$A221,СВЦЭМ!$B$33:$B$776,I$191)+'СЕТ СН'!$F$15</f>
        <v>209.00411657000001</v>
      </c>
      <c r="J221" s="36">
        <f>SUMIFS(СВЦЭМ!$E$33:$E$776,СВЦЭМ!$A$33:$A$776,$A221,СВЦЭМ!$B$33:$B$776,J$191)+'СЕТ СН'!$F$15</f>
        <v>206.28294964</v>
      </c>
      <c r="K221" s="36">
        <f>SUMIFS(СВЦЭМ!$E$33:$E$776,СВЦЭМ!$A$33:$A$776,$A221,СВЦЭМ!$B$33:$B$776,K$191)+'СЕТ СН'!$F$15</f>
        <v>206.13781134000001</v>
      </c>
      <c r="L221" s="36">
        <f>SUMIFS(СВЦЭМ!$E$33:$E$776,СВЦЭМ!$A$33:$A$776,$A221,СВЦЭМ!$B$33:$B$776,L$191)+'СЕТ СН'!$F$15</f>
        <v>206.03943432</v>
      </c>
      <c r="M221" s="36">
        <f>SUMIFS(СВЦЭМ!$E$33:$E$776,СВЦЭМ!$A$33:$A$776,$A221,СВЦЭМ!$B$33:$B$776,M$191)+'СЕТ СН'!$F$15</f>
        <v>202.52005535999999</v>
      </c>
      <c r="N221" s="36">
        <f>SUMIFS(СВЦЭМ!$E$33:$E$776,СВЦЭМ!$A$33:$A$776,$A221,СВЦЭМ!$B$33:$B$776,N$191)+'СЕТ СН'!$F$15</f>
        <v>202.51350538</v>
      </c>
      <c r="O221" s="36">
        <f>SUMIFS(СВЦЭМ!$E$33:$E$776,СВЦЭМ!$A$33:$A$776,$A221,СВЦЭМ!$B$33:$B$776,O$191)+'СЕТ СН'!$F$15</f>
        <v>203.11351981999999</v>
      </c>
      <c r="P221" s="36">
        <f>SUMIFS(СВЦЭМ!$E$33:$E$776,СВЦЭМ!$A$33:$A$776,$A221,СВЦЭМ!$B$33:$B$776,P$191)+'СЕТ СН'!$F$15</f>
        <v>205.91882765</v>
      </c>
      <c r="Q221" s="36">
        <f>SUMIFS(СВЦЭМ!$E$33:$E$776,СВЦЭМ!$A$33:$A$776,$A221,СВЦЭМ!$B$33:$B$776,Q$191)+'СЕТ СН'!$F$15</f>
        <v>207.34584430000001</v>
      </c>
      <c r="R221" s="36">
        <f>SUMIFS(СВЦЭМ!$E$33:$E$776,СВЦЭМ!$A$33:$A$776,$A221,СВЦЭМ!$B$33:$B$776,R$191)+'СЕТ СН'!$F$15</f>
        <v>207.13855652999999</v>
      </c>
      <c r="S221" s="36">
        <f>SUMIFS(СВЦЭМ!$E$33:$E$776,СВЦЭМ!$A$33:$A$776,$A221,СВЦЭМ!$B$33:$B$776,S$191)+'СЕТ СН'!$F$15</f>
        <v>204.37066300999999</v>
      </c>
      <c r="T221" s="36">
        <f>SUMIFS(СВЦЭМ!$E$33:$E$776,СВЦЭМ!$A$33:$A$776,$A221,СВЦЭМ!$B$33:$B$776,T$191)+'СЕТ СН'!$F$15</f>
        <v>200.75173658</v>
      </c>
      <c r="U221" s="36">
        <f>SUMIFS(СВЦЭМ!$E$33:$E$776,СВЦЭМ!$A$33:$A$776,$A221,СВЦЭМ!$B$33:$B$776,U$191)+'СЕТ СН'!$F$15</f>
        <v>197.74306752999999</v>
      </c>
      <c r="V221" s="36">
        <f>SUMIFS(СВЦЭМ!$E$33:$E$776,СВЦЭМ!$A$33:$A$776,$A221,СВЦЭМ!$B$33:$B$776,V$191)+'СЕТ СН'!$F$15</f>
        <v>194.78306000000001</v>
      </c>
      <c r="W221" s="36">
        <f>SUMIFS(СВЦЭМ!$E$33:$E$776,СВЦЭМ!$A$33:$A$776,$A221,СВЦЭМ!$B$33:$B$776,W$191)+'СЕТ СН'!$F$15</f>
        <v>194.17784644</v>
      </c>
      <c r="X221" s="36">
        <f>SUMIFS(СВЦЭМ!$E$33:$E$776,СВЦЭМ!$A$33:$A$776,$A221,СВЦЭМ!$B$33:$B$776,X$191)+'СЕТ СН'!$F$15</f>
        <v>198.84375388999999</v>
      </c>
      <c r="Y221" s="36">
        <f>SUMIFS(СВЦЭМ!$E$33:$E$776,СВЦЭМ!$A$33:$A$776,$A221,СВЦЭМ!$B$33:$B$776,Y$191)+'СЕТ СН'!$F$15</f>
        <v>203.46855572999999</v>
      </c>
    </row>
    <row r="222" spans="1:25" ht="15.75" hidden="1" x14ac:dyDescent="0.2">
      <c r="A222" s="35">
        <f t="shared" si="5"/>
        <v>43586</v>
      </c>
      <c r="B222" s="36">
        <f>SUMIFS(СВЦЭМ!$E$33:$E$776,СВЦЭМ!$A$33:$A$776,$A222,СВЦЭМ!$B$33:$B$776,B$191)+'СЕТ СН'!$F$15</f>
        <v>0</v>
      </c>
      <c r="C222" s="36">
        <f>SUMIFS(СВЦЭМ!$E$33:$E$776,СВЦЭМ!$A$33:$A$776,$A222,СВЦЭМ!$B$33:$B$776,C$191)+'СЕТ СН'!$F$15</f>
        <v>0</v>
      </c>
      <c r="D222" s="36">
        <f>SUMIFS(СВЦЭМ!$E$33:$E$776,СВЦЭМ!$A$33:$A$776,$A222,СВЦЭМ!$B$33:$B$776,D$191)+'СЕТ СН'!$F$15</f>
        <v>0</v>
      </c>
      <c r="E222" s="36">
        <f>SUMIFS(СВЦЭМ!$E$33:$E$776,СВЦЭМ!$A$33:$A$776,$A222,СВЦЭМ!$B$33:$B$776,E$191)+'СЕТ СН'!$F$15</f>
        <v>0</v>
      </c>
      <c r="F222" s="36">
        <f>SUMIFS(СВЦЭМ!$E$33:$E$776,СВЦЭМ!$A$33:$A$776,$A222,СВЦЭМ!$B$33:$B$776,F$191)+'СЕТ СН'!$F$15</f>
        <v>0</v>
      </c>
      <c r="G222" s="36">
        <f>SUMIFS(СВЦЭМ!$E$33:$E$776,СВЦЭМ!$A$33:$A$776,$A222,СВЦЭМ!$B$33:$B$776,G$191)+'СЕТ СН'!$F$15</f>
        <v>0</v>
      </c>
      <c r="H222" s="36">
        <f>SUMIFS(СВЦЭМ!$E$33:$E$776,СВЦЭМ!$A$33:$A$776,$A222,СВЦЭМ!$B$33:$B$776,H$191)+'СЕТ СН'!$F$15</f>
        <v>0</v>
      </c>
      <c r="I222" s="36">
        <f>SUMIFS(СВЦЭМ!$E$33:$E$776,СВЦЭМ!$A$33:$A$776,$A222,СВЦЭМ!$B$33:$B$776,I$191)+'СЕТ СН'!$F$15</f>
        <v>0</v>
      </c>
      <c r="J222" s="36">
        <f>SUMIFS(СВЦЭМ!$E$33:$E$776,СВЦЭМ!$A$33:$A$776,$A222,СВЦЭМ!$B$33:$B$776,J$191)+'СЕТ СН'!$F$15</f>
        <v>0</v>
      </c>
      <c r="K222" s="36">
        <f>SUMIFS(СВЦЭМ!$E$33:$E$776,СВЦЭМ!$A$33:$A$776,$A222,СВЦЭМ!$B$33:$B$776,K$191)+'СЕТ СН'!$F$15</f>
        <v>0</v>
      </c>
      <c r="L222" s="36">
        <f>SUMIFS(СВЦЭМ!$E$33:$E$776,СВЦЭМ!$A$33:$A$776,$A222,СВЦЭМ!$B$33:$B$776,L$191)+'СЕТ СН'!$F$15</f>
        <v>0</v>
      </c>
      <c r="M222" s="36">
        <f>SUMIFS(СВЦЭМ!$E$33:$E$776,СВЦЭМ!$A$33:$A$776,$A222,СВЦЭМ!$B$33:$B$776,M$191)+'СЕТ СН'!$F$15</f>
        <v>0</v>
      </c>
      <c r="N222" s="36">
        <f>SUMIFS(СВЦЭМ!$E$33:$E$776,СВЦЭМ!$A$33:$A$776,$A222,СВЦЭМ!$B$33:$B$776,N$191)+'СЕТ СН'!$F$15</f>
        <v>0</v>
      </c>
      <c r="O222" s="36">
        <f>SUMIFS(СВЦЭМ!$E$33:$E$776,СВЦЭМ!$A$33:$A$776,$A222,СВЦЭМ!$B$33:$B$776,O$191)+'СЕТ СН'!$F$15</f>
        <v>0</v>
      </c>
      <c r="P222" s="36">
        <f>SUMIFS(СВЦЭМ!$E$33:$E$776,СВЦЭМ!$A$33:$A$776,$A222,СВЦЭМ!$B$33:$B$776,P$191)+'СЕТ СН'!$F$15</f>
        <v>0</v>
      </c>
      <c r="Q222" s="36">
        <f>SUMIFS(СВЦЭМ!$E$33:$E$776,СВЦЭМ!$A$33:$A$776,$A222,СВЦЭМ!$B$33:$B$776,Q$191)+'СЕТ СН'!$F$15</f>
        <v>0</v>
      </c>
      <c r="R222" s="36">
        <f>SUMIFS(СВЦЭМ!$E$33:$E$776,СВЦЭМ!$A$33:$A$776,$A222,СВЦЭМ!$B$33:$B$776,R$191)+'СЕТ СН'!$F$15</f>
        <v>0</v>
      </c>
      <c r="S222" s="36">
        <f>SUMIFS(СВЦЭМ!$E$33:$E$776,СВЦЭМ!$A$33:$A$776,$A222,СВЦЭМ!$B$33:$B$776,S$191)+'СЕТ СН'!$F$15</f>
        <v>0</v>
      </c>
      <c r="T222" s="36">
        <f>SUMIFS(СВЦЭМ!$E$33:$E$776,СВЦЭМ!$A$33:$A$776,$A222,СВЦЭМ!$B$33:$B$776,T$191)+'СЕТ СН'!$F$15</f>
        <v>0</v>
      </c>
      <c r="U222" s="36">
        <f>SUMIFS(СВЦЭМ!$E$33:$E$776,СВЦЭМ!$A$33:$A$776,$A222,СВЦЭМ!$B$33:$B$776,U$191)+'СЕТ СН'!$F$15</f>
        <v>0</v>
      </c>
      <c r="V222" s="36">
        <f>SUMIFS(СВЦЭМ!$E$33:$E$776,СВЦЭМ!$A$33:$A$776,$A222,СВЦЭМ!$B$33:$B$776,V$191)+'СЕТ СН'!$F$15</f>
        <v>0</v>
      </c>
      <c r="W222" s="36">
        <f>SUMIFS(СВЦЭМ!$E$33:$E$776,СВЦЭМ!$A$33:$A$776,$A222,СВЦЭМ!$B$33:$B$776,W$191)+'СЕТ СН'!$F$15</f>
        <v>0</v>
      </c>
      <c r="X222" s="36">
        <f>SUMIFS(СВЦЭМ!$E$33:$E$776,СВЦЭМ!$A$33:$A$776,$A222,СВЦЭМ!$B$33:$B$776,X$191)+'СЕТ СН'!$F$15</f>
        <v>0</v>
      </c>
      <c r="Y222" s="36">
        <f>SUMIFS(СВЦЭМ!$E$33:$E$776,СВЦЭМ!$A$33:$A$776,$A222,СВЦЭМ!$B$33:$B$776,Y$191)+'СЕТ СН'!$F$15</f>
        <v>0</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7" t="s">
        <v>7</v>
      </c>
      <c r="B224" s="131" t="s">
        <v>150</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38"/>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01.04.2019</v>
      </c>
      <c r="B227" s="36">
        <f>SUMIFS(СВЦЭМ!$F$33:$F$776,СВЦЭМ!$A$33:$A$776,$A227,СВЦЭМ!$B$33:$B$776,B$226)+'СЕТ СН'!$F$15</f>
        <v>218.15362278999999</v>
      </c>
      <c r="C227" s="36">
        <f>SUMIFS(СВЦЭМ!$F$33:$F$776,СВЦЭМ!$A$33:$A$776,$A227,СВЦЭМ!$B$33:$B$776,C$226)+'СЕТ СН'!$F$15</f>
        <v>226.91674900999999</v>
      </c>
      <c r="D227" s="36">
        <f>SUMIFS(СВЦЭМ!$F$33:$F$776,СВЦЭМ!$A$33:$A$776,$A227,СВЦЭМ!$B$33:$B$776,D$226)+'СЕТ СН'!$F$15</f>
        <v>231.54582633999999</v>
      </c>
      <c r="E227" s="36">
        <f>SUMIFS(СВЦЭМ!$F$33:$F$776,СВЦЭМ!$A$33:$A$776,$A227,СВЦЭМ!$B$33:$B$776,E$226)+'СЕТ СН'!$F$15</f>
        <v>235.65166563</v>
      </c>
      <c r="F227" s="36">
        <f>SUMIFS(СВЦЭМ!$F$33:$F$776,СВЦЭМ!$A$33:$A$776,$A227,СВЦЭМ!$B$33:$B$776,F$226)+'СЕТ СН'!$F$15</f>
        <v>232.52584983</v>
      </c>
      <c r="G227" s="36">
        <f>SUMIFS(СВЦЭМ!$F$33:$F$776,СВЦЭМ!$A$33:$A$776,$A227,СВЦЭМ!$B$33:$B$776,G$226)+'СЕТ СН'!$F$15</f>
        <v>233.28069409</v>
      </c>
      <c r="H227" s="36">
        <f>SUMIFS(СВЦЭМ!$F$33:$F$776,СВЦЭМ!$A$33:$A$776,$A227,СВЦЭМ!$B$33:$B$776,H$226)+'СЕТ СН'!$F$15</f>
        <v>211.87283094</v>
      </c>
      <c r="I227" s="36">
        <f>SUMIFS(СВЦЭМ!$F$33:$F$776,СВЦЭМ!$A$33:$A$776,$A227,СВЦЭМ!$B$33:$B$776,I$226)+'СЕТ СН'!$F$15</f>
        <v>207.96522954</v>
      </c>
      <c r="J227" s="36">
        <f>SUMIFS(СВЦЭМ!$F$33:$F$776,СВЦЭМ!$A$33:$A$776,$A227,СВЦЭМ!$B$33:$B$776,J$226)+'СЕТ СН'!$F$15</f>
        <v>194.19885521</v>
      </c>
      <c r="K227" s="36">
        <f>SUMIFS(СВЦЭМ!$F$33:$F$776,СВЦЭМ!$A$33:$A$776,$A227,СВЦЭМ!$B$33:$B$776,K$226)+'СЕТ СН'!$F$15</f>
        <v>187.40129879</v>
      </c>
      <c r="L227" s="36">
        <f>SUMIFS(СВЦЭМ!$F$33:$F$776,СВЦЭМ!$A$33:$A$776,$A227,СВЦЭМ!$B$33:$B$776,L$226)+'СЕТ СН'!$F$15</f>
        <v>184.09823994999999</v>
      </c>
      <c r="M227" s="36">
        <f>SUMIFS(СВЦЭМ!$F$33:$F$776,СВЦЭМ!$A$33:$A$776,$A227,СВЦЭМ!$B$33:$B$776,M$226)+'СЕТ СН'!$F$15</f>
        <v>185.97429926000001</v>
      </c>
      <c r="N227" s="36">
        <f>SUMIFS(СВЦЭМ!$F$33:$F$776,СВЦЭМ!$A$33:$A$776,$A227,СВЦЭМ!$B$33:$B$776,N$226)+'СЕТ СН'!$F$15</f>
        <v>186.44975689</v>
      </c>
      <c r="O227" s="36">
        <f>SUMIFS(СВЦЭМ!$F$33:$F$776,СВЦЭМ!$A$33:$A$776,$A227,СВЦЭМ!$B$33:$B$776,O$226)+'СЕТ СН'!$F$15</f>
        <v>188.52546986999999</v>
      </c>
      <c r="P227" s="36">
        <f>SUMIFS(СВЦЭМ!$F$33:$F$776,СВЦЭМ!$A$33:$A$776,$A227,СВЦЭМ!$B$33:$B$776,P$226)+'СЕТ СН'!$F$15</f>
        <v>189.85756516000001</v>
      </c>
      <c r="Q227" s="36">
        <f>SUMIFS(СВЦЭМ!$F$33:$F$776,СВЦЭМ!$A$33:$A$776,$A227,СВЦЭМ!$B$33:$B$776,Q$226)+'СЕТ СН'!$F$15</f>
        <v>187.84358473</v>
      </c>
      <c r="R227" s="36">
        <f>SUMIFS(СВЦЭМ!$F$33:$F$776,СВЦЭМ!$A$33:$A$776,$A227,СВЦЭМ!$B$33:$B$776,R$226)+'СЕТ СН'!$F$15</f>
        <v>189.27396465999999</v>
      </c>
      <c r="S227" s="36">
        <f>SUMIFS(СВЦЭМ!$F$33:$F$776,СВЦЭМ!$A$33:$A$776,$A227,СВЦЭМ!$B$33:$B$776,S$226)+'СЕТ СН'!$F$15</f>
        <v>187.56190529</v>
      </c>
      <c r="T227" s="36">
        <f>SUMIFS(СВЦЭМ!$F$33:$F$776,СВЦЭМ!$A$33:$A$776,$A227,СВЦЭМ!$B$33:$B$776,T$226)+'СЕТ СН'!$F$15</f>
        <v>181.79523445999999</v>
      </c>
      <c r="U227" s="36">
        <f>SUMIFS(СВЦЭМ!$F$33:$F$776,СВЦЭМ!$A$33:$A$776,$A227,СВЦЭМ!$B$33:$B$776,U$226)+'СЕТ СН'!$F$15</f>
        <v>176.54206576999999</v>
      </c>
      <c r="V227" s="36">
        <f>SUMIFS(СВЦЭМ!$F$33:$F$776,СВЦЭМ!$A$33:$A$776,$A227,СВЦЭМ!$B$33:$B$776,V$226)+'СЕТ СН'!$F$15</f>
        <v>173.19222843</v>
      </c>
      <c r="W227" s="36">
        <f>SUMIFS(СВЦЭМ!$F$33:$F$776,СВЦЭМ!$A$33:$A$776,$A227,СВЦЭМ!$B$33:$B$776,W$226)+'СЕТ СН'!$F$15</f>
        <v>171.78704329000001</v>
      </c>
      <c r="X227" s="36">
        <f>SUMIFS(СВЦЭМ!$F$33:$F$776,СВЦЭМ!$A$33:$A$776,$A227,СВЦЭМ!$B$33:$B$776,X$226)+'СЕТ СН'!$F$15</f>
        <v>186.72106658000001</v>
      </c>
      <c r="Y227" s="36">
        <f>SUMIFS(СВЦЭМ!$F$33:$F$776,СВЦЭМ!$A$33:$A$776,$A227,СВЦЭМ!$B$33:$B$776,Y$226)+'СЕТ СН'!$F$15</f>
        <v>211.10895450999999</v>
      </c>
      <c r="AA227" s="45"/>
    </row>
    <row r="228" spans="1:27" ht="15.75" x14ac:dyDescent="0.2">
      <c r="A228" s="35">
        <f>A227+1</f>
        <v>43557</v>
      </c>
      <c r="B228" s="36">
        <f>SUMIFS(СВЦЭМ!$F$33:$F$776,СВЦЭМ!$A$33:$A$776,$A228,СВЦЭМ!$B$33:$B$776,B$226)+'СЕТ СН'!$F$15</f>
        <v>228.02062660000001</v>
      </c>
      <c r="C228" s="36">
        <f>SUMIFS(СВЦЭМ!$F$33:$F$776,СВЦЭМ!$A$33:$A$776,$A228,СВЦЭМ!$B$33:$B$776,C$226)+'СЕТ СН'!$F$15</f>
        <v>254.08603359</v>
      </c>
      <c r="D228" s="36">
        <f>SUMIFS(СВЦЭМ!$F$33:$F$776,СВЦЭМ!$A$33:$A$776,$A228,СВЦЭМ!$B$33:$B$776,D$226)+'СЕТ СН'!$F$15</f>
        <v>266.28719426999999</v>
      </c>
      <c r="E228" s="36">
        <f>SUMIFS(СВЦЭМ!$F$33:$F$776,СВЦЭМ!$A$33:$A$776,$A228,СВЦЭМ!$B$33:$B$776,E$226)+'СЕТ СН'!$F$15</f>
        <v>268.80460288</v>
      </c>
      <c r="F228" s="36">
        <f>SUMIFS(СВЦЭМ!$F$33:$F$776,СВЦЭМ!$A$33:$A$776,$A228,СВЦЭМ!$B$33:$B$776,F$226)+'СЕТ СН'!$F$15</f>
        <v>268.15131530000002</v>
      </c>
      <c r="G228" s="36">
        <f>SUMIFS(СВЦЭМ!$F$33:$F$776,СВЦЭМ!$A$33:$A$776,$A228,СВЦЭМ!$B$33:$B$776,G$226)+'СЕТ СН'!$F$15</f>
        <v>266.76801698999998</v>
      </c>
      <c r="H228" s="36">
        <f>SUMIFS(СВЦЭМ!$F$33:$F$776,СВЦЭМ!$A$33:$A$776,$A228,СВЦЭМ!$B$33:$B$776,H$226)+'СЕТ СН'!$F$15</f>
        <v>240.77603762999999</v>
      </c>
      <c r="I228" s="36">
        <f>SUMIFS(СВЦЭМ!$F$33:$F$776,СВЦЭМ!$A$33:$A$776,$A228,СВЦЭМ!$B$33:$B$776,I$226)+'СЕТ СН'!$F$15</f>
        <v>302.68893928</v>
      </c>
      <c r="J228" s="36">
        <f>SUMIFS(СВЦЭМ!$F$33:$F$776,СВЦЭМ!$A$33:$A$776,$A228,СВЦЭМ!$B$33:$B$776,J$226)+'СЕТ СН'!$F$15</f>
        <v>272.21536784</v>
      </c>
      <c r="K228" s="36">
        <f>SUMIFS(СВЦЭМ!$F$33:$F$776,СВЦЭМ!$A$33:$A$776,$A228,СВЦЭМ!$B$33:$B$776,K$226)+'СЕТ СН'!$F$15</f>
        <v>242.41213282000001</v>
      </c>
      <c r="L228" s="36">
        <f>SUMIFS(СВЦЭМ!$F$33:$F$776,СВЦЭМ!$A$33:$A$776,$A228,СВЦЭМ!$B$33:$B$776,L$226)+'СЕТ СН'!$F$15</f>
        <v>232.72121285</v>
      </c>
      <c r="M228" s="36">
        <f>SUMIFS(СВЦЭМ!$F$33:$F$776,СВЦЭМ!$A$33:$A$776,$A228,СВЦЭМ!$B$33:$B$776,M$226)+'СЕТ СН'!$F$15</f>
        <v>236.48715365000001</v>
      </c>
      <c r="N228" s="36">
        <f>SUMIFS(СВЦЭМ!$F$33:$F$776,СВЦЭМ!$A$33:$A$776,$A228,СВЦЭМ!$B$33:$B$776,N$226)+'СЕТ СН'!$F$15</f>
        <v>235.82965643</v>
      </c>
      <c r="O228" s="36">
        <f>SUMIFS(СВЦЭМ!$F$33:$F$776,СВЦЭМ!$A$33:$A$776,$A228,СВЦЭМ!$B$33:$B$776,O$226)+'СЕТ СН'!$F$15</f>
        <v>237.36256275</v>
      </c>
      <c r="P228" s="36">
        <f>SUMIFS(СВЦЭМ!$F$33:$F$776,СВЦЭМ!$A$33:$A$776,$A228,СВЦЭМ!$B$33:$B$776,P$226)+'СЕТ СН'!$F$15</f>
        <v>241.06603501999999</v>
      </c>
      <c r="Q228" s="36">
        <f>SUMIFS(СВЦЭМ!$F$33:$F$776,СВЦЭМ!$A$33:$A$776,$A228,СВЦЭМ!$B$33:$B$776,Q$226)+'СЕТ СН'!$F$15</f>
        <v>245.41939565000001</v>
      </c>
      <c r="R228" s="36">
        <f>SUMIFS(СВЦЭМ!$F$33:$F$776,СВЦЭМ!$A$33:$A$776,$A228,СВЦЭМ!$B$33:$B$776,R$226)+'СЕТ СН'!$F$15</f>
        <v>242.89826155</v>
      </c>
      <c r="S228" s="36">
        <f>SUMIFS(СВЦЭМ!$F$33:$F$776,СВЦЭМ!$A$33:$A$776,$A228,СВЦЭМ!$B$33:$B$776,S$226)+'СЕТ СН'!$F$15</f>
        <v>241.82650398000001</v>
      </c>
      <c r="T228" s="36">
        <f>SUMIFS(СВЦЭМ!$F$33:$F$776,СВЦЭМ!$A$33:$A$776,$A228,СВЦЭМ!$B$33:$B$776,T$226)+'СЕТ СН'!$F$15</f>
        <v>234.47547746000001</v>
      </c>
      <c r="U228" s="36">
        <f>SUMIFS(СВЦЭМ!$F$33:$F$776,СВЦЭМ!$A$33:$A$776,$A228,СВЦЭМ!$B$33:$B$776,U$226)+'СЕТ СН'!$F$15</f>
        <v>168.81803411999999</v>
      </c>
      <c r="V228" s="36">
        <f>SUMIFS(СВЦЭМ!$F$33:$F$776,СВЦЭМ!$A$33:$A$776,$A228,СВЦЭМ!$B$33:$B$776,V$226)+'СЕТ СН'!$F$15</f>
        <v>168.35651430999999</v>
      </c>
      <c r="W228" s="36">
        <f>SUMIFS(СВЦЭМ!$F$33:$F$776,СВЦЭМ!$A$33:$A$776,$A228,СВЦЭМ!$B$33:$B$776,W$226)+'СЕТ СН'!$F$15</f>
        <v>166.59552467</v>
      </c>
      <c r="X228" s="36">
        <f>SUMIFS(СВЦЭМ!$F$33:$F$776,СВЦЭМ!$A$33:$A$776,$A228,СВЦЭМ!$B$33:$B$776,X$226)+'СЕТ СН'!$F$15</f>
        <v>176.75369755</v>
      </c>
      <c r="Y228" s="36">
        <f>SUMIFS(СВЦЭМ!$F$33:$F$776,СВЦЭМ!$A$33:$A$776,$A228,СВЦЭМ!$B$33:$B$776,Y$226)+'СЕТ СН'!$F$15</f>
        <v>201.01073572999999</v>
      </c>
    </row>
    <row r="229" spans="1:27" ht="15.75" x14ac:dyDescent="0.2">
      <c r="A229" s="35">
        <f t="shared" ref="A229:A257" si="6">A228+1</f>
        <v>43558</v>
      </c>
      <c r="B229" s="36">
        <f>SUMIFS(СВЦЭМ!$F$33:$F$776,СВЦЭМ!$A$33:$A$776,$A229,СВЦЭМ!$B$33:$B$776,B$226)+'СЕТ СН'!$F$15</f>
        <v>228.83366344000001</v>
      </c>
      <c r="C229" s="36">
        <f>SUMIFS(СВЦЭМ!$F$33:$F$776,СВЦЭМ!$A$33:$A$776,$A229,СВЦЭМ!$B$33:$B$776,C$226)+'СЕТ СН'!$F$15</f>
        <v>252.18324344999999</v>
      </c>
      <c r="D229" s="36">
        <f>SUMIFS(СВЦЭМ!$F$33:$F$776,СВЦЭМ!$A$33:$A$776,$A229,СВЦЭМ!$B$33:$B$776,D$226)+'СЕТ СН'!$F$15</f>
        <v>248.00547064</v>
      </c>
      <c r="E229" s="36">
        <f>SUMIFS(СВЦЭМ!$F$33:$F$776,СВЦЭМ!$A$33:$A$776,$A229,СВЦЭМ!$B$33:$B$776,E$226)+'СЕТ СН'!$F$15</f>
        <v>247.60538431000001</v>
      </c>
      <c r="F229" s="36">
        <f>SUMIFS(СВЦЭМ!$F$33:$F$776,СВЦЭМ!$A$33:$A$776,$A229,СВЦЭМ!$B$33:$B$776,F$226)+'СЕТ СН'!$F$15</f>
        <v>246.85892183999999</v>
      </c>
      <c r="G229" s="36">
        <f>SUMIFS(СВЦЭМ!$F$33:$F$776,СВЦЭМ!$A$33:$A$776,$A229,СВЦЭМ!$B$33:$B$776,G$226)+'СЕТ СН'!$F$15</f>
        <v>253.4701426</v>
      </c>
      <c r="H229" s="36">
        <f>SUMIFS(СВЦЭМ!$F$33:$F$776,СВЦЭМ!$A$33:$A$776,$A229,СВЦЭМ!$B$33:$B$776,H$226)+'СЕТ СН'!$F$15</f>
        <v>241.17640883000001</v>
      </c>
      <c r="I229" s="36">
        <f>SUMIFS(СВЦЭМ!$F$33:$F$776,СВЦЭМ!$A$33:$A$776,$A229,СВЦЭМ!$B$33:$B$776,I$226)+'СЕТ СН'!$F$15</f>
        <v>222.04344603999999</v>
      </c>
      <c r="J229" s="36">
        <f>SUMIFS(СВЦЭМ!$F$33:$F$776,СВЦЭМ!$A$33:$A$776,$A229,СВЦЭМ!$B$33:$B$776,J$226)+'СЕТ СН'!$F$15</f>
        <v>200.30614327000001</v>
      </c>
      <c r="K229" s="36">
        <f>SUMIFS(СВЦЭМ!$F$33:$F$776,СВЦЭМ!$A$33:$A$776,$A229,СВЦЭМ!$B$33:$B$776,K$226)+'СЕТ СН'!$F$15</f>
        <v>249.05506837999999</v>
      </c>
      <c r="L229" s="36">
        <f>SUMIFS(СВЦЭМ!$F$33:$F$776,СВЦЭМ!$A$33:$A$776,$A229,СВЦЭМ!$B$33:$B$776,L$226)+'СЕТ СН'!$F$15</f>
        <v>242.43587821</v>
      </c>
      <c r="M229" s="36">
        <f>SUMIFS(СВЦЭМ!$F$33:$F$776,СВЦЭМ!$A$33:$A$776,$A229,СВЦЭМ!$B$33:$B$776,M$226)+'СЕТ СН'!$F$15</f>
        <v>245.43065652000001</v>
      </c>
      <c r="N229" s="36">
        <f>SUMIFS(СВЦЭМ!$F$33:$F$776,СВЦЭМ!$A$33:$A$776,$A229,СВЦЭМ!$B$33:$B$776,N$226)+'СЕТ СН'!$F$15</f>
        <v>242.03497347000001</v>
      </c>
      <c r="O229" s="36">
        <f>SUMIFS(СВЦЭМ!$F$33:$F$776,СВЦЭМ!$A$33:$A$776,$A229,СВЦЭМ!$B$33:$B$776,O$226)+'СЕТ СН'!$F$15</f>
        <v>245.23343105999999</v>
      </c>
      <c r="P229" s="36">
        <f>SUMIFS(СВЦЭМ!$F$33:$F$776,СВЦЭМ!$A$33:$A$776,$A229,СВЦЭМ!$B$33:$B$776,P$226)+'СЕТ СН'!$F$15</f>
        <v>247.47881636</v>
      </c>
      <c r="Q229" s="36">
        <f>SUMIFS(СВЦЭМ!$F$33:$F$776,СВЦЭМ!$A$33:$A$776,$A229,СВЦЭМ!$B$33:$B$776,Q$226)+'СЕТ СН'!$F$15</f>
        <v>249.85415193</v>
      </c>
      <c r="R229" s="36">
        <f>SUMIFS(СВЦЭМ!$F$33:$F$776,СВЦЭМ!$A$33:$A$776,$A229,СВЦЭМ!$B$33:$B$776,R$226)+'СЕТ СН'!$F$15</f>
        <v>251.61803284999999</v>
      </c>
      <c r="S229" s="36">
        <f>SUMIFS(СВЦЭМ!$F$33:$F$776,СВЦЭМ!$A$33:$A$776,$A229,СВЦЭМ!$B$33:$B$776,S$226)+'СЕТ СН'!$F$15</f>
        <v>251.61048450000001</v>
      </c>
      <c r="T229" s="36">
        <f>SUMIFS(СВЦЭМ!$F$33:$F$776,СВЦЭМ!$A$33:$A$776,$A229,СВЦЭМ!$B$33:$B$776,T$226)+'СЕТ СН'!$F$15</f>
        <v>244.29504767</v>
      </c>
      <c r="U229" s="36">
        <f>SUMIFS(СВЦЭМ!$F$33:$F$776,СВЦЭМ!$A$33:$A$776,$A229,СВЦЭМ!$B$33:$B$776,U$226)+'СЕТ СН'!$F$15</f>
        <v>236.76885433000001</v>
      </c>
      <c r="V229" s="36">
        <f>SUMIFS(СВЦЭМ!$F$33:$F$776,СВЦЭМ!$A$33:$A$776,$A229,СВЦЭМ!$B$33:$B$776,V$226)+'СЕТ СН'!$F$15</f>
        <v>171.14946620000001</v>
      </c>
      <c r="W229" s="36">
        <f>SUMIFS(СВЦЭМ!$F$33:$F$776,СВЦЭМ!$A$33:$A$776,$A229,СВЦЭМ!$B$33:$B$776,W$226)+'СЕТ СН'!$F$15</f>
        <v>169.47028926999999</v>
      </c>
      <c r="X229" s="36">
        <f>SUMIFS(СВЦЭМ!$F$33:$F$776,СВЦЭМ!$A$33:$A$776,$A229,СВЦЭМ!$B$33:$B$776,X$226)+'СЕТ СН'!$F$15</f>
        <v>181.62597031000001</v>
      </c>
      <c r="Y229" s="36">
        <f>SUMIFS(СВЦЭМ!$F$33:$F$776,СВЦЭМ!$A$33:$A$776,$A229,СВЦЭМ!$B$33:$B$776,Y$226)+'СЕТ СН'!$F$15</f>
        <v>211.14081769000001</v>
      </c>
    </row>
    <row r="230" spans="1:27" ht="15.75" x14ac:dyDescent="0.2">
      <c r="A230" s="35">
        <f t="shared" si="6"/>
        <v>43559</v>
      </c>
      <c r="B230" s="36">
        <f>SUMIFS(СВЦЭМ!$F$33:$F$776,СВЦЭМ!$A$33:$A$776,$A230,СВЦЭМ!$B$33:$B$776,B$226)+'СЕТ СН'!$F$15</f>
        <v>224.92626587000001</v>
      </c>
      <c r="C230" s="36">
        <f>SUMIFS(СВЦЭМ!$F$33:$F$776,СВЦЭМ!$A$33:$A$776,$A230,СВЦЭМ!$B$33:$B$776,C$226)+'СЕТ СН'!$F$15</f>
        <v>246.93427879999999</v>
      </c>
      <c r="D230" s="36">
        <f>SUMIFS(СВЦЭМ!$F$33:$F$776,СВЦЭМ!$A$33:$A$776,$A230,СВЦЭМ!$B$33:$B$776,D$226)+'СЕТ СН'!$F$15</f>
        <v>255.71851697</v>
      </c>
      <c r="E230" s="36">
        <f>SUMIFS(СВЦЭМ!$F$33:$F$776,СВЦЭМ!$A$33:$A$776,$A230,СВЦЭМ!$B$33:$B$776,E$226)+'СЕТ СН'!$F$15</f>
        <v>255.55657929</v>
      </c>
      <c r="F230" s="36">
        <f>SUMIFS(СВЦЭМ!$F$33:$F$776,СВЦЭМ!$A$33:$A$776,$A230,СВЦЭМ!$B$33:$B$776,F$226)+'СЕТ СН'!$F$15</f>
        <v>253.88288138999999</v>
      </c>
      <c r="G230" s="36">
        <f>SUMIFS(СВЦЭМ!$F$33:$F$776,СВЦЭМ!$A$33:$A$776,$A230,СВЦЭМ!$B$33:$B$776,G$226)+'СЕТ СН'!$F$15</f>
        <v>257.33532833999999</v>
      </c>
      <c r="H230" s="36">
        <f>SUMIFS(СВЦЭМ!$F$33:$F$776,СВЦЭМ!$A$33:$A$776,$A230,СВЦЭМ!$B$33:$B$776,H$226)+'СЕТ СН'!$F$15</f>
        <v>237.03540907999999</v>
      </c>
      <c r="I230" s="36">
        <f>SUMIFS(СВЦЭМ!$F$33:$F$776,СВЦЭМ!$A$33:$A$776,$A230,СВЦЭМ!$B$33:$B$776,I$226)+'СЕТ СН'!$F$15</f>
        <v>221.91005125999999</v>
      </c>
      <c r="J230" s="36">
        <f>SUMIFS(СВЦЭМ!$F$33:$F$776,СВЦЭМ!$A$33:$A$776,$A230,СВЦЭМ!$B$33:$B$776,J$226)+'СЕТ СН'!$F$15</f>
        <v>271.22508356999998</v>
      </c>
      <c r="K230" s="36">
        <f>SUMIFS(СВЦЭМ!$F$33:$F$776,СВЦЭМ!$A$33:$A$776,$A230,СВЦЭМ!$B$33:$B$776,K$226)+'СЕТ СН'!$F$15</f>
        <v>248.57896448</v>
      </c>
      <c r="L230" s="36">
        <f>SUMIFS(СВЦЭМ!$F$33:$F$776,СВЦЭМ!$A$33:$A$776,$A230,СВЦЭМ!$B$33:$B$776,L$226)+'СЕТ СН'!$F$15</f>
        <v>239.28212993</v>
      </c>
      <c r="M230" s="36">
        <f>SUMIFS(СВЦЭМ!$F$33:$F$776,СВЦЭМ!$A$33:$A$776,$A230,СВЦЭМ!$B$33:$B$776,M$226)+'СЕТ СН'!$F$15</f>
        <v>239.99917006999999</v>
      </c>
      <c r="N230" s="36">
        <f>SUMIFS(СВЦЭМ!$F$33:$F$776,СВЦЭМ!$A$33:$A$776,$A230,СВЦЭМ!$B$33:$B$776,N$226)+'СЕТ СН'!$F$15</f>
        <v>235.70884122000001</v>
      </c>
      <c r="O230" s="36">
        <f>SUMIFS(СВЦЭМ!$F$33:$F$776,СВЦЭМ!$A$33:$A$776,$A230,СВЦЭМ!$B$33:$B$776,O$226)+'СЕТ СН'!$F$15</f>
        <v>243.67763733000001</v>
      </c>
      <c r="P230" s="36">
        <f>SUMIFS(СВЦЭМ!$F$33:$F$776,СВЦЭМ!$A$33:$A$776,$A230,СВЦЭМ!$B$33:$B$776,P$226)+'СЕТ СН'!$F$15</f>
        <v>248.29731047999999</v>
      </c>
      <c r="Q230" s="36">
        <f>SUMIFS(СВЦЭМ!$F$33:$F$776,СВЦЭМ!$A$33:$A$776,$A230,СВЦЭМ!$B$33:$B$776,Q$226)+'СЕТ СН'!$F$15</f>
        <v>250.4101326</v>
      </c>
      <c r="R230" s="36">
        <f>SUMIFS(СВЦЭМ!$F$33:$F$776,СВЦЭМ!$A$33:$A$776,$A230,СВЦЭМ!$B$33:$B$776,R$226)+'СЕТ СН'!$F$15</f>
        <v>251.72792862</v>
      </c>
      <c r="S230" s="36">
        <f>SUMIFS(СВЦЭМ!$F$33:$F$776,СВЦЭМ!$A$33:$A$776,$A230,СВЦЭМ!$B$33:$B$776,S$226)+'СЕТ СН'!$F$15</f>
        <v>254.32130063</v>
      </c>
      <c r="T230" s="36">
        <f>SUMIFS(СВЦЭМ!$F$33:$F$776,СВЦЭМ!$A$33:$A$776,$A230,СВЦЭМ!$B$33:$B$776,T$226)+'СЕТ СН'!$F$15</f>
        <v>247.77665260000001</v>
      </c>
      <c r="U230" s="36">
        <f>SUMIFS(СВЦЭМ!$F$33:$F$776,СВЦЭМ!$A$33:$A$776,$A230,СВЦЭМ!$B$33:$B$776,U$226)+'СЕТ СН'!$F$15</f>
        <v>234.99194125</v>
      </c>
      <c r="V230" s="36">
        <f>SUMIFS(СВЦЭМ!$F$33:$F$776,СВЦЭМ!$A$33:$A$776,$A230,СВЦЭМ!$B$33:$B$776,V$226)+'СЕТ СН'!$F$15</f>
        <v>170.58224763999999</v>
      </c>
      <c r="W230" s="36">
        <f>SUMIFS(СВЦЭМ!$F$33:$F$776,СВЦЭМ!$A$33:$A$776,$A230,СВЦЭМ!$B$33:$B$776,W$226)+'СЕТ СН'!$F$15</f>
        <v>171.26410680999999</v>
      </c>
      <c r="X230" s="36">
        <f>SUMIFS(СВЦЭМ!$F$33:$F$776,СВЦЭМ!$A$33:$A$776,$A230,СВЦЭМ!$B$33:$B$776,X$226)+'СЕТ СН'!$F$15</f>
        <v>190.93145476999999</v>
      </c>
      <c r="Y230" s="36">
        <f>SUMIFS(СВЦЭМ!$F$33:$F$776,СВЦЭМ!$A$33:$A$776,$A230,СВЦЭМ!$B$33:$B$776,Y$226)+'СЕТ СН'!$F$15</f>
        <v>225.97219849000001</v>
      </c>
    </row>
    <row r="231" spans="1:27" ht="15.75" x14ac:dyDescent="0.2">
      <c r="A231" s="35">
        <f t="shared" si="6"/>
        <v>43560</v>
      </c>
      <c r="B231" s="36">
        <f>SUMIFS(СВЦЭМ!$F$33:$F$776,СВЦЭМ!$A$33:$A$776,$A231,СВЦЭМ!$B$33:$B$776,B$226)+'СЕТ СН'!$F$15</f>
        <v>223.33357305999999</v>
      </c>
      <c r="C231" s="36">
        <f>SUMIFS(СВЦЭМ!$F$33:$F$776,СВЦЭМ!$A$33:$A$776,$A231,СВЦЭМ!$B$33:$B$776,C$226)+'СЕТ СН'!$F$15</f>
        <v>244.68927744000001</v>
      </c>
      <c r="D231" s="36">
        <f>SUMIFS(СВЦЭМ!$F$33:$F$776,СВЦЭМ!$A$33:$A$776,$A231,СВЦЭМ!$B$33:$B$776,D$226)+'СЕТ СН'!$F$15</f>
        <v>258.45662066</v>
      </c>
      <c r="E231" s="36">
        <f>SUMIFS(СВЦЭМ!$F$33:$F$776,СВЦЭМ!$A$33:$A$776,$A231,СВЦЭМ!$B$33:$B$776,E$226)+'СЕТ СН'!$F$15</f>
        <v>257.48510836999998</v>
      </c>
      <c r="F231" s="36">
        <f>SUMIFS(СВЦЭМ!$F$33:$F$776,СВЦЭМ!$A$33:$A$776,$A231,СВЦЭМ!$B$33:$B$776,F$226)+'СЕТ СН'!$F$15</f>
        <v>256.78935129000001</v>
      </c>
      <c r="G231" s="36">
        <f>SUMIFS(СВЦЭМ!$F$33:$F$776,СВЦЭМ!$A$33:$A$776,$A231,СВЦЭМ!$B$33:$B$776,G$226)+'СЕТ СН'!$F$15</f>
        <v>256.26101992999997</v>
      </c>
      <c r="H231" s="36">
        <f>SUMIFS(СВЦЭМ!$F$33:$F$776,СВЦЭМ!$A$33:$A$776,$A231,СВЦЭМ!$B$33:$B$776,H$226)+'СЕТ СН'!$F$15</f>
        <v>240.61109668</v>
      </c>
      <c r="I231" s="36">
        <f>SUMIFS(СВЦЭМ!$F$33:$F$776,СВЦЭМ!$A$33:$A$776,$A231,СВЦЭМ!$B$33:$B$776,I$226)+'СЕТ СН'!$F$15</f>
        <v>226.84082491999999</v>
      </c>
      <c r="J231" s="36">
        <f>SUMIFS(СВЦЭМ!$F$33:$F$776,СВЦЭМ!$A$33:$A$776,$A231,СВЦЭМ!$B$33:$B$776,J$226)+'СЕТ СН'!$F$15</f>
        <v>282.11454114999998</v>
      </c>
      <c r="K231" s="36">
        <f>SUMIFS(СВЦЭМ!$F$33:$F$776,СВЦЭМ!$A$33:$A$776,$A231,СВЦЭМ!$B$33:$B$776,K$226)+'СЕТ СН'!$F$15</f>
        <v>257.96433363</v>
      </c>
      <c r="L231" s="36">
        <f>SUMIFS(СВЦЭМ!$F$33:$F$776,СВЦЭМ!$A$33:$A$776,$A231,СВЦЭМ!$B$33:$B$776,L$226)+'СЕТ СН'!$F$15</f>
        <v>246.99148353000001</v>
      </c>
      <c r="M231" s="36">
        <f>SUMIFS(СВЦЭМ!$F$33:$F$776,СВЦЭМ!$A$33:$A$776,$A231,СВЦЭМ!$B$33:$B$776,M$226)+'СЕТ СН'!$F$15</f>
        <v>244.19348862999999</v>
      </c>
      <c r="N231" s="36">
        <f>SUMIFS(СВЦЭМ!$F$33:$F$776,СВЦЭМ!$A$33:$A$776,$A231,СВЦЭМ!$B$33:$B$776,N$226)+'СЕТ СН'!$F$15</f>
        <v>242.17068331999999</v>
      </c>
      <c r="O231" s="36">
        <f>SUMIFS(СВЦЭМ!$F$33:$F$776,СВЦЭМ!$A$33:$A$776,$A231,СВЦЭМ!$B$33:$B$776,O$226)+'СЕТ СН'!$F$15</f>
        <v>240.25694963000001</v>
      </c>
      <c r="P231" s="36">
        <f>SUMIFS(СВЦЭМ!$F$33:$F$776,СВЦЭМ!$A$33:$A$776,$A231,СВЦЭМ!$B$33:$B$776,P$226)+'СЕТ СН'!$F$15</f>
        <v>241.97404678000001</v>
      </c>
      <c r="Q231" s="36">
        <f>SUMIFS(СВЦЭМ!$F$33:$F$776,СВЦЭМ!$A$33:$A$776,$A231,СВЦЭМ!$B$33:$B$776,Q$226)+'СЕТ СН'!$F$15</f>
        <v>241.77919231000001</v>
      </c>
      <c r="R231" s="36">
        <f>SUMIFS(СВЦЭМ!$F$33:$F$776,СВЦЭМ!$A$33:$A$776,$A231,СВЦЭМ!$B$33:$B$776,R$226)+'СЕТ СН'!$F$15</f>
        <v>242.0353657</v>
      </c>
      <c r="S231" s="36">
        <f>SUMIFS(СВЦЭМ!$F$33:$F$776,СВЦЭМ!$A$33:$A$776,$A231,СВЦЭМ!$B$33:$B$776,S$226)+'СЕТ СН'!$F$15</f>
        <v>247.12687812999999</v>
      </c>
      <c r="T231" s="36">
        <f>SUMIFS(СВЦЭМ!$F$33:$F$776,СВЦЭМ!$A$33:$A$776,$A231,СВЦЭМ!$B$33:$B$776,T$226)+'СЕТ СН'!$F$15</f>
        <v>245.75669252</v>
      </c>
      <c r="U231" s="36">
        <f>SUMIFS(СВЦЭМ!$F$33:$F$776,СВЦЭМ!$A$33:$A$776,$A231,СВЦЭМ!$B$33:$B$776,U$226)+'СЕТ СН'!$F$15</f>
        <v>182.01649487</v>
      </c>
      <c r="V231" s="36">
        <f>SUMIFS(СВЦЭМ!$F$33:$F$776,СВЦЭМ!$A$33:$A$776,$A231,СВЦЭМ!$B$33:$B$776,V$226)+'СЕТ СН'!$F$15</f>
        <v>184.56100312999999</v>
      </c>
      <c r="W231" s="36">
        <f>SUMIFS(СВЦЭМ!$F$33:$F$776,СВЦЭМ!$A$33:$A$776,$A231,СВЦЭМ!$B$33:$B$776,W$226)+'СЕТ СН'!$F$15</f>
        <v>186.26770293999999</v>
      </c>
      <c r="X231" s="36">
        <f>SUMIFS(СВЦЭМ!$F$33:$F$776,СВЦЭМ!$A$33:$A$776,$A231,СВЦЭМ!$B$33:$B$776,X$226)+'СЕТ СН'!$F$15</f>
        <v>195.77864818</v>
      </c>
      <c r="Y231" s="36">
        <f>SUMIFS(СВЦЭМ!$F$33:$F$776,СВЦЭМ!$A$33:$A$776,$A231,СВЦЭМ!$B$33:$B$776,Y$226)+'СЕТ СН'!$F$15</f>
        <v>217.92823766999999</v>
      </c>
    </row>
    <row r="232" spans="1:27" ht="15.75" x14ac:dyDescent="0.2">
      <c r="A232" s="35">
        <f t="shared" si="6"/>
        <v>43561</v>
      </c>
      <c r="B232" s="36">
        <f>SUMIFS(СВЦЭМ!$F$33:$F$776,СВЦЭМ!$A$33:$A$776,$A232,СВЦЭМ!$B$33:$B$776,B$226)+'СЕТ СН'!$F$15</f>
        <v>232.35674337</v>
      </c>
      <c r="C232" s="36">
        <f>SUMIFS(СВЦЭМ!$F$33:$F$776,СВЦЭМ!$A$33:$A$776,$A232,СВЦЭМ!$B$33:$B$776,C$226)+'СЕТ СН'!$F$15</f>
        <v>251.42168218</v>
      </c>
      <c r="D232" s="36">
        <f>SUMIFS(СВЦЭМ!$F$33:$F$776,СВЦЭМ!$A$33:$A$776,$A232,СВЦЭМ!$B$33:$B$776,D$226)+'СЕТ СН'!$F$15</f>
        <v>257.01764015999998</v>
      </c>
      <c r="E232" s="36">
        <f>SUMIFS(СВЦЭМ!$F$33:$F$776,СВЦЭМ!$A$33:$A$776,$A232,СВЦЭМ!$B$33:$B$776,E$226)+'СЕТ СН'!$F$15</f>
        <v>255.06791827999999</v>
      </c>
      <c r="F232" s="36">
        <f>SUMIFS(СВЦЭМ!$F$33:$F$776,СВЦЭМ!$A$33:$A$776,$A232,СВЦЭМ!$B$33:$B$776,F$226)+'СЕТ СН'!$F$15</f>
        <v>254.60108088999999</v>
      </c>
      <c r="G232" s="36">
        <f>SUMIFS(СВЦЭМ!$F$33:$F$776,СВЦЭМ!$A$33:$A$776,$A232,СВЦЭМ!$B$33:$B$776,G$226)+'СЕТ СН'!$F$15</f>
        <v>256.92188443999999</v>
      </c>
      <c r="H232" s="36">
        <f>SUMIFS(СВЦЭМ!$F$33:$F$776,СВЦЭМ!$A$33:$A$776,$A232,СВЦЭМ!$B$33:$B$776,H$226)+'СЕТ СН'!$F$15</f>
        <v>237.62124286</v>
      </c>
      <c r="I232" s="36">
        <f>SUMIFS(СВЦЭМ!$F$33:$F$776,СВЦЭМ!$A$33:$A$776,$A232,СВЦЭМ!$B$33:$B$776,I$226)+'СЕТ СН'!$F$15</f>
        <v>236.89224023</v>
      </c>
      <c r="J232" s="36">
        <f>SUMIFS(СВЦЭМ!$F$33:$F$776,СВЦЭМ!$A$33:$A$776,$A232,СВЦЭМ!$B$33:$B$776,J$226)+'СЕТ СН'!$F$15</f>
        <v>300.66330977000001</v>
      </c>
      <c r="K232" s="36">
        <f>SUMIFS(СВЦЭМ!$F$33:$F$776,СВЦЭМ!$A$33:$A$776,$A232,СВЦЭМ!$B$33:$B$776,K$226)+'СЕТ СН'!$F$15</f>
        <v>259.58226474000003</v>
      </c>
      <c r="L232" s="36">
        <f>SUMIFS(СВЦЭМ!$F$33:$F$776,СВЦЭМ!$A$33:$A$776,$A232,СВЦЭМ!$B$33:$B$776,L$226)+'СЕТ СН'!$F$15</f>
        <v>241.58277584000001</v>
      </c>
      <c r="M232" s="36">
        <f>SUMIFS(СВЦЭМ!$F$33:$F$776,СВЦЭМ!$A$33:$A$776,$A232,СВЦЭМ!$B$33:$B$776,M$226)+'СЕТ СН'!$F$15</f>
        <v>242.44483604000001</v>
      </c>
      <c r="N232" s="36">
        <f>SUMIFS(СВЦЭМ!$F$33:$F$776,СВЦЭМ!$A$33:$A$776,$A232,СВЦЭМ!$B$33:$B$776,N$226)+'СЕТ СН'!$F$15</f>
        <v>245.59714030000001</v>
      </c>
      <c r="O232" s="36">
        <f>SUMIFS(СВЦЭМ!$F$33:$F$776,СВЦЭМ!$A$33:$A$776,$A232,СВЦЭМ!$B$33:$B$776,O$226)+'СЕТ СН'!$F$15</f>
        <v>250.05549507000001</v>
      </c>
      <c r="P232" s="36">
        <f>SUMIFS(СВЦЭМ!$F$33:$F$776,СВЦЭМ!$A$33:$A$776,$A232,СВЦЭМ!$B$33:$B$776,P$226)+'СЕТ СН'!$F$15</f>
        <v>251.05298612999999</v>
      </c>
      <c r="Q232" s="36">
        <f>SUMIFS(СВЦЭМ!$F$33:$F$776,СВЦЭМ!$A$33:$A$776,$A232,СВЦЭМ!$B$33:$B$776,Q$226)+'СЕТ СН'!$F$15</f>
        <v>251.9218845</v>
      </c>
      <c r="R232" s="36">
        <f>SUMIFS(СВЦЭМ!$F$33:$F$776,СВЦЭМ!$A$33:$A$776,$A232,СВЦЭМ!$B$33:$B$776,R$226)+'СЕТ СН'!$F$15</f>
        <v>251.91817139</v>
      </c>
      <c r="S232" s="36">
        <f>SUMIFS(СВЦЭМ!$F$33:$F$776,СВЦЭМ!$A$33:$A$776,$A232,СВЦЭМ!$B$33:$B$776,S$226)+'СЕТ СН'!$F$15</f>
        <v>252.40005026</v>
      </c>
      <c r="T232" s="36">
        <f>SUMIFS(СВЦЭМ!$F$33:$F$776,СВЦЭМ!$A$33:$A$776,$A232,СВЦЭМ!$B$33:$B$776,T$226)+'СЕТ СН'!$F$15</f>
        <v>246.18739683999999</v>
      </c>
      <c r="U232" s="36">
        <f>SUMIFS(СВЦЭМ!$F$33:$F$776,СВЦЭМ!$A$33:$A$776,$A232,СВЦЭМ!$B$33:$B$776,U$226)+'СЕТ СН'!$F$15</f>
        <v>173.61244131000001</v>
      </c>
      <c r="V232" s="36">
        <f>SUMIFS(СВЦЭМ!$F$33:$F$776,СВЦЭМ!$A$33:$A$776,$A232,СВЦЭМ!$B$33:$B$776,V$226)+'СЕТ СН'!$F$15</f>
        <v>168.96484156</v>
      </c>
      <c r="W232" s="36">
        <f>SUMIFS(СВЦЭМ!$F$33:$F$776,СВЦЭМ!$A$33:$A$776,$A232,СВЦЭМ!$B$33:$B$776,W$226)+'СЕТ СН'!$F$15</f>
        <v>164.04686090000001</v>
      </c>
      <c r="X232" s="36">
        <f>SUMIFS(СВЦЭМ!$F$33:$F$776,СВЦЭМ!$A$33:$A$776,$A232,СВЦЭМ!$B$33:$B$776,X$226)+'СЕТ СН'!$F$15</f>
        <v>169.38755703000001</v>
      </c>
      <c r="Y232" s="36">
        <f>SUMIFS(СВЦЭМ!$F$33:$F$776,СВЦЭМ!$A$33:$A$776,$A232,СВЦЭМ!$B$33:$B$776,Y$226)+'СЕТ СН'!$F$15</f>
        <v>194.07048288999999</v>
      </c>
    </row>
    <row r="233" spans="1:27" ht="15.75" x14ac:dyDescent="0.2">
      <c r="A233" s="35">
        <f t="shared" si="6"/>
        <v>43562</v>
      </c>
      <c r="B233" s="36">
        <f>SUMIFS(СВЦЭМ!$F$33:$F$776,СВЦЭМ!$A$33:$A$776,$A233,СВЦЭМ!$B$33:$B$776,B$226)+'СЕТ СН'!$F$15</f>
        <v>225.20386306</v>
      </c>
      <c r="C233" s="36">
        <f>SUMIFS(СВЦЭМ!$F$33:$F$776,СВЦЭМ!$A$33:$A$776,$A233,СВЦЭМ!$B$33:$B$776,C$226)+'СЕТ СН'!$F$15</f>
        <v>248.49740918000001</v>
      </c>
      <c r="D233" s="36">
        <f>SUMIFS(СВЦЭМ!$F$33:$F$776,СВЦЭМ!$A$33:$A$776,$A233,СВЦЭМ!$B$33:$B$776,D$226)+'СЕТ СН'!$F$15</f>
        <v>264.67236681999998</v>
      </c>
      <c r="E233" s="36">
        <f>SUMIFS(СВЦЭМ!$F$33:$F$776,СВЦЭМ!$A$33:$A$776,$A233,СВЦЭМ!$B$33:$B$776,E$226)+'СЕТ СН'!$F$15</f>
        <v>269.88945953000001</v>
      </c>
      <c r="F233" s="36">
        <f>SUMIFS(СВЦЭМ!$F$33:$F$776,СВЦЭМ!$A$33:$A$776,$A233,СВЦЭМ!$B$33:$B$776,F$226)+'СЕТ СН'!$F$15</f>
        <v>267.48392754000002</v>
      </c>
      <c r="G233" s="36">
        <f>SUMIFS(СВЦЭМ!$F$33:$F$776,СВЦЭМ!$A$33:$A$776,$A233,СВЦЭМ!$B$33:$B$776,G$226)+'СЕТ СН'!$F$15</f>
        <v>260.71201123999998</v>
      </c>
      <c r="H233" s="36">
        <f>SUMIFS(СВЦЭМ!$F$33:$F$776,СВЦЭМ!$A$33:$A$776,$A233,СВЦЭМ!$B$33:$B$776,H$226)+'СЕТ СН'!$F$15</f>
        <v>243.36482602000001</v>
      </c>
      <c r="I233" s="36">
        <f>SUMIFS(СВЦЭМ!$F$33:$F$776,СВЦЭМ!$A$33:$A$776,$A233,СВЦЭМ!$B$33:$B$776,I$226)+'СЕТ СН'!$F$15</f>
        <v>235.96316042999999</v>
      </c>
      <c r="J233" s="36">
        <f>SUMIFS(СВЦЭМ!$F$33:$F$776,СВЦЭМ!$A$33:$A$776,$A233,СВЦЭМ!$B$33:$B$776,J$226)+'СЕТ СН'!$F$15</f>
        <v>289.64844878999997</v>
      </c>
      <c r="K233" s="36">
        <f>SUMIFS(СВЦЭМ!$F$33:$F$776,СВЦЭМ!$A$33:$A$776,$A233,СВЦЭМ!$B$33:$B$776,K$226)+'СЕТ СН'!$F$15</f>
        <v>249.35099611000001</v>
      </c>
      <c r="L233" s="36">
        <f>SUMIFS(СВЦЭМ!$F$33:$F$776,СВЦЭМ!$A$33:$A$776,$A233,СВЦЭМ!$B$33:$B$776,L$226)+'СЕТ СН'!$F$15</f>
        <v>236.93230108</v>
      </c>
      <c r="M233" s="36">
        <f>SUMIFS(СВЦЭМ!$F$33:$F$776,СВЦЭМ!$A$33:$A$776,$A233,СВЦЭМ!$B$33:$B$776,M$226)+'СЕТ СН'!$F$15</f>
        <v>233.10076493</v>
      </c>
      <c r="N233" s="36">
        <f>SUMIFS(СВЦЭМ!$F$33:$F$776,СВЦЭМ!$A$33:$A$776,$A233,СВЦЭМ!$B$33:$B$776,N$226)+'СЕТ СН'!$F$15</f>
        <v>235.33882328999999</v>
      </c>
      <c r="O233" s="36">
        <f>SUMIFS(СВЦЭМ!$F$33:$F$776,СВЦЭМ!$A$33:$A$776,$A233,СВЦЭМ!$B$33:$B$776,O$226)+'СЕТ СН'!$F$15</f>
        <v>239.22886075</v>
      </c>
      <c r="P233" s="36">
        <f>SUMIFS(СВЦЭМ!$F$33:$F$776,СВЦЭМ!$A$33:$A$776,$A233,СВЦЭМ!$B$33:$B$776,P$226)+'СЕТ СН'!$F$15</f>
        <v>244.82119064</v>
      </c>
      <c r="Q233" s="36">
        <f>SUMIFS(СВЦЭМ!$F$33:$F$776,СВЦЭМ!$A$33:$A$776,$A233,СВЦЭМ!$B$33:$B$776,Q$226)+'СЕТ СН'!$F$15</f>
        <v>248.50080224000001</v>
      </c>
      <c r="R233" s="36">
        <f>SUMIFS(СВЦЭМ!$F$33:$F$776,СВЦЭМ!$A$33:$A$776,$A233,СВЦЭМ!$B$33:$B$776,R$226)+'СЕТ СН'!$F$15</f>
        <v>251.18344536999999</v>
      </c>
      <c r="S233" s="36">
        <f>SUMIFS(СВЦЭМ!$F$33:$F$776,СВЦЭМ!$A$33:$A$776,$A233,СВЦЭМ!$B$33:$B$776,S$226)+'СЕТ СН'!$F$15</f>
        <v>250.67937666</v>
      </c>
      <c r="T233" s="36">
        <f>SUMIFS(СВЦЭМ!$F$33:$F$776,СВЦЭМ!$A$33:$A$776,$A233,СВЦЭМ!$B$33:$B$776,T$226)+'СЕТ СН'!$F$15</f>
        <v>239.07878875</v>
      </c>
      <c r="U233" s="36">
        <f>SUMIFS(СВЦЭМ!$F$33:$F$776,СВЦЭМ!$A$33:$A$776,$A233,СВЦЭМ!$B$33:$B$776,U$226)+'СЕТ СН'!$F$15</f>
        <v>166.32358747999999</v>
      </c>
      <c r="V233" s="36">
        <f>SUMIFS(СВЦЭМ!$F$33:$F$776,СВЦЭМ!$A$33:$A$776,$A233,СВЦЭМ!$B$33:$B$776,V$226)+'СЕТ СН'!$F$15</f>
        <v>162.33989450000001</v>
      </c>
      <c r="W233" s="36">
        <f>SUMIFS(СВЦЭМ!$F$33:$F$776,СВЦЭМ!$A$33:$A$776,$A233,СВЦЭМ!$B$33:$B$776,W$226)+'СЕТ СН'!$F$15</f>
        <v>163.64072682</v>
      </c>
      <c r="X233" s="36">
        <f>SUMIFS(СВЦЭМ!$F$33:$F$776,СВЦЭМ!$A$33:$A$776,$A233,СВЦЭМ!$B$33:$B$776,X$226)+'СЕТ СН'!$F$15</f>
        <v>174.26243405</v>
      </c>
      <c r="Y233" s="36">
        <f>SUMIFS(СВЦЭМ!$F$33:$F$776,СВЦЭМ!$A$33:$A$776,$A233,СВЦЭМ!$B$33:$B$776,Y$226)+'СЕТ СН'!$F$15</f>
        <v>199.56664470999999</v>
      </c>
    </row>
    <row r="234" spans="1:27" ht="15.75" x14ac:dyDescent="0.2">
      <c r="A234" s="35">
        <f t="shared" si="6"/>
        <v>43563</v>
      </c>
      <c r="B234" s="36">
        <f>SUMIFS(СВЦЭМ!$F$33:$F$776,СВЦЭМ!$A$33:$A$776,$A234,СВЦЭМ!$B$33:$B$776,B$226)+'СЕТ СН'!$F$15</f>
        <v>227.49966939000001</v>
      </c>
      <c r="C234" s="36">
        <f>SUMIFS(СВЦЭМ!$F$33:$F$776,СВЦЭМ!$A$33:$A$776,$A234,СВЦЭМ!$B$33:$B$776,C$226)+'СЕТ СН'!$F$15</f>
        <v>251.51132229000001</v>
      </c>
      <c r="D234" s="36">
        <f>SUMIFS(СВЦЭМ!$F$33:$F$776,СВЦЭМ!$A$33:$A$776,$A234,СВЦЭМ!$B$33:$B$776,D$226)+'СЕТ СН'!$F$15</f>
        <v>270.57199534</v>
      </c>
      <c r="E234" s="36">
        <f>SUMIFS(СВЦЭМ!$F$33:$F$776,СВЦЭМ!$A$33:$A$776,$A234,СВЦЭМ!$B$33:$B$776,E$226)+'СЕТ СН'!$F$15</f>
        <v>270.70459578999998</v>
      </c>
      <c r="F234" s="36">
        <f>SUMIFS(СВЦЭМ!$F$33:$F$776,СВЦЭМ!$A$33:$A$776,$A234,СВЦЭМ!$B$33:$B$776,F$226)+'СЕТ СН'!$F$15</f>
        <v>262.86460062999998</v>
      </c>
      <c r="G234" s="36">
        <f>SUMIFS(СВЦЭМ!$F$33:$F$776,СВЦЭМ!$A$33:$A$776,$A234,СВЦЭМ!$B$33:$B$776,G$226)+'СЕТ СН'!$F$15</f>
        <v>258.53365449</v>
      </c>
      <c r="H234" s="36">
        <f>SUMIFS(СВЦЭМ!$F$33:$F$776,СВЦЭМ!$A$33:$A$776,$A234,СВЦЭМ!$B$33:$B$776,H$226)+'СЕТ СН'!$F$15</f>
        <v>242.9765563</v>
      </c>
      <c r="I234" s="36">
        <f>SUMIFS(СВЦЭМ!$F$33:$F$776,СВЦЭМ!$A$33:$A$776,$A234,СВЦЭМ!$B$33:$B$776,I$226)+'СЕТ СН'!$F$15</f>
        <v>224.34077271000001</v>
      </c>
      <c r="J234" s="36">
        <f>SUMIFS(СВЦЭМ!$F$33:$F$776,СВЦЭМ!$A$33:$A$776,$A234,СВЦЭМ!$B$33:$B$776,J$226)+'СЕТ СН'!$F$15</f>
        <v>274.23824678</v>
      </c>
      <c r="K234" s="36">
        <f>SUMIFS(СВЦЭМ!$F$33:$F$776,СВЦЭМ!$A$33:$A$776,$A234,СВЦЭМ!$B$33:$B$776,K$226)+'СЕТ СН'!$F$15</f>
        <v>246.53576075000001</v>
      </c>
      <c r="L234" s="36">
        <f>SUMIFS(СВЦЭМ!$F$33:$F$776,СВЦЭМ!$A$33:$A$776,$A234,СВЦЭМ!$B$33:$B$776,L$226)+'СЕТ СН'!$F$15</f>
        <v>234.61739528999999</v>
      </c>
      <c r="M234" s="36">
        <f>SUMIFS(СВЦЭМ!$F$33:$F$776,СВЦЭМ!$A$33:$A$776,$A234,СВЦЭМ!$B$33:$B$776,M$226)+'СЕТ СН'!$F$15</f>
        <v>238.08535591</v>
      </c>
      <c r="N234" s="36">
        <f>SUMIFS(СВЦЭМ!$F$33:$F$776,СВЦЭМ!$A$33:$A$776,$A234,СВЦЭМ!$B$33:$B$776,N$226)+'СЕТ СН'!$F$15</f>
        <v>237.14766159999999</v>
      </c>
      <c r="O234" s="36">
        <f>SUMIFS(СВЦЭМ!$F$33:$F$776,СВЦЭМ!$A$33:$A$776,$A234,СВЦЭМ!$B$33:$B$776,O$226)+'СЕТ СН'!$F$15</f>
        <v>238.27613303999999</v>
      </c>
      <c r="P234" s="36">
        <f>SUMIFS(СВЦЭМ!$F$33:$F$776,СВЦЭМ!$A$33:$A$776,$A234,СВЦЭМ!$B$33:$B$776,P$226)+'СЕТ СН'!$F$15</f>
        <v>240.97413946</v>
      </c>
      <c r="Q234" s="36">
        <f>SUMIFS(СВЦЭМ!$F$33:$F$776,СВЦЭМ!$A$33:$A$776,$A234,СВЦЭМ!$B$33:$B$776,Q$226)+'СЕТ СН'!$F$15</f>
        <v>244.43597260000001</v>
      </c>
      <c r="R234" s="36">
        <f>SUMIFS(СВЦЭМ!$F$33:$F$776,СВЦЭМ!$A$33:$A$776,$A234,СВЦЭМ!$B$33:$B$776,R$226)+'СЕТ СН'!$F$15</f>
        <v>245.50694354000001</v>
      </c>
      <c r="S234" s="36">
        <f>SUMIFS(СВЦЭМ!$F$33:$F$776,СВЦЭМ!$A$33:$A$776,$A234,СВЦЭМ!$B$33:$B$776,S$226)+'СЕТ СН'!$F$15</f>
        <v>243.73237879999999</v>
      </c>
      <c r="T234" s="36">
        <f>SUMIFS(СВЦЭМ!$F$33:$F$776,СВЦЭМ!$A$33:$A$776,$A234,СВЦЭМ!$B$33:$B$776,T$226)+'СЕТ СН'!$F$15</f>
        <v>238.05609372000001</v>
      </c>
      <c r="U234" s="36">
        <f>SUMIFS(СВЦЭМ!$F$33:$F$776,СВЦЭМ!$A$33:$A$776,$A234,СВЦЭМ!$B$33:$B$776,U$226)+'СЕТ СН'!$F$15</f>
        <v>170.05380979</v>
      </c>
      <c r="V234" s="36">
        <f>SUMIFS(СВЦЭМ!$F$33:$F$776,СВЦЭМ!$A$33:$A$776,$A234,СВЦЭМ!$B$33:$B$776,V$226)+'СЕТ СН'!$F$15</f>
        <v>167.85174379</v>
      </c>
      <c r="W234" s="36">
        <f>SUMIFS(СВЦЭМ!$F$33:$F$776,СВЦЭМ!$A$33:$A$776,$A234,СВЦЭМ!$B$33:$B$776,W$226)+'СЕТ СН'!$F$15</f>
        <v>171.75901103999999</v>
      </c>
      <c r="X234" s="36">
        <f>SUMIFS(СВЦЭМ!$F$33:$F$776,СВЦЭМ!$A$33:$A$776,$A234,СВЦЭМ!$B$33:$B$776,X$226)+'СЕТ СН'!$F$15</f>
        <v>186.60991748000001</v>
      </c>
      <c r="Y234" s="36">
        <f>SUMIFS(СВЦЭМ!$F$33:$F$776,СВЦЭМ!$A$33:$A$776,$A234,СВЦЭМ!$B$33:$B$776,Y$226)+'СЕТ СН'!$F$15</f>
        <v>211.92836320000001</v>
      </c>
    </row>
    <row r="235" spans="1:27" ht="15.75" x14ac:dyDescent="0.2">
      <c r="A235" s="35">
        <f t="shared" si="6"/>
        <v>43564</v>
      </c>
      <c r="B235" s="36">
        <f>SUMIFS(СВЦЭМ!$F$33:$F$776,СВЦЭМ!$A$33:$A$776,$A235,СВЦЭМ!$B$33:$B$776,B$226)+'СЕТ СН'!$F$15</f>
        <v>217.02154393000001</v>
      </c>
      <c r="C235" s="36">
        <f>SUMIFS(СВЦЭМ!$F$33:$F$776,СВЦЭМ!$A$33:$A$776,$A235,СВЦЭМ!$B$33:$B$776,C$226)+'СЕТ СН'!$F$15</f>
        <v>240.57690328000001</v>
      </c>
      <c r="D235" s="36">
        <f>SUMIFS(СВЦЭМ!$F$33:$F$776,СВЦЭМ!$A$33:$A$776,$A235,СВЦЭМ!$B$33:$B$776,D$226)+'СЕТ СН'!$F$15</f>
        <v>258.2192852</v>
      </c>
      <c r="E235" s="36">
        <f>SUMIFS(СВЦЭМ!$F$33:$F$776,СВЦЭМ!$A$33:$A$776,$A235,СВЦЭМ!$B$33:$B$776,E$226)+'СЕТ СН'!$F$15</f>
        <v>260.02233984999998</v>
      </c>
      <c r="F235" s="36">
        <f>SUMIFS(СВЦЭМ!$F$33:$F$776,СВЦЭМ!$A$33:$A$776,$A235,СВЦЭМ!$B$33:$B$776,F$226)+'СЕТ СН'!$F$15</f>
        <v>258.80735308999999</v>
      </c>
      <c r="G235" s="36">
        <f>SUMIFS(СВЦЭМ!$F$33:$F$776,СВЦЭМ!$A$33:$A$776,$A235,СВЦЭМ!$B$33:$B$776,G$226)+'СЕТ СН'!$F$15</f>
        <v>253.75179442999999</v>
      </c>
      <c r="H235" s="36">
        <f>SUMIFS(СВЦЭМ!$F$33:$F$776,СВЦЭМ!$A$33:$A$776,$A235,СВЦЭМ!$B$33:$B$776,H$226)+'СЕТ СН'!$F$15</f>
        <v>230.67340877000001</v>
      </c>
      <c r="I235" s="36">
        <f>SUMIFS(СВЦЭМ!$F$33:$F$776,СВЦЭМ!$A$33:$A$776,$A235,СВЦЭМ!$B$33:$B$776,I$226)+'СЕТ СН'!$F$15</f>
        <v>216.91129824999999</v>
      </c>
      <c r="J235" s="36">
        <f>SUMIFS(СВЦЭМ!$F$33:$F$776,СВЦЭМ!$A$33:$A$776,$A235,СВЦЭМ!$B$33:$B$776,J$226)+'СЕТ СН'!$F$15</f>
        <v>199.51449385999999</v>
      </c>
      <c r="K235" s="36">
        <f>SUMIFS(СВЦЭМ!$F$33:$F$776,СВЦЭМ!$A$33:$A$776,$A235,СВЦЭМ!$B$33:$B$776,K$226)+'СЕТ СН'!$F$15</f>
        <v>185.96737198</v>
      </c>
      <c r="L235" s="36">
        <f>SUMIFS(СВЦЭМ!$F$33:$F$776,СВЦЭМ!$A$33:$A$776,$A235,СВЦЭМ!$B$33:$B$776,L$226)+'СЕТ СН'!$F$15</f>
        <v>178.56729437999999</v>
      </c>
      <c r="M235" s="36">
        <f>SUMIFS(СВЦЭМ!$F$33:$F$776,СВЦЭМ!$A$33:$A$776,$A235,СВЦЭМ!$B$33:$B$776,M$226)+'СЕТ СН'!$F$15</f>
        <v>175.74107796999999</v>
      </c>
      <c r="N235" s="36">
        <f>SUMIFS(СВЦЭМ!$F$33:$F$776,СВЦЭМ!$A$33:$A$776,$A235,СВЦЭМ!$B$33:$B$776,N$226)+'СЕТ СН'!$F$15</f>
        <v>174.73688240000001</v>
      </c>
      <c r="O235" s="36">
        <f>SUMIFS(СВЦЭМ!$F$33:$F$776,СВЦЭМ!$A$33:$A$776,$A235,СВЦЭМ!$B$33:$B$776,O$226)+'СЕТ СН'!$F$15</f>
        <v>173.63970302000001</v>
      </c>
      <c r="P235" s="36">
        <f>SUMIFS(СВЦЭМ!$F$33:$F$776,СВЦЭМ!$A$33:$A$776,$A235,СВЦЭМ!$B$33:$B$776,P$226)+'СЕТ СН'!$F$15</f>
        <v>178.84544412</v>
      </c>
      <c r="Q235" s="36">
        <f>SUMIFS(СВЦЭМ!$F$33:$F$776,СВЦЭМ!$A$33:$A$776,$A235,СВЦЭМ!$B$33:$B$776,Q$226)+'СЕТ СН'!$F$15</f>
        <v>181.68327318999999</v>
      </c>
      <c r="R235" s="36">
        <f>SUMIFS(СВЦЭМ!$F$33:$F$776,СВЦЭМ!$A$33:$A$776,$A235,СВЦЭМ!$B$33:$B$776,R$226)+'СЕТ СН'!$F$15</f>
        <v>182.27510257</v>
      </c>
      <c r="S235" s="36">
        <f>SUMIFS(СВЦЭМ!$F$33:$F$776,СВЦЭМ!$A$33:$A$776,$A235,СВЦЭМ!$B$33:$B$776,S$226)+'СЕТ СН'!$F$15</f>
        <v>183.03736646999999</v>
      </c>
      <c r="T235" s="36">
        <f>SUMIFS(СВЦЭМ!$F$33:$F$776,СВЦЭМ!$A$33:$A$776,$A235,СВЦЭМ!$B$33:$B$776,T$226)+'СЕТ СН'!$F$15</f>
        <v>179.42457092999999</v>
      </c>
      <c r="U235" s="36">
        <f>SUMIFS(СВЦЭМ!$F$33:$F$776,СВЦЭМ!$A$33:$A$776,$A235,СВЦЭМ!$B$33:$B$776,U$226)+'СЕТ СН'!$F$15</f>
        <v>169.88212100999999</v>
      </c>
      <c r="V235" s="36">
        <f>SUMIFS(СВЦЭМ!$F$33:$F$776,СВЦЭМ!$A$33:$A$776,$A235,СВЦЭМ!$B$33:$B$776,V$226)+'СЕТ СН'!$F$15</f>
        <v>167.42247954000001</v>
      </c>
      <c r="W235" s="36">
        <f>SUMIFS(СВЦЭМ!$F$33:$F$776,СВЦЭМ!$A$33:$A$776,$A235,СВЦЭМ!$B$33:$B$776,W$226)+'СЕТ СН'!$F$15</f>
        <v>169.47427604000001</v>
      </c>
      <c r="X235" s="36">
        <f>SUMIFS(СВЦЭМ!$F$33:$F$776,СВЦЭМ!$A$33:$A$776,$A235,СВЦЭМ!$B$33:$B$776,X$226)+'СЕТ СН'!$F$15</f>
        <v>174.59972704</v>
      </c>
      <c r="Y235" s="36">
        <f>SUMIFS(СВЦЭМ!$F$33:$F$776,СВЦЭМ!$A$33:$A$776,$A235,СВЦЭМ!$B$33:$B$776,Y$226)+'СЕТ СН'!$F$15</f>
        <v>190.20807912999999</v>
      </c>
    </row>
    <row r="236" spans="1:27" ht="15.75" x14ac:dyDescent="0.2">
      <c r="A236" s="35">
        <f t="shared" si="6"/>
        <v>43565</v>
      </c>
      <c r="B236" s="36">
        <f>SUMIFS(СВЦЭМ!$F$33:$F$776,СВЦЭМ!$A$33:$A$776,$A236,СВЦЭМ!$B$33:$B$776,B$226)+'СЕТ СН'!$F$15</f>
        <v>213.31138575</v>
      </c>
      <c r="C236" s="36">
        <f>SUMIFS(СВЦЭМ!$F$33:$F$776,СВЦЭМ!$A$33:$A$776,$A236,СВЦЭМ!$B$33:$B$776,C$226)+'СЕТ СН'!$F$15</f>
        <v>239.86282539000001</v>
      </c>
      <c r="D236" s="36">
        <f>SUMIFS(СВЦЭМ!$F$33:$F$776,СВЦЭМ!$A$33:$A$776,$A236,СВЦЭМ!$B$33:$B$776,D$226)+'СЕТ СН'!$F$15</f>
        <v>258.87329148999999</v>
      </c>
      <c r="E236" s="36">
        <f>SUMIFS(СВЦЭМ!$F$33:$F$776,СВЦЭМ!$A$33:$A$776,$A236,СВЦЭМ!$B$33:$B$776,E$226)+'СЕТ СН'!$F$15</f>
        <v>262.73470093999998</v>
      </c>
      <c r="F236" s="36">
        <f>SUMIFS(СВЦЭМ!$F$33:$F$776,СВЦЭМ!$A$33:$A$776,$A236,СВЦЭМ!$B$33:$B$776,F$226)+'СЕТ СН'!$F$15</f>
        <v>261.27456504000003</v>
      </c>
      <c r="G236" s="36">
        <f>SUMIFS(СВЦЭМ!$F$33:$F$776,СВЦЭМ!$A$33:$A$776,$A236,СВЦЭМ!$B$33:$B$776,G$226)+'СЕТ СН'!$F$15</f>
        <v>257.65857624</v>
      </c>
      <c r="H236" s="36">
        <f>SUMIFS(СВЦЭМ!$F$33:$F$776,СВЦЭМ!$A$33:$A$776,$A236,СВЦЭМ!$B$33:$B$776,H$226)+'СЕТ СН'!$F$15</f>
        <v>238.86512590999999</v>
      </c>
      <c r="I236" s="36">
        <f>SUMIFS(СВЦЭМ!$F$33:$F$776,СВЦЭМ!$A$33:$A$776,$A236,СВЦЭМ!$B$33:$B$776,I$226)+'СЕТ СН'!$F$15</f>
        <v>220.13908948</v>
      </c>
      <c r="J236" s="36">
        <f>SUMIFS(СВЦЭМ!$F$33:$F$776,СВЦЭМ!$A$33:$A$776,$A236,СВЦЭМ!$B$33:$B$776,J$226)+'СЕТ СН'!$F$15</f>
        <v>196.17033441000001</v>
      </c>
      <c r="K236" s="36">
        <f>SUMIFS(СВЦЭМ!$F$33:$F$776,СВЦЭМ!$A$33:$A$776,$A236,СВЦЭМ!$B$33:$B$776,K$226)+'СЕТ СН'!$F$15</f>
        <v>174.9791424</v>
      </c>
      <c r="L236" s="36">
        <f>SUMIFS(СВЦЭМ!$F$33:$F$776,СВЦЭМ!$A$33:$A$776,$A236,СВЦЭМ!$B$33:$B$776,L$226)+'СЕТ СН'!$F$15</f>
        <v>169.39023055000001</v>
      </c>
      <c r="M236" s="36">
        <f>SUMIFS(СВЦЭМ!$F$33:$F$776,СВЦЭМ!$A$33:$A$776,$A236,СВЦЭМ!$B$33:$B$776,M$226)+'СЕТ СН'!$F$15</f>
        <v>171.10154506999999</v>
      </c>
      <c r="N236" s="36">
        <f>SUMIFS(СВЦЭМ!$F$33:$F$776,СВЦЭМ!$A$33:$A$776,$A236,СВЦЭМ!$B$33:$B$776,N$226)+'СЕТ СН'!$F$15</f>
        <v>172.20714816</v>
      </c>
      <c r="O236" s="36">
        <f>SUMIFS(СВЦЭМ!$F$33:$F$776,СВЦЭМ!$A$33:$A$776,$A236,СВЦЭМ!$B$33:$B$776,O$226)+'СЕТ СН'!$F$15</f>
        <v>173.09547223999999</v>
      </c>
      <c r="P236" s="36">
        <f>SUMIFS(СВЦЭМ!$F$33:$F$776,СВЦЭМ!$A$33:$A$776,$A236,СВЦЭМ!$B$33:$B$776,P$226)+'СЕТ СН'!$F$15</f>
        <v>175.53173003000001</v>
      </c>
      <c r="Q236" s="36">
        <f>SUMIFS(СВЦЭМ!$F$33:$F$776,СВЦЭМ!$A$33:$A$776,$A236,СВЦЭМ!$B$33:$B$776,Q$226)+'СЕТ СН'!$F$15</f>
        <v>176.26877977000001</v>
      </c>
      <c r="R236" s="36">
        <f>SUMIFS(СВЦЭМ!$F$33:$F$776,СВЦЭМ!$A$33:$A$776,$A236,СВЦЭМ!$B$33:$B$776,R$226)+'СЕТ СН'!$F$15</f>
        <v>177.49633609</v>
      </c>
      <c r="S236" s="36">
        <f>SUMIFS(СВЦЭМ!$F$33:$F$776,СВЦЭМ!$A$33:$A$776,$A236,СВЦЭМ!$B$33:$B$776,S$226)+'СЕТ СН'!$F$15</f>
        <v>177.5666602</v>
      </c>
      <c r="T236" s="36">
        <f>SUMIFS(СВЦЭМ!$F$33:$F$776,СВЦЭМ!$A$33:$A$776,$A236,СВЦЭМ!$B$33:$B$776,T$226)+'СЕТ СН'!$F$15</f>
        <v>173.08445888</v>
      </c>
      <c r="U236" s="36">
        <f>SUMIFS(СВЦЭМ!$F$33:$F$776,СВЦЭМ!$A$33:$A$776,$A236,СВЦЭМ!$B$33:$B$776,U$226)+'СЕТ СН'!$F$15</f>
        <v>166.11221018000001</v>
      </c>
      <c r="V236" s="36">
        <f>SUMIFS(СВЦЭМ!$F$33:$F$776,СВЦЭМ!$A$33:$A$776,$A236,СВЦЭМ!$B$33:$B$776,V$226)+'СЕТ СН'!$F$15</f>
        <v>160.82799323</v>
      </c>
      <c r="W236" s="36">
        <f>SUMIFS(СВЦЭМ!$F$33:$F$776,СВЦЭМ!$A$33:$A$776,$A236,СВЦЭМ!$B$33:$B$776,W$226)+'СЕТ СН'!$F$15</f>
        <v>160.07598784999999</v>
      </c>
      <c r="X236" s="36">
        <f>SUMIFS(СВЦЭМ!$F$33:$F$776,СВЦЭМ!$A$33:$A$776,$A236,СВЦЭМ!$B$33:$B$776,X$226)+'СЕТ СН'!$F$15</f>
        <v>174.66881133999999</v>
      </c>
      <c r="Y236" s="36">
        <f>SUMIFS(СВЦЭМ!$F$33:$F$776,СВЦЭМ!$A$33:$A$776,$A236,СВЦЭМ!$B$33:$B$776,Y$226)+'СЕТ СН'!$F$15</f>
        <v>204.23283692999999</v>
      </c>
    </row>
    <row r="237" spans="1:27" ht="15.75" x14ac:dyDescent="0.2">
      <c r="A237" s="35">
        <f t="shared" si="6"/>
        <v>43566</v>
      </c>
      <c r="B237" s="36">
        <f>SUMIFS(СВЦЭМ!$F$33:$F$776,СВЦЭМ!$A$33:$A$776,$A237,СВЦЭМ!$B$33:$B$776,B$226)+'СЕТ СН'!$F$15</f>
        <v>218.19797638</v>
      </c>
      <c r="C237" s="36">
        <f>SUMIFS(СВЦЭМ!$F$33:$F$776,СВЦЭМ!$A$33:$A$776,$A237,СВЦЭМ!$B$33:$B$776,C$226)+'СЕТ СН'!$F$15</f>
        <v>248.28698717</v>
      </c>
      <c r="D237" s="36">
        <f>SUMIFS(СВЦЭМ!$F$33:$F$776,СВЦЭМ!$A$33:$A$776,$A237,СВЦЭМ!$B$33:$B$776,D$226)+'СЕТ СН'!$F$15</f>
        <v>283.36312963</v>
      </c>
      <c r="E237" s="36">
        <f>SUMIFS(СВЦЭМ!$F$33:$F$776,СВЦЭМ!$A$33:$A$776,$A237,СВЦЭМ!$B$33:$B$776,E$226)+'СЕТ СН'!$F$15</f>
        <v>288.63178819000001</v>
      </c>
      <c r="F237" s="36">
        <f>SUMIFS(СВЦЭМ!$F$33:$F$776,СВЦЭМ!$A$33:$A$776,$A237,СВЦЭМ!$B$33:$B$776,F$226)+'СЕТ СН'!$F$15</f>
        <v>289.22232115000003</v>
      </c>
      <c r="G237" s="36">
        <f>SUMIFS(СВЦЭМ!$F$33:$F$776,СВЦЭМ!$A$33:$A$776,$A237,СВЦЭМ!$B$33:$B$776,G$226)+'СЕТ СН'!$F$15</f>
        <v>288.34729492000002</v>
      </c>
      <c r="H237" s="36">
        <f>SUMIFS(СВЦЭМ!$F$33:$F$776,СВЦЭМ!$A$33:$A$776,$A237,СВЦЭМ!$B$33:$B$776,H$226)+'СЕТ СН'!$F$15</f>
        <v>268.79296084999999</v>
      </c>
      <c r="I237" s="36">
        <f>SUMIFS(СВЦЭМ!$F$33:$F$776,СВЦЭМ!$A$33:$A$776,$A237,СВЦЭМ!$B$33:$B$776,I$226)+'СЕТ СН'!$F$15</f>
        <v>247.33451123</v>
      </c>
      <c r="J237" s="36">
        <f>SUMIFS(СВЦЭМ!$F$33:$F$776,СВЦЭМ!$A$33:$A$776,$A237,СВЦЭМ!$B$33:$B$776,J$226)+'СЕТ СН'!$F$15</f>
        <v>217.54849589</v>
      </c>
      <c r="K237" s="36">
        <f>SUMIFS(СВЦЭМ!$F$33:$F$776,СВЦЭМ!$A$33:$A$776,$A237,СВЦЭМ!$B$33:$B$776,K$226)+'СЕТ СН'!$F$15</f>
        <v>195.42696882000001</v>
      </c>
      <c r="L237" s="36">
        <f>SUMIFS(СВЦЭМ!$F$33:$F$776,СВЦЭМ!$A$33:$A$776,$A237,СВЦЭМ!$B$33:$B$776,L$226)+'СЕТ СН'!$F$15</f>
        <v>185.55875669</v>
      </c>
      <c r="M237" s="36">
        <f>SUMIFS(СВЦЭМ!$F$33:$F$776,СВЦЭМ!$A$33:$A$776,$A237,СВЦЭМ!$B$33:$B$776,M$226)+'СЕТ СН'!$F$15</f>
        <v>190.06366584</v>
      </c>
      <c r="N237" s="36">
        <f>SUMIFS(СВЦЭМ!$F$33:$F$776,СВЦЭМ!$A$33:$A$776,$A237,СВЦЭМ!$B$33:$B$776,N$226)+'СЕТ СН'!$F$15</f>
        <v>186.88255613000001</v>
      </c>
      <c r="O237" s="36">
        <f>SUMIFS(СВЦЭМ!$F$33:$F$776,СВЦЭМ!$A$33:$A$776,$A237,СВЦЭМ!$B$33:$B$776,O$226)+'СЕТ СН'!$F$15</f>
        <v>188.39518132000001</v>
      </c>
      <c r="P237" s="36">
        <f>SUMIFS(СВЦЭМ!$F$33:$F$776,СВЦЭМ!$A$33:$A$776,$A237,СВЦЭМ!$B$33:$B$776,P$226)+'СЕТ СН'!$F$15</f>
        <v>192.06626628000001</v>
      </c>
      <c r="Q237" s="36">
        <f>SUMIFS(СВЦЭМ!$F$33:$F$776,СВЦЭМ!$A$33:$A$776,$A237,СВЦЭМ!$B$33:$B$776,Q$226)+'СЕТ СН'!$F$15</f>
        <v>193.62987837</v>
      </c>
      <c r="R237" s="36">
        <f>SUMIFS(СВЦЭМ!$F$33:$F$776,СВЦЭМ!$A$33:$A$776,$A237,СВЦЭМ!$B$33:$B$776,R$226)+'СЕТ СН'!$F$15</f>
        <v>193.23260255</v>
      </c>
      <c r="S237" s="36">
        <f>SUMIFS(СВЦЭМ!$F$33:$F$776,СВЦЭМ!$A$33:$A$776,$A237,СВЦЭМ!$B$33:$B$776,S$226)+'СЕТ СН'!$F$15</f>
        <v>194.57630288999999</v>
      </c>
      <c r="T237" s="36">
        <f>SUMIFS(СВЦЭМ!$F$33:$F$776,СВЦЭМ!$A$33:$A$776,$A237,СВЦЭМ!$B$33:$B$776,T$226)+'СЕТ СН'!$F$15</f>
        <v>190.80512888000001</v>
      </c>
      <c r="U237" s="36">
        <f>SUMIFS(СВЦЭМ!$F$33:$F$776,СВЦЭМ!$A$33:$A$776,$A237,СВЦЭМ!$B$33:$B$776,U$226)+'СЕТ СН'!$F$15</f>
        <v>185.27442205</v>
      </c>
      <c r="V237" s="36">
        <f>SUMIFS(СВЦЭМ!$F$33:$F$776,СВЦЭМ!$A$33:$A$776,$A237,СВЦЭМ!$B$33:$B$776,V$226)+'СЕТ СН'!$F$15</f>
        <v>184.46385036999999</v>
      </c>
      <c r="W237" s="36">
        <f>SUMIFS(СВЦЭМ!$F$33:$F$776,СВЦЭМ!$A$33:$A$776,$A237,СВЦЭМ!$B$33:$B$776,W$226)+'СЕТ СН'!$F$15</f>
        <v>180.33500402999999</v>
      </c>
      <c r="X237" s="36">
        <f>SUMIFS(СВЦЭМ!$F$33:$F$776,СВЦЭМ!$A$33:$A$776,$A237,СВЦЭМ!$B$33:$B$776,X$226)+'СЕТ СН'!$F$15</f>
        <v>197.77474681999999</v>
      </c>
      <c r="Y237" s="36">
        <f>SUMIFS(СВЦЭМ!$F$33:$F$776,СВЦЭМ!$A$33:$A$776,$A237,СВЦЭМ!$B$33:$B$776,Y$226)+'СЕТ СН'!$F$15</f>
        <v>226.88308276000001</v>
      </c>
    </row>
    <row r="238" spans="1:27" ht="15.75" x14ac:dyDescent="0.2">
      <c r="A238" s="35">
        <f t="shared" si="6"/>
        <v>43567</v>
      </c>
      <c r="B238" s="36">
        <f>SUMIFS(СВЦЭМ!$F$33:$F$776,СВЦЭМ!$A$33:$A$776,$A238,СВЦЭМ!$B$33:$B$776,B$226)+'СЕТ СН'!$F$15</f>
        <v>251.16762713</v>
      </c>
      <c r="C238" s="36">
        <f>SUMIFS(СВЦЭМ!$F$33:$F$776,СВЦЭМ!$A$33:$A$776,$A238,СВЦЭМ!$B$33:$B$776,C$226)+'СЕТ СН'!$F$15</f>
        <v>272.27204294000001</v>
      </c>
      <c r="D238" s="36">
        <f>SUMIFS(СВЦЭМ!$F$33:$F$776,СВЦЭМ!$A$33:$A$776,$A238,СВЦЭМ!$B$33:$B$776,D$226)+'СЕТ СН'!$F$15</f>
        <v>283.67138736999999</v>
      </c>
      <c r="E238" s="36">
        <f>SUMIFS(СВЦЭМ!$F$33:$F$776,СВЦЭМ!$A$33:$A$776,$A238,СВЦЭМ!$B$33:$B$776,E$226)+'СЕТ СН'!$F$15</f>
        <v>283.93581948000002</v>
      </c>
      <c r="F238" s="36">
        <f>SUMIFS(СВЦЭМ!$F$33:$F$776,СВЦЭМ!$A$33:$A$776,$A238,СВЦЭМ!$B$33:$B$776,F$226)+'СЕТ СН'!$F$15</f>
        <v>283.77483619999998</v>
      </c>
      <c r="G238" s="36">
        <f>SUMIFS(СВЦЭМ!$F$33:$F$776,СВЦЭМ!$A$33:$A$776,$A238,СВЦЭМ!$B$33:$B$776,G$226)+'СЕТ СН'!$F$15</f>
        <v>280.45994071000001</v>
      </c>
      <c r="H238" s="36">
        <f>SUMIFS(СВЦЭМ!$F$33:$F$776,СВЦЭМ!$A$33:$A$776,$A238,СВЦЭМ!$B$33:$B$776,H$226)+'СЕТ СН'!$F$15</f>
        <v>259.66303190999997</v>
      </c>
      <c r="I238" s="36">
        <f>SUMIFS(СВЦЭМ!$F$33:$F$776,СВЦЭМ!$A$33:$A$776,$A238,СВЦЭМ!$B$33:$B$776,I$226)+'СЕТ СН'!$F$15</f>
        <v>245.59638864999999</v>
      </c>
      <c r="J238" s="36">
        <f>SUMIFS(СВЦЭМ!$F$33:$F$776,СВЦЭМ!$A$33:$A$776,$A238,СВЦЭМ!$B$33:$B$776,J$226)+'СЕТ СН'!$F$15</f>
        <v>217.17268643</v>
      </c>
      <c r="K238" s="36">
        <f>SUMIFS(СВЦЭМ!$F$33:$F$776,СВЦЭМ!$A$33:$A$776,$A238,СВЦЭМ!$B$33:$B$776,K$226)+'СЕТ СН'!$F$15</f>
        <v>195.76904881999999</v>
      </c>
      <c r="L238" s="36">
        <f>SUMIFS(СВЦЭМ!$F$33:$F$776,СВЦЭМ!$A$33:$A$776,$A238,СВЦЭМ!$B$33:$B$776,L$226)+'СЕТ СН'!$F$15</f>
        <v>186.32681622999999</v>
      </c>
      <c r="M238" s="36">
        <f>SUMIFS(СВЦЭМ!$F$33:$F$776,СВЦЭМ!$A$33:$A$776,$A238,СВЦЭМ!$B$33:$B$776,M$226)+'СЕТ СН'!$F$15</f>
        <v>187.08133068999999</v>
      </c>
      <c r="N238" s="36">
        <f>SUMIFS(СВЦЭМ!$F$33:$F$776,СВЦЭМ!$A$33:$A$776,$A238,СВЦЭМ!$B$33:$B$776,N$226)+'СЕТ СН'!$F$15</f>
        <v>182.54711463000001</v>
      </c>
      <c r="O238" s="36">
        <f>SUMIFS(СВЦЭМ!$F$33:$F$776,СВЦЭМ!$A$33:$A$776,$A238,СВЦЭМ!$B$33:$B$776,O$226)+'СЕТ СН'!$F$15</f>
        <v>184.74930646000001</v>
      </c>
      <c r="P238" s="36">
        <f>SUMIFS(СВЦЭМ!$F$33:$F$776,СВЦЭМ!$A$33:$A$776,$A238,СВЦЭМ!$B$33:$B$776,P$226)+'СЕТ СН'!$F$15</f>
        <v>189.99199897</v>
      </c>
      <c r="Q238" s="36">
        <f>SUMIFS(СВЦЭМ!$F$33:$F$776,СВЦЭМ!$A$33:$A$776,$A238,СВЦЭМ!$B$33:$B$776,Q$226)+'СЕТ СН'!$F$15</f>
        <v>192.67177741</v>
      </c>
      <c r="R238" s="36">
        <f>SUMIFS(СВЦЭМ!$F$33:$F$776,СВЦЭМ!$A$33:$A$776,$A238,СВЦЭМ!$B$33:$B$776,R$226)+'СЕТ СН'!$F$15</f>
        <v>194.77566829</v>
      </c>
      <c r="S238" s="36">
        <f>SUMIFS(СВЦЭМ!$F$33:$F$776,СВЦЭМ!$A$33:$A$776,$A238,СВЦЭМ!$B$33:$B$776,S$226)+'СЕТ СН'!$F$15</f>
        <v>191.42994067999999</v>
      </c>
      <c r="T238" s="36">
        <f>SUMIFS(СВЦЭМ!$F$33:$F$776,СВЦЭМ!$A$33:$A$776,$A238,СВЦЭМ!$B$33:$B$776,T$226)+'СЕТ СН'!$F$15</f>
        <v>187.72328770999999</v>
      </c>
      <c r="U238" s="36">
        <f>SUMIFS(СВЦЭМ!$F$33:$F$776,СВЦЭМ!$A$33:$A$776,$A238,СВЦЭМ!$B$33:$B$776,U$226)+'СЕТ СН'!$F$15</f>
        <v>176.10612494</v>
      </c>
      <c r="V238" s="36">
        <f>SUMIFS(СВЦЭМ!$F$33:$F$776,СВЦЭМ!$A$33:$A$776,$A238,СВЦЭМ!$B$33:$B$776,V$226)+'СЕТ СН'!$F$15</f>
        <v>175.67009207000001</v>
      </c>
      <c r="W238" s="36">
        <f>SUMIFS(СВЦЭМ!$F$33:$F$776,СВЦЭМ!$A$33:$A$776,$A238,СВЦЭМ!$B$33:$B$776,W$226)+'СЕТ СН'!$F$15</f>
        <v>178.18382255</v>
      </c>
      <c r="X238" s="36">
        <f>SUMIFS(СВЦЭМ!$F$33:$F$776,СВЦЭМ!$A$33:$A$776,$A238,СВЦЭМ!$B$33:$B$776,X$226)+'СЕТ СН'!$F$15</f>
        <v>193.14616758</v>
      </c>
      <c r="Y238" s="36">
        <f>SUMIFS(СВЦЭМ!$F$33:$F$776,СВЦЭМ!$A$33:$A$776,$A238,СВЦЭМ!$B$33:$B$776,Y$226)+'СЕТ СН'!$F$15</f>
        <v>221.19753893999999</v>
      </c>
    </row>
    <row r="239" spans="1:27" ht="15.75" x14ac:dyDescent="0.2">
      <c r="A239" s="35">
        <f t="shared" si="6"/>
        <v>43568</v>
      </c>
      <c r="B239" s="36">
        <f>SUMIFS(СВЦЭМ!$F$33:$F$776,СВЦЭМ!$A$33:$A$776,$A239,СВЦЭМ!$B$33:$B$776,B$226)+'СЕТ СН'!$F$15</f>
        <v>241.79814249</v>
      </c>
      <c r="C239" s="36">
        <f>SUMIFS(СВЦЭМ!$F$33:$F$776,СВЦЭМ!$A$33:$A$776,$A239,СВЦЭМ!$B$33:$B$776,C$226)+'СЕТ СН'!$F$15</f>
        <v>261.06088713000003</v>
      </c>
      <c r="D239" s="36">
        <f>SUMIFS(СВЦЭМ!$F$33:$F$776,СВЦЭМ!$A$33:$A$776,$A239,СВЦЭМ!$B$33:$B$776,D$226)+'СЕТ СН'!$F$15</f>
        <v>279.78068000000002</v>
      </c>
      <c r="E239" s="36">
        <f>SUMIFS(СВЦЭМ!$F$33:$F$776,СВЦЭМ!$A$33:$A$776,$A239,СВЦЭМ!$B$33:$B$776,E$226)+'СЕТ СН'!$F$15</f>
        <v>281.99390061999998</v>
      </c>
      <c r="F239" s="36">
        <f>SUMIFS(СВЦЭМ!$F$33:$F$776,СВЦЭМ!$A$33:$A$776,$A239,СВЦЭМ!$B$33:$B$776,F$226)+'СЕТ СН'!$F$15</f>
        <v>281.51724582999998</v>
      </c>
      <c r="G239" s="36">
        <f>SUMIFS(СВЦЭМ!$F$33:$F$776,СВЦЭМ!$A$33:$A$776,$A239,СВЦЭМ!$B$33:$B$776,G$226)+'СЕТ СН'!$F$15</f>
        <v>275.21186433999998</v>
      </c>
      <c r="H239" s="36">
        <f>SUMIFS(СВЦЭМ!$F$33:$F$776,СВЦЭМ!$A$33:$A$776,$A239,СВЦЭМ!$B$33:$B$776,H$226)+'СЕТ СН'!$F$15</f>
        <v>252.66384768</v>
      </c>
      <c r="I239" s="36">
        <f>SUMIFS(СВЦЭМ!$F$33:$F$776,СВЦЭМ!$A$33:$A$776,$A239,СВЦЭМ!$B$33:$B$776,I$226)+'СЕТ СН'!$F$15</f>
        <v>239.41380233999999</v>
      </c>
      <c r="J239" s="36">
        <f>SUMIFS(СВЦЭМ!$F$33:$F$776,СВЦЭМ!$A$33:$A$776,$A239,СВЦЭМ!$B$33:$B$776,J$226)+'СЕТ СН'!$F$15</f>
        <v>224.59287261</v>
      </c>
      <c r="K239" s="36">
        <f>SUMIFS(СВЦЭМ!$F$33:$F$776,СВЦЭМ!$A$33:$A$776,$A239,СВЦЭМ!$B$33:$B$776,K$226)+'СЕТ СН'!$F$15</f>
        <v>196.23191355</v>
      </c>
      <c r="L239" s="36">
        <f>SUMIFS(СВЦЭМ!$F$33:$F$776,СВЦЭМ!$A$33:$A$776,$A239,СВЦЭМ!$B$33:$B$776,L$226)+'СЕТ СН'!$F$15</f>
        <v>187.32957726000001</v>
      </c>
      <c r="M239" s="36">
        <f>SUMIFS(СВЦЭМ!$F$33:$F$776,СВЦЭМ!$A$33:$A$776,$A239,СВЦЭМ!$B$33:$B$776,M$226)+'СЕТ СН'!$F$15</f>
        <v>185.45864576</v>
      </c>
      <c r="N239" s="36">
        <f>SUMIFS(СВЦЭМ!$F$33:$F$776,СВЦЭМ!$A$33:$A$776,$A239,СВЦЭМ!$B$33:$B$776,N$226)+'СЕТ СН'!$F$15</f>
        <v>188.76760049999999</v>
      </c>
      <c r="O239" s="36">
        <f>SUMIFS(СВЦЭМ!$F$33:$F$776,СВЦЭМ!$A$33:$A$776,$A239,СВЦЭМ!$B$33:$B$776,O$226)+'СЕТ СН'!$F$15</f>
        <v>191.05944804000001</v>
      </c>
      <c r="P239" s="36">
        <f>SUMIFS(СВЦЭМ!$F$33:$F$776,СВЦЭМ!$A$33:$A$776,$A239,СВЦЭМ!$B$33:$B$776,P$226)+'СЕТ СН'!$F$15</f>
        <v>193.30139879000001</v>
      </c>
      <c r="Q239" s="36">
        <f>SUMIFS(СВЦЭМ!$F$33:$F$776,СВЦЭМ!$A$33:$A$776,$A239,СВЦЭМ!$B$33:$B$776,Q$226)+'СЕТ СН'!$F$15</f>
        <v>195.41964023</v>
      </c>
      <c r="R239" s="36">
        <f>SUMIFS(СВЦЭМ!$F$33:$F$776,СВЦЭМ!$A$33:$A$776,$A239,СВЦЭМ!$B$33:$B$776,R$226)+'СЕТ СН'!$F$15</f>
        <v>196.04711724000001</v>
      </c>
      <c r="S239" s="36">
        <f>SUMIFS(СВЦЭМ!$F$33:$F$776,СВЦЭМ!$A$33:$A$776,$A239,СВЦЭМ!$B$33:$B$776,S$226)+'СЕТ СН'!$F$15</f>
        <v>197.72871570000001</v>
      </c>
      <c r="T239" s="36">
        <f>SUMIFS(СВЦЭМ!$F$33:$F$776,СВЦЭМ!$A$33:$A$776,$A239,СВЦЭМ!$B$33:$B$776,T$226)+'СЕТ СН'!$F$15</f>
        <v>197.07548796</v>
      </c>
      <c r="U239" s="36">
        <f>SUMIFS(СВЦЭМ!$F$33:$F$776,СВЦЭМ!$A$33:$A$776,$A239,СВЦЭМ!$B$33:$B$776,U$226)+'СЕТ СН'!$F$15</f>
        <v>192.42766219999999</v>
      </c>
      <c r="V239" s="36">
        <f>SUMIFS(СВЦЭМ!$F$33:$F$776,СВЦЭМ!$A$33:$A$776,$A239,СВЦЭМ!$B$33:$B$776,V$226)+'СЕТ СН'!$F$15</f>
        <v>186.42196634000001</v>
      </c>
      <c r="W239" s="36">
        <f>SUMIFS(СВЦЭМ!$F$33:$F$776,СВЦЭМ!$A$33:$A$776,$A239,СВЦЭМ!$B$33:$B$776,W$226)+'СЕТ СН'!$F$15</f>
        <v>185.87484499999999</v>
      </c>
      <c r="X239" s="36">
        <f>SUMIFS(СВЦЭМ!$F$33:$F$776,СВЦЭМ!$A$33:$A$776,$A239,СВЦЭМ!$B$33:$B$776,X$226)+'СЕТ СН'!$F$15</f>
        <v>206.17559745</v>
      </c>
      <c r="Y239" s="36">
        <f>SUMIFS(СВЦЭМ!$F$33:$F$776,СВЦЭМ!$A$33:$A$776,$A239,СВЦЭМ!$B$33:$B$776,Y$226)+'СЕТ СН'!$F$15</f>
        <v>231.76227408</v>
      </c>
    </row>
    <row r="240" spans="1:27" ht="15.75" x14ac:dyDescent="0.2">
      <c r="A240" s="35">
        <f t="shared" si="6"/>
        <v>43569</v>
      </c>
      <c r="B240" s="36">
        <f>SUMIFS(СВЦЭМ!$F$33:$F$776,СВЦЭМ!$A$33:$A$776,$A240,СВЦЭМ!$B$33:$B$776,B$226)+'СЕТ СН'!$F$15</f>
        <v>246.64170257000001</v>
      </c>
      <c r="C240" s="36">
        <f>SUMIFS(СВЦЭМ!$F$33:$F$776,СВЦЭМ!$A$33:$A$776,$A240,СВЦЭМ!$B$33:$B$776,C$226)+'СЕТ СН'!$F$15</f>
        <v>273.29182480999998</v>
      </c>
      <c r="D240" s="36">
        <f>SUMIFS(СВЦЭМ!$F$33:$F$776,СВЦЭМ!$A$33:$A$776,$A240,СВЦЭМ!$B$33:$B$776,D$226)+'СЕТ СН'!$F$15</f>
        <v>294.37462734000002</v>
      </c>
      <c r="E240" s="36">
        <f>SUMIFS(СВЦЭМ!$F$33:$F$776,СВЦЭМ!$A$33:$A$776,$A240,СВЦЭМ!$B$33:$B$776,E$226)+'СЕТ СН'!$F$15</f>
        <v>294.45287277</v>
      </c>
      <c r="F240" s="36">
        <f>SUMIFS(СВЦЭМ!$F$33:$F$776,СВЦЭМ!$A$33:$A$776,$A240,СВЦЭМ!$B$33:$B$776,F$226)+'СЕТ СН'!$F$15</f>
        <v>292.05325485999998</v>
      </c>
      <c r="G240" s="36">
        <f>SUMIFS(СВЦЭМ!$F$33:$F$776,СВЦЭМ!$A$33:$A$776,$A240,СВЦЭМ!$B$33:$B$776,G$226)+'СЕТ СН'!$F$15</f>
        <v>288.72585475</v>
      </c>
      <c r="H240" s="36">
        <f>SUMIFS(СВЦЭМ!$F$33:$F$776,СВЦЭМ!$A$33:$A$776,$A240,СВЦЭМ!$B$33:$B$776,H$226)+'СЕТ СН'!$F$15</f>
        <v>263.09679055999999</v>
      </c>
      <c r="I240" s="36">
        <f>SUMIFS(СВЦЭМ!$F$33:$F$776,СВЦЭМ!$A$33:$A$776,$A240,СВЦЭМ!$B$33:$B$776,I$226)+'СЕТ СН'!$F$15</f>
        <v>245.63018908000001</v>
      </c>
      <c r="J240" s="36">
        <f>SUMIFS(СВЦЭМ!$F$33:$F$776,СВЦЭМ!$A$33:$A$776,$A240,СВЦЭМ!$B$33:$B$776,J$226)+'СЕТ СН'!$F$15</f>
        <v>227.70398111</v>
      </c>
      <c r="K240" s="36">
        <f>SUMIFS(СВЦЭМ!$F$33:$F$776,СВЦЭМ!$A$33:$A$776,$A240,СВЦЭМ!$B$33:$B$776,K$226)+'СЕТ СН'!$F$15</f>
        <v>200.56588105</v>
      </c>
      <c r="L240" s="36">
        <f>SUMIFS(СВЦЭМ!$F$33:$F$776,СВЦЭМ!$A$33:$A$776,$A240,СВЦЭМ!$B$33:$B$776,L$226)+'СЕТ СН'!$F$15</f>
        <v>186.84656199</v>
      </c>
      <c r="M240" s="36">
        <f>SUMIFS(СВЦЭМ!$F$33:$F$776,СВЦЭМ!$A$33:$A$776,$A240,СВЦЭМ!$B$33:$B$776,M$226)+'СЕТ СН'!$F$15</f>
        <v>185.2862394</v>
      </c>
      <c r="N240" s="36">
        <f>SUMIFS(СВЦЭМ!$F$33:$F$776,СВЦЭМ!$A$33:$A$776,$A240,СВЦЭМ!$B$33:$B$776,N$226)+'СЕТ СН'!$F$15</f>
        <v>186.69048530000001</v>
      </c>
      <c r="O240" s="36">
        <f>SUMIFS(СВЦЭМ!$F$33:$F$776,СВЦЭМ!$A$33:$A$776,$A240,СВЦЭМ!$B$33:$B$776,O$226)+'СЕТ СН'!$F$15</f>
        <v>188.22847289000001</v>
      </c>
      <c r="P240" s="36">
        <f>SUMIFS(СВЦЭМ!$F$33:$F$776,СВЦЭМ!$A$33:$A$776,$A240,СВЦЭМ!$B$33:$B$776,P$226)+'СЕТ СН'!$F$15</f>
        <v>191.86938451</v>
      </c>
      <c r="Q240" s="36">
        <f>SUMIFS(СВЦЭМ!$F$33:$F$776,СВЦЭМ!$A$33:$A$776,$A240,СВЦЭМ!$B$33:$B$776,Q$226)+'СЕТ СН'!$F$15</f>
        <v>192.33771007999999</v>
      </c>
      <c r="R240" s="36">
        <f>SUMIFS(СВЦЭМ!$F$33:$F$776,СВЦЭМ!$A$33:$A$776,$A240,СВЦЭМ!$B$33:$B$776,R$226)+'СЕТ СН'!$F$15</f>
        <v>191.92104227999999</v>
      </c>
      <c r="S240" s="36">
        <f>SUMIFS(СВЦЭМ!$F$33:$F$776,СВЦЭМ!$A$33:$A$776,$A240,СВЦЭМ!$B$33:$B$776,S$226)+'СЕТ СН'!$F$15</f>
        <v>194.95773591</v>
      </c>
      <c r="T240" s="36">
        <f>SUMIFS(СВЦЭМ!$F$33:$F$776,СВЦЭМ!$A$33:$A$776,$A240,СВЦЭМ!$B$33:$B$776,T$226)+'СЕТ СН'!$F$15</f>
        <v>190.87282665000001</v>
      </c>
      <c r="U240" s="36">
        <f>SUMIFS(СВЦЭМ!$F$33:$F$776,СВЦЭМ!$A$33:$A$776,$A240,СВЦЭМ!$B$33:$B$776,U$226)+'СЕТ СН'!$F$15</f>
        <v>184.60383073</v>
      </c>
      <c r="V240" s="36">
        <f>SUMIFS(СВЦЭМ!$F$33:$F$776,СВЦЭМ!$A$33:$A$776,$A240,СВЦЭМ!$B$33:$B$776,V$226)+'СЕТ СН'!$F$15</f>
        <v>181.50095274</v>
      </c>
      <c r="W240" s="36">
        <f>SUMIFS(СВЦЭМ!$F$33:$F$776,СВЦЭМ!$A$33:$A$776,$A240,СВЦЭМ!$B$33:$B$776,W$226)+'СЕТ СН'!$F$15</f>
        <v>182.51444143000001</v>
      </c>
      <c r="X240" s="36">
        <f>SUMIFS(СВЦЭМ!$F$33:$F$776,СВЦЭМ!$A$33:$A$776,$A240,СВЦЭМ!$B$33:$B$776,X$226)+'СЕТ СН'!$F$15</f>
        <v>197.50423692000001</v>
      </c>
      <c r="Y240" s="36">
        <f>SUMIFS(СВЦЭМ!$F$33:$F$776,СВЦЭМ!$A$33:$A$776,$A240,СВЦЭМ!$B$33:$B$776,Y$226)+'СЕТ СН'!$F$15</f>
        <v>223.28550369000001</v>
      </c>
    </row>
    <row r="241" spans="1:25" ht="15.75" x14ac:dyDescent="0.2">
      <c r="A241" s="35">
        <f t="shared" si="6"/>
        <v>43570</v>
      </c>
      <c r="B241" s="36">
        <f>SUMIFS(СВЦЭМ!$F$33:$F$776,СВЦЭМ!$A$33:$A$776,$A241,СВЦЭМ!$B$33:$B$776,B$226)+'СЕТ СН'!$F$15</f>
        <v>235.97042869000001</v>
      </c>
      <c r="C241" s="36">
        <f>SUMIFS(СВЦЭМ!$F$33:$F$776,СВЦЭМ!$A$33:$A$776,$A241,СВЦЭМ!$B$33:$B$776,C$226)+'СЕТ СН'!$F$15</f>
        <v>260.30706062000002</v>
      </c>
      <c r="D241" s="36">
        <f>SUMIFS(СВЦЭМ!$F$33:$F$776,СВЦЭМ!$A$33:$A$776,$A241,СВЦЭМ!$B$33:$B$776,D$226)+'СЕТ СН'!$F$15</f>
        <v>274.30278175000001</v>
      </c>
      <c r="E241" s="36">
        <f>SUMIFS(СВЦЭМ!$F$33:$F$776,СВЦЭМ!$A$33:$A$776,$A241,СВЦЭМ!$B$33:$B$776,E$226)+'СЕТ СН'!$F$15</f>
        <v>276.38878742999998</v>
      </c>
      <c r="F241" s="36">
        <f>SUMIFS(СВЦЭМ!$F$33:$F$776,СВЦЭМ!$A$33:$A$776,$A241,СВЦЭМ!$B$33:$B$776,F$226)+'СЕТ СН'!$F$15</f>
        <v>275.31237336999999</v>
      </c>
      <c r="G241" s="36">
        <f>SUMIFS(СВЦЭМ!$F$33:$F$776,СВЦЭМ!$A$33:$A$776,$A241,СВЦЭМ!$B$33:$B$776,G$226)+'СЕТ СН'!$F$15</f>
        <v>275.19872038</v>
      </c>
      <c r="H241" s="36">
        <f>SUMIFS(СВЦЭМ!$F$33:$F$776,СВЦЭМ!$A$33:$A$776,$A241,СВЦЭМ!$B$33:$B$776,H$226)+'СЕТ СН'!$F$15</f>
        <v>255.35100758999999</v>
      </c>
      <c r="I241" s="36">
        <f>SUMIFS(СВЦЭМ!$F$33:$F$776,СВЦЭМ!$A$33:$A$776,$A241,СВЦЭМ!$B$33:$B$776,I$226)+'СЕТ СН'!$F$15</f>
        <v>243.65183966000001</v>
      </c>
      <c r="J241" s="36">
        <f>SUMIFS(СВЦЭМ!$F$33:$F$776,СВЦЭМ!$A$33:$A$776,$A241,СВЦЭМ!$B$33:$B$776,J$226)+'СЕТ СН'!$F$15</f>
        <v>220.85306771</v>
      </c>
      <c r="K241" s="36">
        <f>SUMIFS(СВЦЭМ!$F$33:$F$776,СВЦЭМ!$A$33:$A$776,$A241,СВЦЭМ!$B$33:$B$776,K$226)+'СЕТ СН'!$F$15</f>
        <v>200.26007772</v>
      </c>
      <c r="L241" s="36">
        <f>SUMIFS(СВЦЭМ!$F$33:$F$776,СВЦЭМ!$A$33:$A$776,$A241,СВЦЭМ!$B$33:$B$776,L$226)+'СЕТ СН'!$F$15</f>
        <v>192.85061246999999</v>
      </c>
      <c r="M241" s="36">
        <f>SUMIFS(СВЦЭМ!$F$33:$F$776,СВЦЭМ!$A$33:$A$776,$A241,СВЦЭМ!$B$33:$B$776,M$226)+'СЕТ СН'!$F$15</f>
        <v>193.423509</v>
      </c>
      <c r="N241" s="36">
        <f>SUMIFS(СВЦЭМ!$F$33:$F$776,СВЦЭМ!$A$33:$A$776,$A241,СВЦЭМ!$B$33:$B$776,N$226)+'СЕТ СН'!$F$15</f>
        <v>192.71648368000001</v>
      </c>
      <c r="O241" s="36">
        <f>SUMIFS(СВЦЭМ!$F$33:$F$776,СВЦЭМ!$A$33:$A$776,$A241,СВЦЭМ!$B$33:$B$776,O$226)+'СЕТ СН'!$F$15</f>
        <v>195.32827664999999</v>
      </c>
      <c r="P241" s="36">
        <f>SUMIFS(СВЦЭМ!$F$33:$F$776,СВЦЭМ!$A$33:$A$776,$A241,СВЦЭМ!$B$33:$B$776,P$226)+'СЕТ СН'!$F$15</f>
        <v>198.36145031999999</v>
      </c>
      <c r="Q241" s="36">
        <f>SUMIFS(СВЦЭМ!$F$33:$F$776,СВЦЭМ!$A$33:$A$776,$A241,СВЦЭМ!$B$33:$B$776,Q$226)+'СЕТ СН'!$F$15</f>
        <v>199.79616014000001</v>
      </c>
      <c r="R241" s="36">
        <f>SUMIFS(СВЦЭМ!$F$33:$F$776,СВЦЭМ!$A$33:$A$776,$A241,СВЦЭМ!$B$33:$B$776,R$226)+'СЕТ СН'!$F$15</f>
        <v>199.75263135</v>
      </c>
      <c r="S241" s="36">
        <f>SUMIFS(СВЦЭМ!$F$33:$F$776,СВЦЭМ!$A$33:$A$776,$A241,СВЦЭМ!$B$33:$B$776,S$226)+'СЕТ СН'!$F$15</f>
        <v>200.73560918000001</v>
      </c>
      <c r="T241" s="36">
        <f>SUMIFS(СВЦЭМ!$F$33:$F$776,СВЦЭМ!$A$33:$A$776,$A241,СВЦЭМ!$B$33:$B$776,T$226)+'СЕТ СН'!$F$15</f>
        <v>196.59631955</v>
      </c>
      <c r="U241" s="36">
        <f>SUMIFS(СВЦЭМ!$F$33:$F$776,СВЦЭМ!$A$33:$A$776,$A241,СВЦЭМ!$B$33:$B$776,U$226)+'СЕТ СН'!$F$15</f>
        <v>190.33457032999999</v>
      </c>
      <c r="V241" s="36">
        <f>SUMIFS(СВЦЭМ!$F$33:$F$776,СВЦЭМ!$A$33:$A$776,$A241,СВЦЭМ!$B$33:$B$776,V$226)+'СЕТ СН'!$F$15</f>
        <v>191.14049901999999</v>
      </c>
      <c r="W241" s="36">
        <f>SUMIFS(СВЦЭМ!$F$33:$F$776,СВЦЭМ!$A$33:$A$776,$A241,СВЦЭМ!$B$33:$B$776,W$226)+'СЕТ СН'!$F$15</f>
        <v>191.45209695</v>
      </c>
      <c r="X241" s="36">
        <f>SUMIFS(СВЦЭМ!$F$33:$F$776,СВЦЭМ!$A$33:$A$776,$A241,СВЦЭМ!$B$33:$B$776,X$226)+'СЕТ СН'!$F$15</f>
        <v>201.94673338999999</v>
      </c>
      <c r="Y241" s="36">
        <f>SUMIFS(СВЦЭМ!$F$33:$F$776,СВЦЭМ!$A$33:$A$776,$A241,СВЦЭМ!$B$33:$B$776,Y$226)+'СЕТ СН'!$F$15</f>
        <v>222.86658752</v>
      </c>
    </row>
    <row r="242" spans="1:25" ht="15.75" x14ac:dyDescent="0.2">
      <c r="A242" s="35">
        <f t="shared" si="6"/>
        <v>43571</v>
      </c>
      <c r="B242" s="36">
        <f>SUMIFS(СВЦЭМ!$F$33:$F$776,СВЦЭМ!$A$33:$A$776,$A242,СВЦЭМ!$B$33:$B$776,B$226)+'СЕТ СН'!$F$15</f>
        <v>237.28864455999999</v>
      </c>
      <c r="C242" s="36">
        <f>SUMIFS(СВЦЭМ!$F$33:$F$776,СВЦЭМ!$A$33:$A$776,$A242,СВЦЭМ!$B$33:$B$776,C$226)+'СЕТ СН'!$F$15</f>
        <v>255.66419786</v>
      </c>
      <c r="D242" s="36">
        <f>SUMIFS(СВЦЭМ!$F$33:$F$776,СВЦЭМ!$A$33:$A$776,$A242,СВЦЭМ!$B$33:$B$776,D$226)+'СЕТ СН'!$F$15</f>
        <v>275.58633058999999</v>
      </c>
      <c r="E242" s="36">
        <f>SUMIFS(СВЦЭМ!$F$33:$F$776,СВЦЭМ!$A$33:$A$776,$A242,СВЦЭМ!$B$33:$B$776,E$226)+'СЕТ СН'!$F$15</f>
        <v>278.10116896</v>
      </c>
      <c r="F242" s="36">
        <f>SUMIFS(СВЦЭМ!$F$33:$F$776,СВЦЭМ!$A$33:$A$776,$A242,СВЦЭМ!$B$33:$B$776,F$226)+'СЕТ СН'!$F$15</f>
        <v>278.27080690999998</v>
      </c>
      <c r="G242" s="36">
        <f>SUMIFS(СВЦЭМ!$F$33:$F$776,СВЦЭМ!$A$33:$A$776,$A242,СВЦЭМ!$B$33:$B$776,G$226)+'СЕТ СН'!$F$15</f>
        <v>277.48357154000001</v>
      </c>
      <c r="H242" s="36">
        <f>SUMIFS(СВЦЭМ!$F$33:$F$776,СВЦЭМ!$A$33:$A$776,$A242,СВЦЭМ!$B$33:$B$776,H$226)+'СЕТ СН'!$F$15</f>
        <v>262.72838302999997</v>
      </c>
      <c r="I242" s="36">
        <f>SUMIFS(СВЦЭМ!$F$33:$F$776,СВЦЭМ!$A$33:$A$776,$A242,СВЦЭМ!$B$33:$B$776,I$226)+'СЕТ СН'!$F$15</f>
        <v>248.10389549999999</v>
      </c>
      <c r="J242" s="36">
        <f>SUMIFS(СВЦЭМ!$F$33:$F$776,СВЦЭМ!$A$33:$A$776,$A242,СВЦЭМ!$B$33:$B$776,J$226)+'СЕТ СН'!$F$15</f>
        <v>223.89087648</v>
      </c>
      <c r="K242" s="36">
        <f>SUMIFS(СВЦЭМ!$F$33:$F$776,СВЦЭМ!$A$33:$A$776,$A242,СВЦЭМ!$B$33:$B$776,K$226)+'СЕТ СН'!$F$15</f>
        <v>207.20993794</v>
      </c>
      <c r="L242" s="36">
        <f>SUMIFS(СВЦЭМ!$F$33:$F$776,СВЦЭМ!$A$33:$A$776,$A242,СВЦЭМ!$B$33:$B$776,L$226)+'СЕТ СН'!$F$15</f>
        <v>200.48776365000001</v>
      </c>
      <c r="M242" s="36">
        <f>SUMIFS(СВЦЭМ!$F$33:$F$776,СВЦЭМ!$A$33:$A$776,$A242,СВЦЭМ!$B$33:$B$776,M$226)+'СЕТ СН'!$F$15</f>
        <v>194.93390722000001</v>
      </c>
      <c r="N242" s="36">
        <f>SUMIFS(СВЦЭМ!$F$33:$F$776,СВЦЭМ!$A$33:$A$776,$A242,СВЦЭМ!$B$33:$B$776,N$226)+'СЕТ СН'!$F$15</f>
        <v>198.07924327000001</v>
      </c>
      <c r="O242" s="36">
        <f>SUMIFS(СВЦЭМ!$F$33:$F$776,СВЦЭМ!$A$33:$A$776,$A242,СВЦЭМ!$B$33:$B$776,O$226)+'СЕТ СН'!$F$15</f>
        <v>200.97203691000001</v>
      </c>
      <c r="P242" s="36">
        <f>SUMIFS(СВЦЭМ!$F$33:$F$776,СВЦЭМ!$A$33:$A$776,$A242,СВЦЭМ!$B$33:$B$776,P$226)+'СЕТ СН'!$F$15</f>
        <v>201.61928330999999</v>
      </c>
      <c r="Q242" s="36">
        <f>SUMIFS(СВЦЭМ!$F$33:$F$776,СВЦЭМ!$A$33:$A$776,$A242,СВЦЭМ!$B$33:$B$776,Q$226)+'СЕТ СН'!$F$15</f>
        <v>201.39006284999999</v>
      </c>
      <c r="R242" s="36">
        <f>SUMIFS(СВЦЭМ!$F$33:$F$776,СВЦЭМ!$A$33:$A$776,$A242,СВЦЭМ!$B$33:$B$776,R$226)+'СЕТ СН'!$F$15</f>
        <v>199.14233161999999</v>
      </c>
      <c r="S242" s="36">
        <f>SUMIFS(СВЦЭМ!$F$33:$F$776,СВЦЭМ!$A$33:$A$776,$A242,СВЦЭМ!$B$33:$B$776,S$226)+'СЕТ СН'!$F$15</f>
        <v>198.80240142</v>
      </c>
      <c r="T242" s="36">
        <f>SUMIFS(СВЦЭМ!$F$33:$F$776,СВЦЭМ!$A$33:$A$776,$A242,СВЦЭМ!$B$33:$B$776,T$226)+'СЕТ СН'!$F$15</f>
        <v>201.71342319999999</v>
      </c>
      <c r="U242" s="36">
        <f>SUMIFS(СВЦЭМ!$F$33:$F$776,СВЦЭМ!$A$33:$A$776,$A242,СВЦЭМ!$B$33:$B$776,U$226)+'СЕТ СН'!$F$15</f>
        <v>192.32762208</v>
      </c>
      <c r="V242" s="36">
        <f>SUMIFS(СВЦЭМ!$F$33:$F$776,СВЦЭМ!$A$33:$A$776,$A242,СВЦЭМ!$B$33:$B$776,V$226)+'СЕТ СН'!$F$15</f>
        <v>195.89968547000001</v>
      </c>
      <c r="W242" s="36">
        <f>SUMIFS(СВЦЭМ!$F$33:$F$776,СВЦЭМ!$A$33:$A$776,$A242,СВЦЭМ!$B$33:$B$776,W$226)+'СЕТ СН'!$F$15</f>
        <v>194.06096036</v>
      </c>
      <c r="X242" s="36">
        <f>SUMIFS(СВЦЭМ!$F$33:$F$776,СВЦЭМ!$A$33:$A$776,$A242,СВЦЭМ!$B$33:$B$776,X$226)+'СЕТ СН'!$F$15</f>
        <v>214.29670297999999</v>
      </c>
      <c r="Y242" s="36">
        <f>SUMIFS(СВЦЭМ!$F$33:$F$776,СВЦЭМ!$A$33:$A$776,$A242,СВЦЭМ!$B$33:$B$776,Y$226)+'СЕТ СН'!$F$15</f>
        <v>233.01165642000001</v>
      </c>
    </row>
    <row r="243" spans="1:25" ht="15.75" x14ac:dyDescent="0.2">
      <c r="A243" s="35">
        <f t="shared" si="6"/>
        <v>43572</v>
      </c>
      <c r="B243" s="36">
        <f>SUMIFS(СВЦЭМ!$F$33:$F$776,СВЦЭМ!$A$33:$A$776,$A243,СВЦЭМ!$B$33:$B$776,B$226)+'СЕТ СН'!$F$15</f>
        <v>241.05578747000001</v>
      </c>
      <c r="C243" s="36">
        <f>SUMIFS(СВЦЭМ!$F$33:$F$776,СВЦЭМ!$A$33:$A$776,$A243,СВЦЭМ!$B$33:$B$776,C$226)+'СЕТ СН'!$F$15</f>
        <v>257.20214222999999</v>
      </c>
      <c r="D243" s="36">
        <f>SUMIFS(СВЦЭМ!$F$33:$F$776,СВЦЭМ!$A$33:$A$776,$A243,СВЦЭМ!$B$33:$B$776,D$226)+'СЕТ СН'!$F$15</f>
        <v>269.62623753000003</v>
      </c>
      <c r="E243" s="36">
        <f>SUMIFS(СВЦЭМ!$F$33:$F$776,СВЦЭМ!$A$33:$A$776,$A243,СВЦЭМ!$B$33:$B$776,E$226)+'СЕТ СН'!$F$15</f>
        <v>271.78712264000001</v>
      </c>
      <c r="F243" s="36">
        <f>SUMIFS(СВЦЭМ!$F$33:$F$776,СВЦЭМ!$A$33:$A$776,$A243,СВЦЭМ!$B$33:$B$776,F$226)+'СЕТ СН'!$F$15</f>
        <v>272.09294236</v>
      </c>
      <c r="G243" s="36">
        <f>SUMIFS(СВЦЭМ!$F$33:$F$776,СВЦЭМ!$A$33:$A$776,$A243,СВЦЭМ!$B$33:$B$776,G$226)+'СЕТ СН'!$F$15</f>
        <v>271.95835665999999</v>
      </c>
      <c r="H243" s="36">
        <f>SUMIFS(СВЦЭМ!$F$33:$F$776,СВЦЭМ!$A$33:$A$776,$A243,СВЦЭМ!$B$33:$B$776,H$226)+'СЕТ СН'!$F$15</f>
        <v>256.36609535000002</v>
      </c>
      <c r="I243" s="36">
        <f>SUMIFS(СВЦЭМ!$F$33:$F$776,СВЦЭМ!$A$33:$A$776,$A243,СВЦЭМ!$B$33:$B$776,I$226)+'СЕТ СН'!$F$15</f>
        <v>242.51366271000001</v>
      </c>
      <c r="J243" s="36">
        <f>SUMIFS(СВЦЭМ!$F$33:$F$776,СВЦЭМ!$A$33:$A$776,$A243,СВЦЭМ!$B$33:$B$776,J$226)+'СЕТ СН'!$F$15</f>
        <v>219.63075899</v>
      </c>
      <c r="K243" s="36">
        <f>SUMIFS(СВЦЭМ!$F$33:$F$776,СВЦЭМ!$A$33:$A$776,$A243,СВЦЭМ!$B$33:$B$776,K$226)+'СЕТ СН'!$F$15</f>
        <v>203.55554273999999</v>
      </c>
      <c r="L243" s="36">
        <f>SUMIFS(СВЦЭМ!$F$33:$F$776,СВЦЭМ!$A$33:$A$776,$A243,СВЦЭМ!$B$33:$B$776,L$226)+'СЕТ СН'!$F$15</f>
        <v>196.01155937999999</v>
      </c>
      <c r="M243" s="36">
        <f>SUMIFS(СВЦЭМ!$F$33:$F$776,СВЦЭМ!$A$33:$A$776,$A243,СВЦЭМ!$B$33:$B$776,M$226)+'СЕТ СН'!$F$15</f>
        <v>197.62267790999999</v>
      </c>
      <c r="N243" s="36">
        <f>SUMIFS(СВЦЭМ!$F$33:$F$776,СВЦЭМ!$A$33:$A$776,$A243,СВЦЭМ!$B$33:$B$776,N$226)+'СЕТ СН'!$F$15</f>
        <v>194.76594445000001</v>
      </c>
      <c r="O243" s="36">
        <f>SUMIFS(СВЦЭМ!$F$33:$F$776,СВЦЭМ!$A$33:$A$776,$A243,СВЦЭМ!$B$33:$B$776,O$226)+'СЕТ СН'!$F$15</f>
        <v>195.56906358000001</v>
      </c>
      <c r="P243" s="36">
        <f>SUMIFS(СВЦЭМ!$F$33:$F$776,СВЦЭМ!$A$33:$A$776,$A243,СВЦЭМ!$B$33:$B$776,P$226)+'СЕТ СН'!$F$15</f>
        <v>198.30077284000001</v>
      </c>
      <c r="Q243" s="36">
        <f>SUMIFS(СВЦЭМ!$F$33:$F$776,СВЦЭМ!$A$33:$A$776,$A243,СВЦЭМ!$B$33:$B$776,Q$226)+'СЕТ СН'!$F$15</f>
        <v>203.27276646999999</v>
      </c>
      <c r="R243" s="36">
        <f>SUMIFS(СВЦЭМ!$F$33:$F$776,СВЦЭМ!$A$33:$A$776,$A243,СВЦЭМ!$B$33:$B$776,R$226)+'СЕТ СН'!$F$15</f>
        <v>202.68414315999999</v>
      </c>
      <c r="S243" s="36">
        <f>SUMIFS(СВЦЭМ!$F$33:$F$776,СВЦЭМ!$A$33:$A$776,$A243,СВЦЭМ!$B$33:$B$776,S$226)+'СЕТ СН'!$F$15</f>
        <v>199.15884561999999</v>
      </c>
      <c r="T243" s="36">
        <f>SUMIFS(СВЦЭМ!$F$33:$F$776,СВЦЭМ!$A$33:$A$776,$A243,СВЦЭМ!$B$33:$B$776,T$226)+'СЕТ СН'!$F$15</f>
        <v>200.89661469999999</v>
      </c>
      <c r="U243" s="36">
        <f>SUMIFS(СВЦЭМ!$F$33:$F$776,СВЦЭМ!$A$33:$A$776,$A243,СВЦЭМ!$B$33:$B$776,U$226)+'СЕТ СН'!$F$15</f>
        <v>201.5988155</v>
      </c>
      <c r="V243" s="36">
        <f>SUMIFS(СВЦЭМ!$F$33:$F$776,СВЦЭМ!$A$33:$A$776,$A243,СВЦЭМ!$B$33:$B$776,V$226)+'СЕТ СН'!$F$15</f>
        <v>199.64815174</v>
      </c>
      <c r="W243" s="36">
        <f>SUMIFS(СВЦЭМ!$F$33:$F$776,СВЦЭМ!$A$33:$A$776,$A243,СВЦЭМ!$B$33:$B$776,W$226)+'СЕТ СН'!$F$15</f>
        <v>202.00903184000001</v>
      </c>
      <c r="X243" s="36">
        <f>SUMIFS(СВЦЭМ!$F$33:$F$776,СВЦЭМ!$A$33:$A$776,$A243,СВЦЭМ!$B$33:$B$776,X$226)+'СЕТ СН'!$F$15</f>
        <v>209.86301316000001</v>
      </c>
      <c r="Y243" s="36">
        <f>SUMIFS(СВЦЭМ!$F$33:$F$776,СВЦЭМ!$A$33:$A$776,$A243,СВЦЭМ!$B$33:$B$776,Y$226)+'СЕТ СН'!$F$15</f>
        <v>227.86732760000001</v>
      </c>
    </row>
    <row r="244" spans="1:25" ht="15.75" x14ac:dyDescent="0.2">
      <c r="A244" s="35">
        <f t="shared" si="6"/>
        <v>43573</v>
      </c>
      <c r="B244" s="36">
        <f>SUMIFS(СВЦЭМ!$F$33:$F$776,СВЦЭМ!$A$33:$A$776,$A244,СВЦЭМ!$B$33:$B$776,B$226)+'СЕТ СН'!$F$15</f>
        <v>236.21902764999999</v>
      </c>
      <c r="C244" s="36">
        <f>SUMIFS(СВЦЭМ!$F$33:$F$776,СВЦЭМ!$A$33:$A$776,$A244,СВЦЭМ!$B$33:$B$776,C$226)+'СЕТ СН'!$F$15</f>
        <v>253.26712800000001</v>
      </c>
      <c r="D244" s="36">
        <f>SUMIFS(СВЦЭМ!$F$33:$F$776,СВЦЭМ!$A$33:$A$776,$A244,СВЦЭМ!$B$33:$B$776,D$226)+'СЕТ СН'!$F$15</f>
        <v>267.87834206000002</v>
      </c>
      <c r="E244" s="36">
        <f>SUMIFS(СВЦЭМ!$F$33:$F$776,СВЦЭМ!$A$33:$A$776,$A244,СВЦЭМ!$B$33:$B$776,E$226)+'СЕТ СН'!$F$15</f>
        <v>266.99037814000002</v>
      </c>
      <c r="F244" s="36">
        <f>SUMIFS(СВЦЭМ!$F$33:$F$776,СВЦЭМ!$A$33:$A$776,$A244,СВЦЭМ!$B$33:$B$776,F$226)+'СЕТ СН'!$F$15</f>
        <v>268.26966232000001</v>
      </c>
      <c r="G244" s="36">
        <f>SUMIFS(СВЦЭМ!$F$33:$F$776,СВЦЭМ!$A$33:$A$776,$A244,СВЦЭМ!$B$33:$B$776,G$226)+'СЕТ СН'!$F$15</f>
        <v>267.98414614000001</v>
      </c>
      <c r="H244" s="36">
        <f>SUMIFS(СВЦЭМ!$F$33:$F$776,СВЦЭМ!$A$33:$A$776,$A244,СВЦЭМ!$B$33:$B$776,H$226)+'СЕТ СН'!$F$15</f>
        <v>253.58278067000001</v>
      </c>
      <c r="I244" s="36">
        <f>SUMIFS(СВЦЭМ!$F$33:$F$776,СВЦЭМ!$A$33:$A$776,$A244,СВЦЭМ!$B$33:$B$776,I$226)+'СЕТ СН'!$F$15</f>
        <v>239.35678293000001</v>
      </c>
      <c r="J244" s="36">
        <f>SUMIFS(СВЦЭМ!$F$33:$F$776,СВЦЭМ!$A$33:$A$776,$A244,СВЦЭМ!$B$33:$B$776,J$226)+'СЕТ СН'!$F$15</f>
        <v>220.22378646999999</v>
      </c>
      <c r="K244" s="36">
        <f>SUMIFS(СВЦЭМ!$F$33:$F$776,СВЦЭМ!$A$33:$A$776,$A244,СВЦЭМ!$B$33:$B$776,K$226)+'СЕТ СН'!$F$15</f>
        <v>200.13798439000001</v>
      </c>
      <c r="L244" s="36">
        <f>SUMIFS(СВЦЭМ!$F$33:$F$776,СВЦЭМ!$A$33:$A$776,$A244,СВЦЭМ!$B$33:$B$776,L$226)+'СЕТ СН'!$F$15</f>
        <v>191.99619741999999</v>
      </c>
      <c r="M244" s="36">
        <f>SUMIFS(СВЦЭМ!$F$33:$F$776,СВЦЭМ!$A$33:$A$776,$A244,СВЦЭМ!$B$33:$B$776,M$226)+'СЕТ СН'!$F$15</f>
        <v>196.22138351000001</v>
      </c>
      <c r="N244" s="36">
        <f>SUMIFS(СВЦЭМ!$F$33:$F$776,СВЦЭМ!$A$33:$A$776,$A244,СВЦЭМ!$B$33:$B$776,N$226)+'СЕТ СН'!$F$15</f>
        <v>192.19238931000001</v>
      </c>
      <c r="O244" s="36">
        <f>SUMIFS(СВЦЭМ!$F$33:$F$776,СВЦЭМ!$A$33:$A$776,$A244,СВЦЭМ!$B$33:$B$776,O$226)+'СЕТ СН'!$F$15</f>
        <v>193.23353320000001</v>
      </c>
      <c r="P244" s="36">
        <f>SUMIFS(СВЦЭМ!$F$33:$F$776,СВЦЭМ!$A$33:$A$776,$A244,СВЦЭМ!$B$33:$B$776,P$226)+'СЕТ СН'!$F$15</f>
        <v>192.45229760999999</v>
      </c>
      <c r="Q244" s="36">
        <f>SUMIFS(СВЦЭМ!$F$33:$F$776,СВЦЭМ!$A$33:$A$776,$A244,СВЦЭМ!$B$33:$B$776,Q$226)+'СЕТ СН'!$F$15</f>
        <v>192.5931104</v>
      </c>
      <c r="R244" s="36">
        <f>SUMIFS(СВЦЭМ!$F$33:$F$776,СВЦЭМ!$A$33:$A$776,$A244,СВЦЭМ!$B$33:$B$776,R$226)+'СЕТ СН'!$F$15</f>
        <v>192.63715385</v>
      </c>
      <c r="S244" s="36">
        <f>SUMIFS(СВЦЭМ!$F$33:$F$776,СВЦЭМ!$A$33:$A$776,$A244,СВЦЭМ!$B$33:$B$776,S$226)+'СЕТ СН'!$F$15</f>
        <v>193.21973213000001</v>
      </c>
      <c r="T244" s="36">
        <f>SUMIFS(СВЦЭМ!$F$33:$F$776,СВЦЭМ!$A$33:$A$776,$A244,СВЦЭМ!$B$33:$B$776,T$226)+'СЕТ СН'!$F$15</f>
        <v>194.00513826</v>
      </c>
      <c r="U244" s="36">
        <f>SUMIFS(СВЦЭМ!$F$33:$F$776,СВЦЭМ!$A$33:$A$776,$A244,СВЦЭМ!$B$33:$B$776,U$226)+'СЕТ СН'!$F$15</f>
        <v>194.373965</v>
      </c>
      <c r="V244" s="36">
        <f>SUMIFS(СВЦЭМ!$F$33:$F$776,СВЦЭМ!$A$33:$A$776,$A244,СВЦЭМ!$B$33:$B$776,V$226)+'СЕТ СН'!$F$15</f>
        <v>194.47775881999999</v>
      </c>
      <c r="W244" s="36">
        <f>SUMIFS(СВЦЭМ!$F$33:$F$776,СВЦЭМ!$A$33:$A$776,$A244,СВЦЭМ!$B$33:$B$776,W$226)+'СЕТ СН'!$F$15</f>
        <v>190.57286210000001</v>
      </c>
      <c r="X244" s="36">
        <f>SUMIFS(СВЦЭМ!$F$33:$F$776,СВЦЭМ!$A$33:$A$776,$A244,СВЦЭМ!$B$33:$B$776,X$226)+'СЕТ СН'!$F$15</f>
        <v>199.23459560000001</v>
      </c>
      <c r="Y244" s="36">
        <f>SUMIFS(СВЦЭМ!$F$33:$F$776,СВЦЭМ!$A$33:$A$776,$A244,СВЦЭМ!$B$33:$B$776,Y$226)+'СЕТ СН'!$F$15</f>
        <v>216.56191903000001</v>
      </c>
    </row>
    <row r="245" spans="1:25" ht="15.75" x14ac:dyDescent="0.2">
      <c r="A245" s="35">
        <f t="shared" si="6"/>
        <v>43574</v>
      </c>
      <c r="B245" s="36">
        <f>SUMIFS(СВЦЭМ!$F$33:$F$776,СВЦЭМ!$A$33:$A$776,$A245,СВЦЭМ!$B$33:$B$776,B$226)+'СЕТ СН'!$F$15</f>
        <v>236.85262126999999</v>
      </c>
      <c r="C245" s="36">
        <f>SUMIFS(СВЦЭМ!$F$33:$F$776,СВЦЭМ!$A$33:$A$776,$A245,СВЦЭМ!$B$33:$B$776,C$226)+'СЕТ СН'!$F$15</f>
        <v>253.63200463999999</v>
      </c>
      <c r="D245" s="36">
        <f>SUMIFS(СВЦЭМ!$F$33:$F$776,СВЦЭМ!$A$33:$A$776,$A245,СВЦЭМ!$B$33:$B$776,D$226)+'СЕТ СН'!$F$15</f>
        <v>267.50945983000003</v>
      </c>
      <c r="E245" s="36">
        <f>SUMIFS(СВЦЭМ!$F$33:$F$776,СВЦЭМ!$A$33:$A$776,$A245,СВЦЭМ!$B$33:$B$776,E$226)+'СЕТ СН'!$F$15</f>
        <v>268.59771940000002</v>
      </c>
      <c r="F245" s="36">
        <f>SUMIFS(СВЦЭМ!$F$33:$F$776,СВЦЭМ!$A$33:$A$776,$A245,СВЦЭМ!$B$33:$B$776,F$226)+'СЕТ СН'!$F$15</f>
        <v>268.73201383000003</v>
      </c>
      <c r="G245" s="36">
        <f>SUMIFS(СВЦЭМ!$F$33:$F$776,СВЦЭМ!$A$33:$A$776,$A245,СВЦЭМ!$B$33:$B$776,G$226)+'СЕТ СН'!$F$15</f>
        <v>268.63213390999999</v>
      </c>
      <c r="H245" s="36">
        <f>SUMIFS(СВЦЭМ!$F$33:$F$776,СВЦЭМ!$A$33:$A$776,$A245,СВЦЭМ!$B$33:$B$776,H$226)+'СЕТ СН'!$F$15</f>
        <v>255.56411166000001</v>
      </c>
      <c r="I245" s="36">
        <f>SUMIFS(СВЦЭМ!$F$33:$F$776,СВЦЭМ!$A$33:$A$776,$A245,СВЦЭМ!$B$33:$B$776,I$226)+'СЕТ СН'!$F$15</f>
        <v>239.39208822000001</v>
      </c>
      <c r="J245" s="36">
        <f>SUMIFS(СВЦЭМ!$F$33:$F$776,СВЦЭМ!$A$33:$A$776,$A245,СВЦЭМ!$B$33:$B$776,J$226)+'СЕТ СН'!$F$15</f>
        <v>218.93263601000001</v>
      </c>
      <c r="K245" s="36">
        <f>SUMIFS(СВЦЭМ!$F$33:$F$776,СВЦЭМ!$A$33:$A$776,$A245,СВЦЭМ!$B$33:$B$776,K$226)+'СЕТ СН'!$F$15</f>
        <v>201.81308387999999</v>
      </c>
      <c r="L245" s="36">
        <f>SUMIFS(СВЦЭМ!$F$33:$F$776,СВЦЭМ!$A$33:$A$776,$A245,СВЦЭМ!$B$33:$B$776,L$226)+'СЕТ СН'!$F$15</f>
        <v>193.34589631</v>
      </c>
      <c r="M245" s="36">
        <f>SUMIFS(СВЦЭМ!$F$33:$F$776,СВЦЭМ!$A$33:$A$776,$A245,СВЦЭМ!$B$33:$B$776,M$226)+'СЕТ СН'!$F$15</f>
        <v>193.12451906999999</v>
      </c>
      <c r="N245" s="36">
        <f>SUMIFS(СВЦЭМ!$F$33:$F$776,СВЦЭМ!$A$33:$A$776,$A245,СВЦЭМ!$B$33:$B$776,N$226)+'СЕТ СН'!$F$15</f>
        <v>190.35128370000001</v>
      </c>
      <c r="O245" s="36">
        <f>SUMIFS(СВЦЭМ!$F$33:$F$776,СВЦЭМ!$A$33:$A$776,$A245,СВЦЭМ!$B$33:$B$776,O$226)+'СЕТ СН'!$F$15</f>
        <v>190.04418140999999</v>
      </c>
      <c r="P245" s="36">
        <f>SUMIFS(СВЦЭМ!$F$33:$F$776,СВЦЭМ!$A$33:$A$776,$A245,СВЦЭМ!$B$33:$B$776,P$226)+'СЕТ СН'!$F$15</f>
        <v>190.96242136999999</v>
      </c>
      <c r="Q245" s="36">
        <f>SUMIFS(СВЦЭМ!$F$33:$F$776,СВЦЭМ!$A$33:$A$776,$A245,СВЦЭМ!$B$33:$B$776,Q$226)+'СЕТ СН'!$F$15</f>
        <v>190.78903464999999</v>
      </c>
      <c r="R245" s="36">
        <f>SUMIFS(СВЦЭМ!$F$33:$F$776,СВЦЭМ!$A$33:$A$776,$A245,СВЦЭМ!$B$33:$B$776,R$226)+'СЕТ СН'!$F$15</f>
        <v>190.54744350999999</v>
      </c>
      <c r="S245" s="36">
        <f>SUMIFS(СВЦЭМ!$F$33:$F$776,СВЦЭМ!$A$33:$A$776,$A245,СВЦЭМ!$B$33:$B$776,S$226)+'СЕТ СН'!$F$15</f>
        <v>188.50936716000001</v>
      </c>
      <c r="T245" s="36">
        <f>SUMIFS(СВЦЭМ!$F$33:$F$776,СВЦЭМ!$A$33:$A$776,$A245,СВЦЭМ!$B$33:$B$776,T$226)+'СЕТ СН'!$F$15</f>
        <v>189.60371921999999</v>
      </c>
      <c r="U245" s="36">
        <f>SUMIFS(СВЦЭМ!$F$33:$F$776,СВЦЭМ!$A$33:$A$776,$A245,СВЦЭМ!$B$33:$B$776,U$226)+'СЕТ СН'!$F$15</f>
        <v>189.95105554</v>
      </c>
      <c r="V245" s="36">
        <f>SUMIFS(СВЦЭМ!$F$33:$F$776,СВЦЭМ!$A$33:$A$776,$A245,СВЦЭМ!$B$33:$B$776,V$226)+'СЕТ СН'!$F$15</f>
        <v>192.03882141</v>
      </c>
      <c r="W245" s="36">
        <f>SUMIFS(СВЦЭМ!$F$33:$F$776,СВЦЭМ!$A$33:$A$776,$A245,СВЦЭМ!$B$33:$B$776,W$226)+'СЕТ СН'!$F$15</f>
        <v>190.96941215000001</v>
      </c>
      <c r="X245" s="36">
        <f>SUMIFS(СВЦЭМ!$F$33:$F$776,СВЦЭМ!$A$33:$A$776,$A245,СВЦЭМ!$B$33:$B$776,X$226)+'СЕТ СН'!$F$15</f>
        <v>196.11828976000001</v>
      </c>
      <c r="Y245" s="36">
        <f>SUMIFS(СВЦЭМ!$F$33:$F$776,СВЦЭМ!$A$33:$A$776,$A245,СВЦЭМ!$B$33:$B$776,Y$226)+'СЕТ СН'!$F$15</f>
        <v>214.86583999999999</v>
      </c>
    </row>
    <row r="246" spans="1:25" ht="15.75" x14ac:dyDescent="0.2">
      <c r="A246" s="35">
        <f t="shared" si="6"/>
        <v>43575</v>
      </c>
      <c r="B246" s="36">
        <f>SUMIFS(СВЦЭМ!$F$33:$F$776,СВЦЭМ!$A$33:$A$776,$A246,СВЦЭМ!$B$33:$B$776,B$226)+'СЕТ СН'!$F$15</f>
        <v>237.59600986999999</v>
      </c>
      <c r="C246" s="36">
        <f>SUMIFS(СВЦЭМ!$F$33:$F$776,СВЦЭМ!$A$33:$A$776,$A246,СВЦЭМ!$B$33:$B$776,C$226)+'СЕТ СН'!$F$15</f>
        <v>254.75634313</v>
      </c>
      <c r="D246" s="36">
        <f>SUMIFS(СВЦЭМ!$F$33:$F$776,СВЦЭМ!$A$33:$A$776,$A246,СВЦЭМ!$B$33:$B$776,D$226)+'СЕТ СН'!$F$15</f>
        <v>269.70067411999997</v>
      </c>
      <c r="E246" s="36">
        <f>SUMIFS(СВЦЭМ!$F$33:$F$776,СВЦЭМ!$A$33:$A$776,$A246,СВЦЭМ!$B$33:$B$776,E$226)+'СЕТ СН'!$F$15</f>
        <v>270.68091212000002</v>
      </c>
      <c r="F246" s="36">
        <f>SUMIFS(СВЦЭМ!$F$33:$F$776,СВЦЭМ!$A$33:$A$776,$A246,СВЦЭМ!$B$33:$B$776,F$226)+'СЕТ СН'!$F$15</f>
        <v>271.61027444000001</v>
      </c>
      <c r="G246" s="36">
        <f>SUMIFS(СВЦЭМ!$F$33:$F$776,СВЦЭМ!$A$33:$A$776,$A246,СВЦЭМ!$B$33:$B$776,G$226)+'СЕТ СН'!$F$15</f>
        <v>269.73841561</v>
      </c>
      <c r="H246" s="36">
        <f>SUMIFS(СВЦЭМ!$F$33:$F$776,СВЦЭМ!$A$33:$A$776,$A246,СВЦЭМ!$B$33:$B$776,H$226)+'СЕТ СН'!$F$15</f>
        <v>254.89082597999999</v>
      </c>
      <c r="I246" s="36">
        <f>SUMIFS(СВЦЭМ!$F$33:$F$776,СВЦЭМ!$A$33:$A$776,$A246,СВЦЭМ!$B$33:$B$776,I$226)+'СЕТ СН'!$F$15</f>
        <v>246.73174083999999</v>
      </c>
      <c r="J246" s="36">
        <f>SUMIFS(СВЦЭМ!$F$33:$F$776,СВЦЭМ!$A$33:$A$776,$A246,СВЦЭМ!$B$33:$B$776,J$226)+'СЕТ СН'!$F$15</f>
        <v>227.02728486999999</v>
      </c>
      <c r="K246" s="36">
        <f>SUMIFS(СВЦЭМ!$F$33:$F$776,СВЦЭМ!$A$33:$A$776,$A246,СВЦЭМ!$B$33:$B$776,K$226)+'СЕТ СН'!$F$15</f>
        <v>196.56183881999999</v>
      </c>
      <c r="L246" s="36">
        <f>SUMIFS(СВЦЭМ!$F$33:$F$776,СВЦЭМ!$A$33:$A$776,$A246,СВЦЭМ!$B$33:$B$776,L$226)+'СЕТ СН'!$F$15</f>
        <v>185.24043666</v>
      </c>
      <c r="M246" s="36">
        <f>SUMIFS(СВЦЭМ!$F$33:$F$776,СВЦЭМ!$A$33:$A$776,$A246,СВЦЭМ!$B$33:$B$776,M$226)+'СЕТ СН'!$F$15</f>
        <v>186.46438816</v>
      </c>
      <c r="N246" s="36">
        <f>SUMIFS(СВЦЭМ!$F$33:$F$776,СВЦЭМ!$A$33:$A$776,$A246,СВЦЭМ!$B$33:$B$776,N$226)+'СЕТ СН'!$F$15</f>
        <v>188.15627824000001</v>
      </c>
      <c r="O246" s="36">
        <f>SUMIFS(СВЦЭМ!$F$33:$F$776,СВЦЭМ!$A$33:$A$776,$A246,СВЦЭМ!$B$33:$B$776,O$226)+'СЕТ СН'!$F$15</f>
        <v>190.00213099999999</v>
      </c>
      <c r="P246" s="36">
        <f>SUMIFS(СВЦЭМ!$F$33:$F$776,СВЦЭМ!$A$33:$A$776,$A246,СВЦЭМ!$B$33:$B$776,P$226)+'СЕТ СН'!$F$15</f>
        <v>191.41070389999999</v>
      </c>
      <c r="Q246" s="36">
        <f>SUMIFS(СВЦЭМ!$F$33:$F$776,СВЦЭМ!$A$33:$A$776,$A246,СВЦЭМ!$B$33:$B$776,Q$226)+'СЕТ СН'!$F$15</f>
        <v>193.73464447000001</v>
      </c>
      <c r="R246" s="36">
        <f>SUMIFS(СВЦЭМ!$F$33:$F$776,СВЦЭМ!$A$33:$A$776,$A246,СВЦЭМ!$B$33:$B$776,R$226)+'СЕТ СН'!$F$15</f>
        <v>193.59574992</v>
      </c>
      <c r="S246" s="36">
        <f>SUMIFS(СВЦЭМ!$F$33:$F$776,СВЦЭМ!$A$33:$A$776,$A246,СВЦЭМ!$B$33:$B$776,S$226)+'СЕТ СН'!$F$15</f>
        <v>195.48736176</v>
      </c>
      <c r="T246" s="36">
        <f>SUMIFS(СВЦЭМ!$F$33:$F$776,СВЦЭМ!$A$33:$A$776,$A246,СВЦЭМ!$B$33:$B$776,T$226)+'СЕТ СН'!$F$15</f>
        <v>193.64894491999999</v>
      </c>
      <c r="U246" s="36">
        <f>SUMIFS(СВЦЭМ!$F$33:$F$776,СВЦЭМ!$A$33:$A$776,$A246,СВЦЭМ!$B$33:$B$776,U$226)+'СЕТ СН'!$F$15</f>
        <v>183.86342275999999</v>
      </c>
      <c r="V246" s="36">
        <f>SUMIFS(СВЦЭМ!$F$33:$F$776,СВЦЭМ!$A$33:$A$776,$A246,СВЦЭМ!$B$33:$B$776,V$226)+'СЕТ СН'!$F$15</f>
        <v>184.26271990000001</v>
      </c>
      <c r="W246" s="36">
        <f>SUMIFS(СВЦЭМ!$F$33:$F$776,СВЦЭМ!$A$33:$A$776,$A246,СВЦЭМ!$B$33:$B$776,W$226)+'СЕТ СН'!$F$15</f>
        <v>208.58363134999999</v>
      </c>
      <c r="X246" s="36">
        <f>SUMIFS(СВЦЭМ!$F$33:$F$776,СВЦЭМ!$A$33:$A$776,$A246,СВЦЭМ!$B$33:$B$776,X$226)+'СЕТ СН'!$F$15</f>
        <v>236.45321226999999</v>
      </c>
      <c r="Y246" s="36">
        <f>SUMIFS(СВЦЭМ!$F$33:$F$776,СВЦЭМ!$A$33:$A$776,$A246,СВЦЭМ!$B$33:$B$776,Y$226)+'СЕТ СН'!$F$15</f>
        <v>247.27635756000001</v>
      </c>
    </row>
    <row r="247" spans="1:25" ht="15.75" x14ac:dyDescent="0.2">
      <c r="A247" s="35">
        <f t="shared" si="6"/>
        <v>43576</v>
      </c>
      <c r="B247" s="36">
        <f>SUMIFS(СВЦЭМ!$F$33:$F$776,СВЦЭМ!$A$33:$A$776,$A247,СВЦЭМ!$B$33:$B$776,B$226)+'СЕТ СН'!$F$15</f>
        <v>222.69651413</v>
      </c>
      <c r="C247" s="36">
        <f>SUMIFS(СВЦЭМ!$F$33:$F$776,СВЦЭМ!$A$33:$A$776,$A247,СВЦЭМ!$B$33:$B$776,C$226)+'СЕТ СН'!$F$15</f>
        <v>228.93560131000001</v>
      </c>
      <c r="D247" s="36">
        <f>SUMIFS(СВЦЭМ!$F$33:$F$776,СВЦЭМ!$A$33:$A$776,$A247,СВЦЭМ!$B$33:$B$776,D$226)+'СЕТ СН'!$F$15</f>
        <v>236.18436954000001</v>
      </c>
      <c r="E247" s="36">
        <f>SUMIFS(СВЦЭМ!$F$33:$F$776,СВЦЭМ!$A$33:$A$776,$A247,СВЦЭМ!$B$33:$B$776,E$226)+'СЕТ СН'!$F$15</f>
        <v>237.83610461000001</v>
      </c>
      <c r="F247" s="36">
        <f>SUMIFS(СВЦЭМ!$F$33:$F$776,СВЦЭМ!$A$33:$A$776,$A247,СВЦЭМ!$B$33:$B$776,F$226)+'СЕТ СН'!$F$15</f>
        <v>238.80963689999999</v>
      </c>
      <c r="G247" s="36">
        <f>SUMIFS(СВЦЭМ!$F$33:$F$776,СВЦЭМ!$A$33:$A$776,$A247,СВЦЭМ!$B$33:$B$776,G$226)+'СЕТ СН'!$F$15</f>
        <v>236.3558396</v>
      </c>
      <c r="H247" s="36">
        <f>SUMIFS(СВЦЭМ!$F$33:$F$776,СВЦЭМ!$A$33:$A$776,$A247,СВЦЭМ!$B$33:$B$776,H$226)+'СЕТ СН'!$F$15</f>
        <v>232.77151871999999</v>
      </c>
      <c r="I247" s="36">
        <f>SUMIFS(СВЦЭМ!$F$33:$F$776,СВЦЭМ!$A$33:$A$776,$A247,СВЦЭМ!$B$33:$B$776,I$226)+'СЕТ СН'!$F$15</f>
        <v>229.98450129</v>
      </c>
      <c r="J247" s="36">
        <f>SUMIFS(СВЦЭМ!$F$33:$F$776,СВЦЭМ!$A$33:$A$776,$A247,СВЦЭМ!$B$33:$B$776,J$226)+'СЕТ СН'!$F$15</f>
        <v>219.69390866000001</v>
      </c>
      <c r="K247" s="36">
        <f>SUMIFS(СВЦЭМ!$F$33:$F$776,СВЦЭМ!$A$33:$A$776,$A247,СВЦЭМ!$B$33:$B$776,K$226)+'СЕТ СН'!$F$15</f>
        <v>210.01697383999999</v>
      </c>
      <c r="L247" s="36">
        <f>SUMIFS(СВЦЭМ!$F$33:$F$776,СВЦЭМ!$A$33:$A$776,$A247,СВЦЭМ!$B$33:$B$776,L$226)+'СЕТ СН'!$F$15</f>
        <v>205.5456983</v>
      </c>
      <c r="M247" s="36">
        <f>SUMIFS(СВЦЭМ!$F$33:$F$776,СВЦЭМ!$A$33:$A$776,$A247,СВЦЭМ!$B$33:$B$776,M$226)+'СЕТ СН'!$F$15</f>
        <v>208.17602739</v>
      </c>
      <c r="N247" s="36">
        <f>SUMIFS(СВЦЭМ!$F$33:$F$776,СВЦЭМ!$A$33:$A$776,$A247,СВЦЭМ!$B$33:$B$776,N$226)+'СЕТ СН'!$F$15</f>
        <v>211.67152745000001</v>
      </c>
      <c r="O247" s="36">
        <f>SUMIFS(СВЦЭМ!$F$33:$F$776,СВЦЭМ!$A$33:$A$776,$A247,СВЦЭМ!$B$33:$B$776,O$226)+'СЕТ СН'!$F$15</f>
        <v>214.74375137999999</v>
      </c>
      <c r="P247" s="36">
        <f>SUMIFS(СВЦЭМ!$F$33:$F$776,СВЦЭМ!$A$33:$A$776,$A247,СВЦЭМ!$B$33:$B$776,P$226)+'СЕТ СН'!$F$15</f>
        <v>216.24207221</v>
      </c>
      <c r="Q247" s="36">
        <f>SUMIFS(СВЦЭМ!$F$33:$F$776,СВЦЭМ!$A$33:$A$776,$A247,СВЦЭМ!$B$33:$B$776,Q$226)+'СЕТ СН'!$F$15</f>
        <v>220.91392740000001</v>
      </c>
      <c r="R247" s="36">
        <f>SUMIFS(СВЦЭМ!$F$33:$F$776,СВЦЭМ!$A$33:$A$776,$A247,СВЦЭМ!$B$33:$B$776,R$226)+'СЕТ СН'!$F$15</f>
        <v>225.63684271</v>
      </c>
      <c r="S247" s="36">
        <f>SUMIFS(СВЦЭМ!$F$33:$F$776,СВЦЭМ!$A$33:$A$776,$A247,СВЦЭМ!$B$33:$B$776,S$226)+'СЕТ СН'!$F$15</f>
        <v>221.52380550999999</v>
      </c>
      <c r="T247" s="36">
        <f>SUMIFS(СВЦЭМ!$F$33:$F$776,СВЦЭМ!$A$33:$A$776,$A247,СВЦЭМ!$B$33:$B$776,T$226)+'СЕТ СН'!$F$15</f>
        <v>213.34591320000001</v>
      </c>
      <c r="U247" s="36">
        <f>SUMIFS(СВЦЭМ!$F$33:$F$776,СВЦЭМ!$A$33:$A$776,$A247,СВЦЭМ!$B$33:$B$776,U$226)+'СЕТ СН'!$F$15</f>
        <v>207.61851508000001</v>
      </c>
      <c r="V247" s="36">
        <f>SUMIFS(СВЦЭМ!$F$33:$F$776,СВЦЭМ!$A$33:$A$776,$A247,СВЦЭМ!$B$33:$B$776,V$226)+'СЕТ СН'!$F$15</f>
        <v>199.95025254000001</v>
      </c>
      <c r="W247" s="36">
        <f>SUMIFS(СВЦЭМ!$F$33:$F$776,СВЦЭМ!$A$33:$A$776,$A247,СВЦЭМ!$B$33:$B$776,W$226)+'СЕТ СН'!$F$15</f>
        <v>199.84339781</v>
      </c>
      <c r="X247" s="36">
        <f>SUMIFS(СВЦЭМ!$F$33:$F$776,СВЦЭМ!$A$33:$A$776,$A247,СВЦЭМ!$B$33:$B$776,X$226)+'СЕТ СН'!$F$15</f>
        <v>200.43217680000001</v>
      </c>
      <c r="Y247" s="36">
        <f>SUMIFS(СВЦЭМ!$F$33:$F$776,СВЦЭМ!$A$33:$A$776,$A247,СВЦЭМ!$B$33:$B$776,Y$226)+'СЕТ СН'!$F$15</f>
        <v>211.84312987999999</v>
      </c>
    </row>
    <row r="248" spans="1:25" ht="15.75" x14ac:dyDescent="0.2">
      <c r="A248" s="35">
        <f t="shared" si="6"/>
        <v>43577</v>
      </c>
      <c r="B248" s="36">
        <f>SUMIFS(СВЦЭМ!$F$33:$F$776,СВЦЭМ!$A$33:$A$776,$A248,СВЦЭМ!$B$33:$B$776,B$226)+'СЕТ СН'!$F$15</f>
        <v>213.31470057999999</v>
      </c>
      <c r="C248" s="36">
        <f>SUMIFS(СВЦЭМ!$F$33:$F$776,СВЦЭМ!$A$33:$A$776,$A248,СВЦЭМ!$B$33:$B$776,C$226)+'СЕТ СН'!$F$15</f>
        <v>218.10562945000001</v>
      </c>
      <c r="D248" s="36">
        <f>SUMIFS(СВЦЭМ!$F$33:$F$776,СВЦЭМ!$A$33:$A$776,$A248,СВЦЭМ!$B$33:$B$776,D$226)+'СЕТ СН'!$F$15</f>
        <v>228.58646297999999</v>
      </c>
      <c r="E248" s="36">
        <f>SUMIFS(СВЦЭМ!$F$33:$F$776,СВЦЭМ!$A$33:$A$776,$A248,СВЦЭМ!$B$33:$B$776,E$226)+'СЕТ СН'!$F$15</f>
        <v>236.88865095</v>
      </c>
      <c r="F248" s="36">
        <f>SUMIFS(СВЦЭМ!$F$33:$F$776,СВЦЭМ!$A$33:$A$776,$A248,СВЦЭМ!$B$33:$B$776,F$226)+'СЕТ СН'!$F$15</f>
        <v>239.98818162000001</v>
      </c>
      <c r="G248" s="36">
        <f>SUMIFS(СВЦЭМ!$F$33:$F$776,СВЦЭМ!$A$33:$A$776,$A248,СВЦЭМ!$B$33:$B$776,G$226)+'СЕТ СН'!$F$15</f>
        <v>229.38588196000001</v>
      </c>
      <c r="H248" s="36">
        <f>SUMIFS(СВЦЭМ!$F$33:$F$776,СВЦЭМ!$A$33:$A$776,$A248,СВЦЭМ!$B$33:$B$776,H$226)+'СЕТ СН'!$F$15</f>
        <v>224.68414313</v>
      </c>
      <c r="I248" s="36">
        <f>SUMIFS(СВЦЭМ!$F$33:$F$776,СВЦЭМ!$A$33:$A$776,$A248,СВЦЭМ!$B$33:$B$776,I$226)+'СЕТ СН'!$F$15</f>
        <v>223.3071947</v>
      </c>
      <c r="J248" s="36">
        <f>SUMIFS(СВЦЭМ!$F$33:$F$776,СВЦЭМ!$A$33:$A$776,$A248,СВЦЭМ!$B$33:$B$776,J$226)+'СЕТ СН'!$F$15</f>
        <v>221.39707415000001</v>
      </c>
      <c r="K248" s="36">
        <f>SUMIFS(СВЦЭМ!$F$33:$F$776,СВЦЭМ!$A$33:$A$776,$A248,СВЦЭМ!$B$33:$B$776,K$226)+'СЕТ СН'!$F$15</f>
        <v>222.54263427999999</v>
      </c>
      <c r="L248" s="36">
        <f>SUMIFS(СВЦЭМ!$F$33:$F$776,СВЦЭМ!$A$33:$A$776,$A248,СВЦЭМ!$B$33:$B$776,L$226)+'СЕТ СН'!$F$15</f>
        <v>220.96247675999999</v>
      </c>
      <c r="M248" s="36">
        <f>SUMIFS(СВЦЭМ!$F$33:$F$776,СВЦЭМ!$A$33:$A$776,$A248,СВЦЭМ!$B$33:$B$776,M$226)+'СЕТ СН'!$F$15</f>
        <v>220.49999622000001</v>
      </c>
      <c r="N248" s="36">
        <f>SUMIFS(СВЦЭМ!$F$33:$F$776,СВЦЭМ!$A$33:$A$776,$A248,СВЦЭМ!$B$33:$B$776,N$226)+'СЕТ СН'!$F$15</f>
        <v>220.11264525000001</v>
      </c>
      <c r="O248" s="36">
        <f>SUMIFS(СВЦЭМ!$F$33:$F$776,СВЦЭМ!$A$33:$A$776,$A248,СВЦЭМ!$B$33:$B$776,O$226)+'СЕТ СН'!$F$15</f>
        <v>221.74379716000001</v>
      </c>
      <c r="P248" s="36">
        <f>SUMIFS(СВЦЭМ!$F$33:$F$776,СВЦЭМ!$A$33:$A$776,$A248,СВЦЭМ!$B$33:$B$776,P$226)+'СЕТ СН'!$F$15</f>
        <v>223.06761834</v>
      </c>
      <c r="Q248" s="36">
        <f>SUMIFS(СВЦЭМ!$F$33:$F$776,СВЦЭМ!$A$33:$A$776,$A248,СВЦЭМ!$B$33:$B$776,Q$226)+'СЕТ СН'!$F$15</f>
        <v>225.39579699999999</v>
      </c>
      <c r="R248" s="36">
        <f>SUMIFS(СВЦЭМ!$F$33:$F$776,СВЦЭМ!$A$33:$A$776,$A248,СВЦЭМ!$B$33:$B$776,R$226)+'СЕТ СН'!$F$15</f>
        <v>224.92333682</v>
      </c>
      <c r="S248" s="36">
        <f>SUMIFS(СВЦЭМ!$F$33:$F$776,СВЦЭМ!$A$33:$A$776,$A248,СВЦЭМ!$B$33:$B$776,S$226)+'СЕТ СН'!$F$15</f>
        <v>219.87053223000001</v>
      </c>
      <c r="T248" s="36">
        <f>SUMIFS(СВЦЭМ!$F$33:$F$776,СВЦЭМ!$A$33:$A$776,$A248,СВЦЭМ!$B$33:$B$776,T$226)+'СЕТ СН'!$F$15</f>
        <v>219.30222093</v>
      </c>
      <c r="U248" s="36">
        <f>SUMIFS(СВЦЭМ!$F$33:$F$776,СВЦЭМ!$A$33:$A$776,$A248,СВЦЭМ!$B$33:$B$776,U$226)+'СЕТ СН'!$F$15</f>
        <v>215.92928974</v>
      </c>
      <c r="V248" s="36">
        <f>SUMIFS(СВЦЭМ!$F$33:$F$776,СВЦЭМ!$A$33:$A$776,$A248,СВЦЭМ!$B$33:$B$776,V$226)+'СЕТ СН'!$F$15</f>
        <v>212.96321849</v>
      </c>
      <c r="W248" s="36">
        <f>SUMIFS(СВЦЭМ!$F$33:$F$776,СВЦЭМ!$A$33:$A$776,$A248,СВЦЭМ!$B$33:$B$776,W$226)+'СЕТ СН'!$F$15</f>
        <v>213.90282529000001</v>
      </c>
      <c r="X248" s="36">
        <f>SUMIFS(СВЦЭМ!$F$33:$F$776,СВЦЭМ!$A$33:$A$776,$A248,СВЦЭМ!$B$33:$B$776,X$226)+'СЕТ СН'!$F$15</f>
        <v>220.62061517999999</v>
      </c>
      <c r="Y248" s="36">
        <f>SUMIFS(СВЦЭМ!$F$33:$F$776,СВЦЭМ!$A$33:$A$776,$A248,СВЦЭМ!$B$33:$B$776,Y$226)+'СЕТ СН'!$F$15</f>
        <v>223.98339247999999</v>
      </c>
    </row>
    <row r="249" spans="1:25" ht="15.75" x14ac:dyDescent="0.2">
      <c r="A249" s="35">
        <f t="shared" si="6"/>
        <v>43578</v>
      </c>
      <c r="B249" s="36">
        <f>SUMIFS(СВЦЭМ!$F$33:$F$776,СВЦЭМ!$A$33:$A$776,$A249,СВЦЭМ!$B$33:$B$776,B$226)+'СЕТ СН'!$F$15</f>
        <v>216.24010448000001</v>
      </c>
      <c r="C249" s="36">
        <f>SUMIFS(СВЦЭМ!$F$33:$F$776,СВЦЭМ!$A$33:$A$776,$A249,СВЦЭМ!$B$33:$B$776,C$226)+'СЕТ СН'!$F$15</f>
        <v>227.40107218</v>
      </c>
      <c r="D249" s="36">
        <f>SUMIFS(СВЦЭМ!$F$33:$F$776,СВЦЭМ!$A$33:$A$776,$A249,СВЦЭМ!$B$33:$B$776,D$226)+'СЕТ СН'!$F$15</f>
        <v>235.05302879999999</v>
      </c>
      <c r="E249" s="36">
        <f>SUMIFS(СВЦЭМ!$F$33:$F$776,СВЦЭМ!$A$33:$A$776,$A249,СВЦЭМ!$B$33:$B$776,E$226)+'СЕТ СН'!$F$15</f>
        <v>237.69503954999999</v>
      </c>
      <c r="F249" s="36">
        <f>SUMIFS(СВЦЭМ!$F$33:$F$776,СВЦЭМ!$A$33:$A$776,$A249,СВЦЭМ!$B$33:$B$776,F$226)+'СЕТ СН'!$F$15</f>
        <v>238.76130685000001</v>
      </c>
      <c r="G249" s="36">
        <f>SUMIFS(СВЦЭМ!$F$33:$F$776,СВЦЭМ!$A$33:$A$776,$A249,СВЦЭМ!$B$33:$B$776,G$226)+'СЕТ СН'!$F$15</f>
        <v>231.89502826</v>
      </c>
      <c r="H249" s="36">
        <f>SUMIFS(СВЦЭМ!$F$33:$F$776,СВЦЭМ!$A$33:$A$776,$A249,СВЦЭМ!$B$33:$B$776,H$226)+'СЕТ СН'!$F$15</f>
        <v>227.25020610999999</v>
      </c>
      <c r="I249" s="36">
        <f>SUMIFS(СВЦЭМ!$F$33:$F$776,СВЦЭМ!$A$33:$A$776,$A249,СВЦЭМ!$B$33:$B$776,I$226)+'СЕТ СН'!$F$15</f>
        <v>230.39296929</v>
      </c>
      <c r="J249" s="36">
        <f>SUMIFS(СВЦЭМ!$F$33:$F$776,СВЦЭМ!$A$33:$A$776,$A249,СВЦЭМ!$B$33:$B$776,J$226)+'СЕТ СН'!$F$15</f>
        <v>222.93364568000001</v>
      </c>
      <c r="K249" s="36">
        <f>SUMIFS(СВЦЭМ!$F$33:$F$776,СВЦЭМ!$A$33:$A$776,$A249,СВЦЭМ!$B$33:$B$776,K$226)+'СЕТ СН'!$F$15</f>
        <v>223.76018221999999</v>
      </c>
      <c r="L249" s="36">
        <f>SUMIFS(СВЦЭМ!$F$33:$F$776,СВЦЭМ!$A$33:$A$776,$A249,СВЦЭМ!$B$33:$B$776,L$226)+'СЕТ СН'!$F$15</f>
        <v>220.31299423999999</v>
      </c>
      <c r="M249" s="36">
        <f>SUMIFS(СВЦЭМ!$F$33:$F$776,СВЦЭМ!$A$33:$A$776,$A249,СВЦЭМ!$B$33:$B$776,M$226)+'СЕТ СН'!$F$15</f>
        <v>222.93250954000001</v>
      </c>
      <c r="N249" s="36">
        <f>SUMIFS(СВЦЭМ!$F$33:$F$776,СВЦЭМ!$A$33:$A$776,$A249,СВЦЭМ!$B$33:$B$776,N$226)+'СЕТ СН'!$F$15</f>
        <v>220.58841745999999</v>
      </c>
      <c r="O249" s="36">
        <f>SUMIFS(СВЦЭМ!$F$33:$F$776,СВЦЭМ!$A$33:$A$776,$A249,СВЦЭМ!$B$33:$B$776,O$226)+'СЕТ СН'!$F$15</f>
        <v>222.17250867000001</v>
      </c>
      <c r="P249" s="36">
        <f>SUMIFS(СВЦЭМ!$F$33:$F$776,СВЦЭМ!$A$33:$A$776,$A249,СВЦЭМ!$B$33:$B$776,P$226)+'СЕТ СН'!$F$15</f>
        <v>226.61580165999999</v>
      </c>
      <c r="Q249" s="36">
        <f>SUMIFS(СВЦЭМ!$F$33:$F$776,СВЦЭМ!$A$33:$A$776,$A249,СВЦЭМ!$B$33:$B$776,Q$226)+'СЕТ СН'!$F$15</f>
        <v>229.12668891999999</v>
      </c>
      <c r="R249" s="36">
        <f>SUMIFS(СВЦЭМ!$F$33:$F$776,СВЦЭМ!$A$33:$A$776,$A249,СВЦЭМ!$B$33:$B$776,R$226)+'СЕТ СН'!$F$15</f>
        <v>228.44173832000001</v>
      </c>
      <c r="S249" s="36">
        <f>SUMIFS(СВЦЭМ!$F$33:$F$776,СВЦЭМ!$A$33:$A$776,$A249,СВЦЭМ!$B$33:$B$776,S$226)+'СЕТ СН'!$F$15</f>
        <v>230.46566268999999</v>
      </c>
      <c r="T249" s="36">
        <f>SUMIFS(СВЦЭМ!$F$33:$F$776,СВЦЭМ!$A$33:$A$776,$A249,СВЦЭМ!$B$33:$B$776,T$226)+'СЕТ СН'!$F$15</f>
        <v>226.80665310000001</v>
      </c>
      <c r="U249" s="36">
        <f>SUMIFS(СВЦЭМ!$F$33:$F$776,СВЦЭМ!$A$33:$A$776,$A249,СВЦЭМ!$B$33:$B$776,U$226)+'СЕТ СН'!$F$15</f>
        <v>220.72174591999999</v>
      </c>
      <c r="V249" s="36">
        <f>SUMIFS(СВЦЭМ!$F$33:$F$776,СВЦЭМ!$A$33:$A$776,$A249,СВЦЭМ!$B$33:$B$776,V$226)+'СЕТ СН'!$F$15</f>
        <v>217.02237635</v>
      </c>
      <c r="W249" s="36">
        <f>SUMIFS(СВЦЭМ!$F$33:$F$776,СВЦЭМ!$A$33:$A$776,$A249,СВЦЭМ!$B$33:$B$776,W$226)+'СЕТ СН'!$F$15</f>
        <v>216.28619182</v>
      </c>
      <c r="X249" s="36">
        <f>SUMIFS(СВЦЭМ!$F$33:$F$776,СВЦЭМ!$A$33:$A$776,$A249,СВЦЭМ!$B$33:$B$776,X$226)+'СЕТ СН'!$F$15</f>
        <v>224.53060841000001</v>
      </c>
      <c r="Y249" s="36">
        <f>SUMIFS(СВЦЭМ!$F$33:$F$776,СВЦЭМ!$A$33:$A$776,$A249,СВЦЭМ!$B$33:$B$776,Y$226)+'СЕТ СН'!$F$15</f>
        <v>232.82710668999999</v>
      </c>
    </row>
    <row r="250" spans="1:25" ht="15.75" x14ac:dyDescent="0.2">
      <c r="A250" s="35">
        <f t="shared" si="6"/>
        <v>43579</v>
      </c>
      <c r="B250" s="36">
        <f>SUMIFS(СВЦЭМ!$F$33:$F$776,СВЦЭМ!$A$33:$A$776,$A250,СВЦЭМ!$B$33:$B$776,B$226)+'СЕТ СН'!$F$15</f>
        <v>206.05342436000001</v>
      </c>
      <c r="C250" s="36">
        <f>SUMIFS(СВЦЭМ!$F$33:$F$776,СВЦЭМ!$A$33:$A$776,$A250,СВЦЭМ!$B$33:$B$776,C$226)+'СЕТ СН'!$F$15</f>
        <v>216.30400438000001</v>
      </c>
      <c r="D250" s="36">
        <f>SUMIFS(СВЦЭМ!$F$33:$F$776,СВЦЭМ!$A$33:$A$776,$A250,СВЦЭМ!$B$33:$B$776,D$226)+'СЕТ СН'!$F$15</f>
        <v>224.72531437999999</v>
      </c>
      <c r="E250" s="36">
        <f>SUMIFS(СВЦЭМ!$F$33:$F$776,СВЦЭМ!$A$33:$A$776,$A250,СВЦЭМ!$B$33:$B$776,E$226)+'СЕТ СН'!$F$15</f>
        <v>226.78905258</v>
      </c>
      <c r="F250" s="36">
        <f>SUMIFS(СВЦЭМ!$F$33:$F$776,СВЦЭМ!$A$33:$A$776,$A250,СВЦЭМ!$B$33:$B$776,F$226)+'СЕТ СН'!$F$15</f>
        <v>232.32310297000001</v>
      </c>
      <c r="G250" s="36">
        <f>SUMIFS(СВЦЭМ!$F$33:$F$776,СВЦЭМ!$A$33:$A$776,$A250,СВЦЭМ!$B$33:$B$776,G$226)+'СЕТ СН'!$F$15</f>
        <v>230.88419531</v>
      </c>
      <c r="H250" s="36">
        <f>SUMIFS(СВЦЭМ!$F$33:$F$776,СВЦЭМ!$A$33:$A$776,$A250,СВЦЭМ!$B$33:$B$776,H$226)+'СЕТ СН'!$F$15</f>
        <v>225.9927271</v>
      </c>
      <c r="I250" s="36">
        <f>SUMIFS(СВЦЭМ!$F$33:$F$776,СВЦЭМ!$A$33:$A$776,$A250,СВЦЭМ!$B$33:$B$776,I$226)+'СЕТ СН'!$F$15</f>
        <v>217.41640939999999</v>
      </c>
      <c r="J250" s="36">
        <f>SUMIFS(СВЦЭМ!$F$33:$F$776,СВЦЭМ!$A$33:$A$776,$A250,СВЦЭМ!$B$33:$B$776,J$226)+'СЕТ СН'!$F$15</f>
        <v>208.48235978</v>
      </c>
      <c r="K250" s="36">
        <f>SUMIFS(СВЦЭМ!$F$33:$F$776,СВЦЭМ!$A$33:$A$776,$A250,СВЦЭМ!$B$33:$B$776,K$226)+'СЕТ СН'!$F$15</f>
        <v>212.38876676000001</v>
      </c>
      <c r="L250" s="36">
        <f>SUMIFS(СВЦЭМ!$F$33:$F$776,СВЦЭМ!$A$33:$A$776,$A250,СВЦЭМ!$B$33:$B$776,L$226)+'СЕТ СН'!$F$15</f>
        <v>220.34261832000001</v>
      </c>
      <c r="M250" s="36">
        <f>SUMIFS(СВЦЭМ!$F$33:$F$776,СВЦЭМ!$A$33:$A$776,$A250,СВЦЭМ!$B$33:$B$776,M$226)+'СЕТ СН'!$F$15</f>
        <v>224.76826063999999</v>
      </c>
      <c r="N250" s="36">
        <f>SUMIFS(СВЦЭМ!$F$33:$F$776,СВЦЭМ!$A$33:$A$776,$A250,СВЦЭМ!$B$33:$B$776,N$226)+'СЕТ СН'!$F$15</f>
        <v>222.0196028</v>
      </c>
      <c r="O250" s="36">
        <f>SUMIFS(СВЦЭМ!$F$33:$F$776,СВЦЭМ!$A$33:$A$776,$A250,СВЦЭМ!$B$33:$B$776,O$226)+'СЕТ СН'!$F$15</f>
        <v>223.90945284</v>
      </c>
      <c r="P250" s="36">
        <f>SUMIFS(СВЦЭМ!$F$33:$F$776,СВЦЭМ!$A$33:$A$776,$A250,СВЦЭМ!$B$33:$B$776,P$226)+'СЕТ СН'!$F$15</f>
        <v>225.91764947999999</v>
      </c>
      <c r="Q250" s="36">
        <f>SUMIFS(СВЦЭМ!$F$33:$F$776,СВЦЭМ!$A$33:$A$776,$A250,СВЦЭМ!$B$33:$B$776,Q$226)+'СЕТ СН'!$F$15</f>
        <v>227.04108939</v>
      </c>
      <c r="R250" s="36">
        <f>SUMIFS(СВЦЭМ!$F$33:$F$776,СВЦЭМ!$A$33:$A$776,$A250,СВЦЭМ!$B$33:$B$776,R$226)+'СЕТ СН'!$F$15</f>
        <v>227.67337885000001</v>
      </c>
      <c r="S250" s="36">
        <f>SUMIFS(СВЦЭМ!$F$33:$F$776,СВЦЭМ!$A$33:$A$776,$A250,СВЦЭМ!$B$33:$B$776,S$226)+'СЕТ СН'!$F$15</f>
        <v>227.96106017</v>
      </c>
      <c r="T250" s="36">
        <f>SUMIFS(СВЦЭМ!$F$33:$F$776,СВЦЭМ!$A$33:$A$776,$A250,СВЦЭМ!$B$33:$B$776,T$226)+'СЕТ СН'!$F$15</f>
        <v>224.87005060000001</v>
      </c>
      <c r="U250" s="36">
        <f>SUMIFS(СВЦЭМ!$F$33:$F$776,СВЦЭМ!$A$33:$A$776,$A250,СВЦЭМ!$B$33:$B$776,U$226)+'СЕТ СН'!$F$15</f>
        <v>223.42492332</v>
      </c>
      <c r="V250" s="36">
        <f>SUMIFS(СВЦЭМ!$F$33:$F$776,СВЦЭМ!$A$33:$A$776,$A250,СВЦЭМ!$B$33:$B$776,V$226)+'СЕТ СН'!$F$15</f>
        <v>217.74023312</v>
      </c>
      <c r="W250" s="36">
        <f>SUMIFS(СВЦЭМ!$F$33:$F$776,СВЦЭМ!$A$33:$A$776,$A250,СВЦЭМ!$B$33:$B$776,W$226)+'СЕТ СН'!$F$15</f>
        <v>214.90965195999999</v>
      </c>
      <c r="X250" s="36">
        <f>SUMIFS(СВЦЭМ!$F$33:$F$776,СВЦЭМ!$A$33:$A$776,$A250,СВЦЭМ!$B$33:$B$776,X$226)+'СЕТ СН'!$F$15</f>
        <v>217.50007615000001</v>
      </c>
      <c r="Y250" s="36">
        <f>SUMIFS(СВЦЭМ!$F$33:$F$776,СВЦЭМ!$A$33:$A$776,$A250,СВЦЭМ!$B$33:$B$776,Y$226)+'СЕТ СН'!$F$15</f>
        <v>226.75742869999999</v>
      </c>
    </row>
    <row r="251" spans="1:25" ht="15.75" x14ac:dyDescent="0.2">
      <c r="A251" s="35">
        <f t="shared" si="6"/>
        <v>43580</v>
      </c>
      <c r="B251" s="36">
        <f>SUMIFS(СВЦЭМ!$F$33:$F$776,СВЦЭМ!$A$33:$A$776,$A251,СВЦЭМ!$B$33:$B$776,B$226)+'СЕТ СН'!$F$15</f>
        <v>223.20740860999999</v>
      </c>
      <c r="C251" s="36">
        <f>SUMIFS(СВЦЭМ!$F$33:$F$776,СВЦЭМ!$A$33:$A$776,$A251,СВЦЭМ!$B$33:$B$776,C$226)+'СЕТ СН'!$F$15</f>
        <v>232.14493684000001</v>
      </c>
      <c r="D251" s="36">
        <f>SUMIFS(СВЦЭМ!$F$33:$F$776,СВЦЭМ!$A$33:$A$776,$A251,СВЦЭМ!$B$33:$B$776,D$226)+'СЕТ СН'!$F$15</f>
        <v>239.82903691000001</v>
      </c>
      <c r="E251" s="36">
        <f>SUMIFS(СВЦЭМ!$F$33:$F$776,СВЦЭМ!$A$33:$A$776,$A251,СВЦЭМ!$B$33:$B$776,E$226)+'СЕТ СН'!$F$15</f>
        <v>243.3268635</v>
      </c>
      <c r="F251" s="36">
        <f>SUMIFS(СВЦЭМ!$F$33:$F$776,СВЦЭМ!$A$33:$A$776,$A251,СВЦЭМ!$B$33:$B$776,F$226)+'СЕТ СН'!$F$15</f>
        <v>244.26249773000001</v>
      </c>
      <c r="G251" s="36">
        <f>SUMIFS(СВЦЭМ!$F$33:$F$776,СВЦЭМ!$A$33:$A$776,$A251,СВЦЭМ!$B$33:$B$776,G$226)+'СЕТ СН'!$F$15</f>
        <v>240.31190479</v>
      </c>
      <c r="H251" s="36">
        <f>SUMIFS(СВЦЭМ!$F$33:$F$776,СВЦЭМ!$A$33:$A$776,$A251,СВЦЭМ!$B$33:$B$776,H$226)+'СЕТ СН'!$F$15</f>
        <v>231.10369005999999</v>
      </c>
      <c r="I251" s="36">
        <f>SUMIFS(СВЦЭМ!$F$33:$F$776,СВЦЭМ!$A$33:$A$776,$A251,СВЦЭМ!$B$33:$B$776,I$226)+'СЕТ СН'!$F$15</f>
        <v>220.79370986999999</v>
      </c>
      <c r="J251" s="36">
        <f>SUMIFS(СВЦЭМ!$F$33:$F$776,СВЦЭМ!$A$33:$A$776,$A251,СВЦЭМ!$B$33:$B$776,J$226)+'СЕТ СН'!$F$15</f>
        <v>211.50516802000001</v>
      </c>
      <c r="K251" s="36">
        <f>SUMIFS(СВЦЭМ!$F$33:$F$776,СВЦЭМ!$A$33:$A$776,$A251,СВЦЭМ!$B$33:$B$776,K$226)+'СЕТ СН'!$F$15</f>
        <v>210.50555170000001</v>
      </c>
      <c r="L251" s="36">
        <f>SUMIFS(СВЦЭМ!$F$33:$F$776,СВЦЭМ!$A$33:$A$776,$A251,СВЦЭМ!$B$33:$B$776,L$226)+'СЕТ СН'!$F$15</f>
        <v>208.87382882</v>
      </c>
      <c r="M251" s="36">
        <f>SUMIFS(СВЦЭМ!$F$33:$F$776,СВЦЭМ!$A$33:$A$776,$A251,СВЦЭМ!$B$33:$B$776,M$226)+'СЕТ СН'!$F$15</f>
        <v>212.87864973999999</v>
      </c>
      <c r="N251" s="36">
        <f>SUMIFS(СВЦЭМ!$F$33:$F$776,СВЦЭМ!$A$33:$A$776,$A251,СВЦЭМ!$B$33:$B$776,N$226)+'СЕТ СН'!$F$15</f>
        <v>210.84729478</v>
      </c>
      <c r="O251" s="36">
        <f>SUMIFS(СВЦЭМ!$F$33:$F$776,СВЦЭМ!$A$33:$A$776,$A251,СВЦЭМ!$B$33:$B$776,O$226)+'СЕТ СН'!$F$15</f>
        <v>210.93553643000001</v>
      </c>
      <c r="P251" s="36">
        <f>SUMIFS(СВЦЭМ!$F$33:$F$776,СВЦЭМ!$A$33:$A$776,$A251,СВЦЭМ!$B$33:$B$776,P$226)+'СЕТ СН'!$F$15</f>
        <v>213.36327818000001</v>
      </c>
      <c r="Q251" s="36">
        <f>SUMIFS(СВЦЭМ!$F$33:$F$776,СВЦЭМ!$A$33:$A$776,$A251,СВЦЭМ!$B$33:$B$776,Q$226)+'СЕТ СН'!$F$15</f>
        <v>217.86137916000001</v>
      </c>
      <c r="R251" s="36">
        <f>SUMIFS(СВЦЭМ!$F$33:$F$776,СВЦЭМ!$A$33:$A$776,$A251,СВЦЭМ!$B$33:$B$776,R$226)+'СЕТ СН'!$F$15</f>
        <v>220.49981541</v>
      </c>
      <c r="S251" s="36">
        <f>SUMIFS(СВЦЭМ!$F$33:$F$776,СВЦЭМ!$A$33:$A$776,$A251,СВЦЭМ!$B$33:$B$776,S$226)+'СЕТ СН'!$F$15</f>
        <v>220.26793665</v>
      </c>
      <c r="T251" s="36">
        <f>SUMIFS(СВЦЭМ!$F$33:$F$776,СВЦЭМ!$A$33:$A$776,$A251,СВЦЭМ!$B$33:$B$776,T$226)+'СЕТ СН'!$F$15</f>
        <v>216.74471546999999</v>
      </c>
      <c r="U251" s="36">
        <f>SUMIFS(СВЦЭМ!$F$33:$F$776,СВЦЭМ!$A$33:$A$776,$A251,СВЦЭМ!$B$33:$B$776,U$226)+'СЕТ СН'!$F$15</f>
        <v>212.26328925000001</v>
      </c>
      <c r="V251" s="36">
        <f>SUMIFS(СВЦЭМ!$F$33:$F$776,СВЦЭМ!$A$33:$A$776,$A251,СВЦЭМ!$B$33:$B$776,V$226)+'СЕТ СН'!$F$15</f>
        <v>208.54826818000001</v>
      </c>
      <c r="W251" s="36">
        <f>SUMIFS(СВЦЭМ!$F$33:$F$776,СВЦЭМ!$A$33:$A$776,$A251,СВЦЭМ!$B$33:$B$776,W$226)+'СЕТ СН'!$F$15</f>
        <v>208.47123077000001</v>
      </c>
      <c r="X251" s="36">
        <f>SUMIFS(СВЦЭМ!$F$33:$F$776,СВЦЭМ!$A$33:$A$776,$A251,СВЦЭМ!$B$33:$B$776,X$226)+'СЕТ СН'!$F$15</f>
        <v>204.69007501999999</v>
      </c>
      <c r="Y251" s="36">
        <f>SUMIFS(СВЦЭМ!$F$33:$F$776,СВЦЭМ!$A$33:$A$776,$A251,СВЦЭМ!$B$33:$B$776,Y$226)+'СЕТ СН'!$F$15</f>
        <v>219.43296602999999</v>
      </c>
    </row>
    <row r="252" spans="1:25" ht="15.75" x14ac:dyDescent="0.2">
      <c r="A252" s="35">
        <f t="shared" si="6"/>
        <v>43581</v>
      </c>
      <c r="B252" s="36">
        <f>SUMIFS(СВЦЭМ!$F$33:$F$776,СВЦЭМ!$A$33:$A$776,$A252,СВЦЭМ!$B$33:$B$776,B$226)+'СЕТ СН'!$F$15</f>
        <v>227.66994346999999</v>
      </c>
      <c r="C252" s="36">
        <f>SUMIFS(СВЦЭМ!$F$33:$F$776,СВЦЭМ!$A$33:$A$776,$A252,СВЦЭМ!$B$33:$B$776,C$226)+'СЕТ СН'!$F$15</f>
        <v>236.31186613</v>
      </c>
      <c r="D252" s="36">
        <f>SUMIFS(СВЦЭМ!$F$33:$F$776,СВЦЭМ!$A$33:$A$776,$A252,СВЦЭМ!$B$33:$B$776,D$226)+'СЕТ СН'!$F$15</f>
        <v>240.13671079</v>
      </c>
      <c r="E252" s="36">
        <f>SUMIFS(СВЦЭМ!$F$33:$F$776,СВЦЭМ!$A$33:$A$776,$A252,СВЦЭМ!$B$33:$B$776,E$226)+'СЕТ СН'!$F$15</f>
        <v>241.88546374000001</v>
      </c>
      <c r="F252" s="36">
        <f>SUMIFS(СВЦЭМ!$F$33:$F$776,СВЦЭМ!$A$33:$A$776,$A252,СВЦЭМ!$B$33:$B$776,F$226)+'СЕТ СН'!$F$15</f>
        <v>243.35722253</v>
      </c>
      <c r="G252" s="36">
        <f>SUMIFS(СВЦЭМ!$F$33:$F$776,СВЦЭМ!$A$33:$A$776,$A252,СВЦЭМ!$B$33:$B$776,G$226)+'СЕТ СН'!$F$15</f>
        <v>240.30861741999999</v>
      </c>
      <c r="H252" s="36">
        <f>SUMIFS(СВЦЭМ!$F$33:$F$776,СВЦЭМ!$A$33:$A$776,$A252,СВЦЭМ!$B$33:$B$776,H$226)+'СЕТ СН'!$F$15</f>
        <v>231.80771532</v>
      </c>
      <c r="I252" s="36">
        <f>SUMIFS(СВЦЭМ!$F$33:$F$776,СВЦЭМ!$A$33:$A$776,$A252,СВЦЭМ!$B$33:$B$776,I$226)+'СЕТ СН'!$F$15</f>
        <v>222.09986483</v>
      </c>
      <c r="J252" s="36">
        <f>SUMIFS(СВЦЭМ!$F$33:$F$776,СВЦЭМ!$A$33:$A$776,$A252,СВЦЭМ!$B$33:$B$776,J$226)+'СЕТ СН'!$F$15</f>
        <v>214.27519849000001</v>
      </c>
      <c r="K252" s="36">
        <f>SUMIFS(СВЦЭМ!$F$33:$F$776,СВЦЭМ!$A$33:$A$776,$A252,СВЦЭМ!$B$33:$B$776,K$226)+'СЕТ СН'!$F$15</f>
        <v>211.83637246000001</v>
      </c>
      <c r="L252" s="36">
        <f>SUMIFS(СВЦЭМ!$F$33:$F$776,СВЦЭМ!$A$33:$A$776,$A252,СВЦЭМ!$B$33:$B$776,L$226)+'СЕТ СН'!$F$15</f>
        <v>212.36147578000001</v>
      </c>
      <c r="M252" s="36">
        <f>SUMIFS(СВЦЭМ!$F$33:$F$776,СВЦЭМ!$A$33:$A$776,$A252,СВЦЭМ!$B$33:$B$776,M$226)+'СЕТ СН'!$F$15</f>
        <v>214.26545852000001</v>
      </c>
      <c r="N252" s="36">
        <f>SUMIFS(СВЦЭМ!$F$33:$F$776,СВЦЭМ!$A$33:$A$776,$A252,СВЦЭМ!$B$33:$B$776,N$226)+'СЕТ СН'!$F$15</f>
        <v>215.16720674999999</v>
      </c>
      <c r="O252" s="36">
        <f>SUMIFS(СВЦЭМ!$F$33:$F$776,СВЦЭМ!$A$33:$A$776,$A252,СВЦЭМ!$B$33:$B$776,O$226)+'СЕТ СН'!$F$15</f>
        <v>215.79318932999999</v>
      </c>
      <c r="P252" s="36">
        <f>SUMIFS(СВЦЭМ!$F$33:$F$776,СВЦЭМ!$A$33:$A$776,$A252,СВЦЭМ!$B$33:$B$776,P$226)+'СЕТ СН'!$F$15</f>
        <v>217.57289509</v>
      </c>
      <c r="Q252" s="36">
        <f>SUMIFS(СВЦЭМ!$F$33:$F$776,СВЦЭМ!$A$33:$A$776,$A252,СВЦЭМ!$B$33:$B$776,Q$226)+'СЕТ СН'!$F$15</f>
        <v>219.69259998999999</v>
      </c>
      <c r="R252" s="36">
        <f>SUMIFS(СВЦЭМ!$F$33:$F$776,СВЦЭМ!$A$33:$A$776,$A252,СВЦЭМ!$B$33:$B$776,R$226)+'СЕТ СН'!$F$15</f>
        <v>220.79703923</v>
      </c>
      <c r="S252" s="36">
        <f>SUMIFS(СВЦЭМ!$F$33:$F$776,СВЦЭМ!$A$33:$A$776,$A252,СВЦЭМ!$B$33:$B$776,S$226)+'СЕТ СН'!$F$15</f>
        <v>217.27737200999999</v>
      </c>
      <c r="T252" s="36">
        <f>SUMIFS(СВЦЭМ!$F$33:$F$776,СВЦЭМ!$A$33:$A$776,$A252,СВЦЭМ!$B$33:$B$776,T$226)+'СЕТ СН'!$F$15</f>
        <v>212.39723355999999</v>
      </c>
      <c r="U252" s="36">
        <f>SUMIFS(СВЦЭМ!$F$33:$F$776,СВЦЭМ!$A$33:$A$776,$A252,СВЦЭМ!$B$33:$B$776,U$226)+'СЕТ СН'!$F$15</f>
        <v>204.48028540999999</v>
      </c>
      <c r="V252" s="36">
        <f>SUMIFS(СВЦЭМ!$F$33:$F$776,СВЦЭМ!$A$33:$A$776,$A252,СВЦЭМ!$B$33:$B$776,V$226)+'СЕТ СН'!$F$15</f>
        <v>202.70994078999999</v>
      </c>
      <c r="W252" s="36">
        <f>SUMIFS(СВЦЭМ!$F$33:$F$776,СВЦЭМ!$A$33:$A$776,$A252,СВЦЭМ!$B$33:$B$776,W$226)+'СЕТ СН'!$F$15</f>
        <v>206.88290423000001</v>
      </c>
      <c r="X252" s="36">
        <f>SUMIFS(СВЦЭМ!$F$33:$F$776,СВЦЭМ!$A$33:$A$776,$A252,СВЦЭМ!$B$33:$B$776,X$226)+'СЕТ СН'!$F$15</f>
        <v>215.11676847999999</v>
      </c>
      <c r="Y252" s="36">
        <f>SUMIFS(СВЦЭМ!$F$33:$F$776,СВЦЭМ!$A$33:$A$776,$A252,СВЦЭМ!$B$33:$B$776,Y$226)+'СЕТ СН'!$F$15</f>
        <v>223.49432164000001</v>
      </c>
    </row>
    <row r="253" spans="1:25" ht="15.75" x14ac:dyDescent="0.2">
      <c r="A253" s="35">
        <f t="shared" si="6"/>
        <v>43582</v>
      </c>
      <c r="B253" s="36">
        <f>SUMIFS(СВЦЭМ!$F$33:$F$776,СВЦЭМ!$A$33:$A$776,$A253,СВЦЭМ!$B$33:$B$776,B$226)+'СЕТ СН'!$F$15</f>
        <v>223.85598386999999</v>
      </c>
      <c r="C253" s="36">
        <f>SUMIFS(СВЦЭМ!$F$33:$F$776,СВЦЭМ!$A$33:$A$776,$A253,СВЦЭМ!$B$33:$B$776,C$226)+'СЕТ СН'!$F$15</f>
        <v>221.66503924</v>
      </c>
      <c r="D253" s="36">
        <f>SUMIFS(СВЦЭМ!$F$33:$F$776,СВЦЭМ!$A$33:$A$776,$A253,СВЦЭМ!$B$33:$B$776,D$226)+'СЕТ СН'!$F$15</f>
        <v>223.94391504000001</v>
      </c>
      <c r="E253" s="36">
        <f>SUMIFS(СВЦЭМ!$F$33:$F$776,СВЦЭМ!$A$33:$A$776,$A253,СВЦЭМ!$B$33:$B$776,E$226)+'СЕТ СН'!$F$15</f>
        <v>226.06188603999999</v>
      </c>
      <c r="F253" s="36">
        <f>SUMIFS(СВЦЭМ!$F$33:$F$776,СВЦЭМ!$A$33:$A$776,$A253,СВЦЭМ!$B$33:$B$776,F$226)+'СЕТ СН'!$F$15</f>
        <v>232.42035672</v>
      </c>
      <c r="G253" s="36">
        <f>SUMIFS(СВЦЭМ!$F$33:$F$776,СВЦЭМ!$A$33:$A$776,$A253,СВЦЭМ!$B$33:$B$776,G$226)+'СЕТ СН'!$F$15</f>
        <v>227.66373621</v>
      </c>
      <c r="H253" s="36">
        <f>SUMIFS(СВЦЭМ!$F$33:$F$776,СВЦЭМ!$A$33:$A$776,$A253,СВЦЭМ!$B$33:$B$776,H$226)+'СЕТ СН'!$F$15</f>
        <v>227.10353832999999</v>
      </c>
      <c r="I253" s="36">
        <f>SUMIFS(СВЦЭМ!$F$33:$F$776,СВЦЭМ!$A$33:$A$776,$A253,СВЦЭМ!$B$33:$B$776,I$226)+'СЕТ СН'!$F$15</f>
        <v>221.50429696</v>
      </c>
      <c r="J253" s="36">
        <f>SUMIFS(СВЦЭМ!$F$33:$F$776,СВЦЭМ!$A$33:$A$776,$A253,СВЦЭМ!$B$33:$B$776,J$226)+'СЕТ СН'!$F$15</f>
        <v>287.05030979999998</v>
      </c>
      <c r="K253" s="36">
        <f>SUMIFS(СВЦЭМ!$F$33:$F$776,СВЦЭМ!$A$33:$A$776,$A253,СВЦЭМ!$B$33:$B$776,K$226)+'СЕТ СН'!$F$15</f>
        <v>279.72154320999999</v>
      </c>
      <c r="L253" s="36">
        <f>SUMIFS(СВЦЭМ!$F$33:$F$776,СВЦЭМ!$A$33:$A$776,$A253,СВЦЭМ!$B$33:$B$776,L$226)+'СЕТ СН'!$F$15</f>
        <v>274.60069930999998</v>
      </c>
      <c r="M253" s="36">
        <f>SUMIFS(СВЦЭМ!$F$33:$F$776,СВЦЭМ!$A$33:$A$776,$A253,СВЦЭМ!$B$33:$B$776,M$226)+'СЕТ СН'!$F$15</f>
        <v>278.86284597999997</v>
      </c>
      <c r="N253" s="36">
        <f>SUMIFS(СВЦЭМ!$F$33:$F$776,СВЦЭМ!$A$33:$A$776,$A253,СВЦЭМ!$B$33:$B$776,N$226)+'СЕТ СН'!$F$15</f>
        <v>279.0704437</v>
      </c>
      <c r="O253" s="36">
        <f>SUMIFS(СВЦЭМ!$F$33:$F$776,СВЦЭМ!$A$33:$A$776,$A253,СВЦЭМ!$B$33:$B$776,O$226)+'СЕТ СН'!$F$15</f>
        <v>277.64392751000003</v>
      </c>
      <c r="P253" s="36">
        <f>SUMIFS(СВЦЭМ!$F$33:$F$776,СВЦЭМ!$A$33:$A$776,$A253,СВЦЭМ!$B$33:$B$776,P$226)+'СЕТ СН'!$F$15</f>
        <v>280.53557766</v>
      </c>
      <c r="Q253" s="36">
        <f>SUMIFS(СВЦЭМ!$F$33:$F$776,СВЦЭМ!$A$33:$A$776,$A253,СВЦЭМ!$B$33:$B$776,Q$226)+'СЕТ СН'!$F$15</f>
        <v>285.53462889999997</v>
      </c>
      <c r="R253" s="36">
        <f>SUMIFS(СВЦЭМ!$F$33:$F$776,СВЦЭМ!$A$33:$A$776,$A253,СВЦЭМ!$B$33:$B$776,R$226)+'СЕТ СН'!$F$15</f>
        <v>286.90028525000002</v>
      </c>
      <c r="S253" s="36">
        <f>SUMIFS(СВЦЭМ!$F$33:$F$776,СВЦЭМ!$A$33:$A$776,$A253,СВЦЭМ!$B$33:$B$776,S$226)+'СЕТ СН'!$F$15</f>
        <v>289.41725571000001</v>
      </c>
      <c r="T253" s="36">
        <f>SUMIFS(СВЦЭМ!$F$33:$F$776,СВЦЭМ!$A$33:$A$776,$A253,СВЦЭМ!$B$33:$B$776,T$226)+'СЕТ СН'!$F$15</f>
        <v>292.05310299000001</v>
      </c>
      <c r="U253" s="36">
        <f>SUMIFS(СВЦЭМ!$F$33:$F$776,СВЦЭМ!$A$33:$A$776,$A253,СВЦЭМ!$B$33:$B$776,U$226)+'СЕТ СН'!$F$15</f>
        <v>296.03229836999998</v>
      </c>
      <c r="V253" s="36">
        <f>SUMIFS(СВЦЭМ!$F$33:$F$776,СВЦЭМ!$A$33:$A$776,$A253,СВЦЭМ!$B$33:$B$776,V$226)+'СЕТ СН'!$F$15</f>
        <v>209.73057501</v>
      </c>
      <c r="W253" s="36">
        <f>SUMIFS(СВЦЭМ!$F$33:$F$776,СВЦЭМ!$A$33:$A$776,$A253,СВЦЭМ!$B$33:$B$776,W$226)+'СЕТ СН'!$F$15</f>
        <v>207.17097441000001</v>
      </c>
      <c r="X253" s="36">
        <f>SUMIFS(СВЦЭМ!$F$33:$F$776,СВЦЭМ!$A$33:$A$776,$A253,СВЦЭМ!$B$33:$B$776,X$226)+'СЕТ СН'!$F$15</f>
        <v>211.44498168000001</v>
      </c>
      <c r="Y253" s="36">
        <f>SUMIFS(СВЦЭМ!$F$33:$F$776,СВЦЭМ!$A$33:$A$776,$A253,СВЦЭМ!$B$33:$B$776,Y$226)+'СЕТ СН'!$F$15</f>
        <v>215.09859223999999</v>
      </c>
    </row>
    <row r="254" spans="1:25" ht="15.75" x14ac:dyDescent="0.2">
      <c r="A254" s="35">
        <f t="shared" si="6"/>
        <v>43583</v>
      </c>
      <c r="B254" s="36">
        <f>SUMIFS(СВЦЭМ!$F$33:$F$776,СВЦЭМ!$A$33:$A$776,$A254,СВЦЭМ!$B$33:$B$776,B$226)+'СЕТ СН'!$F$15</f>
        <v>205.52294470000001</v>
      </c>
      <c r="C254" s="36">
        <f>SUMIFS(СВЦЭМ!$F$33:$F$776,СВЦЭМ!$A$33:$A$776,$A254,СВЦЭМ!$B$33:$B$776,C$226)+'СЕТ СН'!$F$15</f>
        <v>223.13079293999999</v>
      </c>
      <c r="D254" s="36">
        <f>SUMIFS(СВЦЭМ!$F$33:$F$776,СВЦЭМ!$A$33:$A$776,$A254,СВЦЭМ!$B$33:$B$776,D$226)+'СЕТ СН'!$F$15</f>
        <v>231.61398009000001</v>
      </c>
      <c r="E254" s="36">
        <f>SUMIFS(СВЦЭМ!$F$33:$F$776,СВЦЭМ!$A$33:$A$776,$A254,СВЦЭМ!$B$33:$B$776,E$226)+'СЕТ СН'!$F$15</f>
        <v>237.08398356000001</v>
      </c>
      <c r="F254" s="36">
        <f>SUMIFS(СВЦЭМ!$F$33:$F$776,СВЦЭМ!$A$33:$A$776,$A254,СВЦЭМ!$B$33:$B$776,F$226)+'СЕТ СН'!$F$15</f>
        <v>237.8504537</v>
      </c>
      <c r="G254" s="36">
        <f>SUMIFS(СВЦЭМ!$F$33:$F$776,СВЦЭМ!$A$33:$A$776,$A254,СВЦЭМ!$B$33:$B$776,G$226)+'СЕТ СН'!$F$15</f>
        <v>235.21838328000001</v>
      </c>
      <c r="H254" s="36">
        <f>SUMIFS(СВЦЭМ!$F$33:$F$776,СВЦЭМ!$A$33:$A$776,$A254,СВЦЭМ!$B$33:$B$776,H$226)+'СЕТ СН'!$F$15</f>
        <v>237.54810473000001</v>
      </c>
      <c r="I254" s="36">
        <f>SUMIFS(СВЦЭМ!$F$33:$F$776,СВЦЭМ!$A$33:$A$776,$A254,СВЦЭМ!$B$33:$B$776,I$226)+'СЕТ СН'!$F$15</f>
        <v>226.81384944000001</v>
      </c>
      <c r="J254" s="36">
        <f>SUMIFS(СВЦЭМ!$F$33:$F$776,СВЦЭМ!$A$33:$A$776,$A254,СВЦЭМ!$B$33:$B$776,J$226)+'СЕТ СН'!$F$15</f>
        <v>216.94582742</v>
      </c>
      <c r="K254" s="36">
        <f>SUMIFS(СВЦЭМ!$F$33:$F$776,СВЦЭМ!$A$33:$A$776,$A254,СВЦЭМ!$B$33:$B$776,K$226)+'СЕТ СН'!$F$15</f>
        <v>206.71410087999999</v>
      </c>
      <c r="L254" s="36">
        <f>SUMIFS(СВЦЭМ!$F$33:$F$776,СВЦЭМ!$A$33:$A$776,$A254,СВЦЭМ!$B$33:$B$776,L$226)+'СЕТ СН'!$F$15</f>
        <v>203.76824185000001</v>
      </c>
      <c r="M254" s="36">
        <f>SUMIFS(СВЦЭМ!$F$33:$F$776,СВЦЭМ!$A$33:$A$776,$A254,СВЦЭМ!$B$33:$B$776,M$226)+'СЕТ СН'!$F$15</f>
        <v>203.97324438000001</v>
      </c>
      <c r="N254" s="36">
        <f>SUMIFS(СВЦЭМ!$F$33:$F$776,СВЦЭМ!$A$33:$A$776,$A254,СВЦЭМ!$B$33:$B$776,N$226)+'СЕТ СН'!$F$15</f>
        <v>210.57599243000001</v>
      </c>
      <c r="O254" s="36">
        <f>SUMIFS(СВЦЭМ!$F$33:$F$776,СВЦЭМ!$A$33:$A$776,$A254,СВЦЭМ!$B$33:$B$776,O$226)+'СЕТ СН'!$F$15</f>
        <v>215.02273478000001</v>
      </c>
      <c r="P254" s="36">
        <f>SUMIFS(СВЦЭМ!$F$33:$F$776,СВЦЭМ!$A$33:$A$776,$A254,СВЦЭМ!$B$33:$B$776,P$226)+'СЕТ СН'!$F$15</f>
        <v>220.7875884</v>
      </c>
      <c r="Q254" s="36">
        <f>SUMIFS(СВЦЭМ!$F$33:$F$776,СВЦЭМ!$A$33:$A$776,$A254,СВЦЭМ!$B$33:$B$776,Q$226)+'СЕТ СН'!$F$15</f>
        <v>223.42878277</v>
      </c>
      <c r="R254" s="36">
        <f>SUMIFS(СВЦЭМ!$F$33:$F$776,СВЦЭМ!$A$33:$A$776,$A254,СВЦЭМ!$B$33:$B$776,R$226)+'СЕТ СН'!$F$15</f>
        <v>218.67189002000001</v>
      </c>
      <c r="S254" s="36">
        <f>SUMIFS(СВЦЭМ!$F$33:$F$776,СВЦЭМ!$A$33:$A$776,$A254,СВЦЭМ!$B$33:$B$776,S$226)+'СЕТ СН'!$F$15</f>
        <v>211.70176101000001</v>
      </c>
      <c r="T254" s="36">
        <f>SUMIFS(СВЦЭМ!$F$33:$F$776,СВЦЭМ!$A$33:$A$776,$A254,СВЦЭМ!$B$33:$B$776,T$226)+'СЕТ СН'!$F$15</f>
        <v>203.04818656</v>
      </c>
      <c r="U254" s="36">
        <f>SUMIFS(СВЦЭМ!$F$33:$F$776,СВЦЭМ!$A$33:$A$776,$A254,СВЦЭМ!$B$33:$B$776,U$226)+'СЕТ СН'!$F$15</f>
        <v>191.66915349999999</v>
      </c>
      <c r="V254" s="36">
        <f>SUMIFS(СВЦЭМ!$F$33:$F$776,СВЦЭМ!$A$33:$A$776,$A254,СВЦЭМ!$B$33:$B$776,V$226)+'СЕТ СН'!$F$15</f>
        <v>186.06267919000001</v>
      </c>
      <c r="W254" s="36">
        <f>SUMIFS(СВЦЭМ!$F$33:$F$776,СВЦЭМ!$A$33:$A$776,$A254,СВЦЭМ!$B$33:$B$776,W$226)+'СЕТ СН'!$F$15</f>
        <v>188.18647994</v>
      </c>
      <c r="X254" s="36">
        <f>SUMIFS(СВЦЭМ!$F$33:$F$776,СВЦЭМ!$A$33:$A$776,$A254,СВЦЭМ!$B$33:$B$776,X$226)+'СЕТ СН'!$F$15</f>
        <v>190.88312396000001</v>
      </c>
      <c r="Y254" s="36">
        <f>SUMIFS(СВЦЭМ!$F$33:$F$776,СВЦЭМ!$A$33:$A$776,$A254,СВЦЭМ!$B$33:$B$776,Y$226)+'СЕТ СН'!$F$15</f>
        <v>200.36265774</v>
      </c>
    </row>
    <row r="255" spans="1:25" ht="15.75" x14ac:dyDescent="0.2">
      <c r="A255" s="35">
        <f t="shared" si="6"/>
        <v>43584</v>
      </c>
      <c r="B255" s="36">
        <f>SUMIFS(СВЦЭМ!$F$33:$F$776,СВЦЭМ!$A$33:$A$776,$A255,СВЦЭМ!$B$33:$B$776,B$226)+'СЕТ СН'!$F$15</f>
        <v>221.31879362999999</v>
      </c>
      <c r="C255" s="36">
        <f>SUMIFS(СВЦЭМ!$F$33:$F$776,СВЦЭМ!$A$33:$A$776,$A255,СВЦЭМ!$B$33:$B$776,C$226)+'СЕТ СН'!$F$15</f>
        <v>228.89594903</v>
      </c>
      <c r="D255" s="36">
        <f>SUMIFS(СВЦЭМ!$F$33:$F$776,СВЦЭМ!$A$33:$A$776,$A255,СВЦЭМ!$B$33:$B$776,D$226)+'СЕТ СН'!$F$15</f>
        <v>233.96065804</v>
      </c>
      <c r="E255" s="36">
        <f>SUMIFS(СВЦЭМ!$F$33:$F$776,СВЦЭМ!$A$33:$A$776,$A255,СВЦЭМ!$B$33:$B$776,E$226)+'СЕТ СН'!$F$15</f>
        <v>235.34761322</v>
      </c>
      <c r="F255" s="36">
        <f>SUMIFS(СВЦЭМ!$F$33:$F$776,СВЦЭМ!$A$33:$A$776,$A255,СВЦЭМ!$B$33:$B$776,F$226)+'СЕТ СН'!$F$15</f>
        <v>237.40815336</v>
      </c>
      <c r="G255" s="36">
        <f>SUMIFS(СВЦЭМ!$F$33:$F$776,СВЦЭМ!$A$33:$A$776,$A255,СВЦЭМ!$B$33:$B$776,G$226)+'СЕТ СН'!$F$15</f>
        <v>234.35254022000001</v>
      </c>
      <c r="H255" s="36">
        <f>SUMIFS(СВЦЭМ!$F$33:$F$776,СВЦЭМ!$A$33:$A$776,$A255,СВЦЭМ!$B$33:$B$776,H$226)+'СЕТ СН'!$F$15</f>
        <v>231.37333645000001</v>
      </c>
      <c r="I255" s="36">
        <f>SUMIFS(СВЦЭМ!$F$33:$F$776,СВЦЭМ!$A$33:$A$776,$A255,СВЦЭМ!$B$33:$B$776,I$226)+'СЕТ СН'!$F$15</f>
        <v>220.90314751</v>
      </c>
      <c r="J255" s="36">
        <f>SUMIFS(СВЦЭМ!$F$33:$F$776,СВЦЭМ!$A$33:$A$776,$A255,СВЦЭМ!$B$33:$B$776,J$226)+'СЕТ СН'!$F$15</f>
        <v>210.70404536999999</v>
      </c>
      <c r="K255" s="36">
        <f>SUMIFS(СВЦЭМ!$F$33:$F$776,СВЦЭМ!$A$33:$A$776,$A255,СВЦЭМ!$B$33:$B$776,K$226)+'СЕТ СН'!$F$15</f>
        <v>207.85873179999999</v>
      </c>
      <c r="L255" s="36">
        <f>SUMIFS(СВЦЭМ!$F$33:$F$776,СВЦЭМ!$A$33:$A$776,$A255,СВЦЭМ!$B$33:$B$776,L$226)+'СЕТ СН'!$F$15</f>
        <v>202.78497326999999</v>
      </c>
      <c r="M255" s="36">
        <f>SUMIFS(СВЦЭМ!$F$33:$F$776,СВЦЭМ!$A$33:$A$776,$A255,СВЦЭМ!$B$33:$B$776,M$226)+'СЕТ СН'!$F$15</f>
        <v>207.17937318</v>
      </c>
      <c r="N255" s="36">
        <f>SUMIFS(СВЦЭМ!$F$33:$F$776,СВЦЭМ!$A$33:$A$776,$A255,СВЦЭМ!$B$33:$B$776,N$226)+'СЕТ СН'!$F$15</f>
        <v>207.2154639</v>
      </c>
      <c r="O255" s="36">
        <f>SUMIFS(СВЦЭМ!$F$33:$F$776,СВЦЭМ!$A$33:$A$776,$A255,СВЦЭМ!$B$33:$B$776,O$226)+'СЕТ СН'!$F$15</f>
        <v>207.59346324000001</v>
      </c>
      <c r="P255" s="36">
        <f>SUMIFS(СВЦЭМ!$F$33:$F$776,СВЦЭМ!$A$33:$A$776,$A255,СВЦЭМ!$B$33:$B$776,P$226)+'СЕТ СН'!$F$15</f>
        <v>209.38848178999999</v>
      </c>
      <c r="Q255" s="36">
        <f>SUMIFS(СВЦЭМ!$F$33:$F$776,СВЦЭМ!$A$33:$A$776,$A255,СВЦЭМ!$B$33:$B$776,Q$226)+'СЕТ СН'!$F$15</f>
        <v>211.65635212999999</v>
      </c>
      <c r="R255" s="36">
        <f>SUMIFS(СВЦЭМ!$F$33:$F$776,СВЦЭМ!$A$33:$A$776,$A255,СВЦЭМ!$B$33:$B$776,R$226)+'СЕТ СН'!$F$15</f>
        <v>211.45127434</v>
      </c>
      <c r="S255" s="36">
        <f>SUMIFS(СВЦЭМ!$F$33:$F$776,СВЦЭМ!$A$33:$A$776,$A255,СВЦЭМ!$B$33:$B$776,S$226)+'СЕТ СН'!$F$15</f>
        <v>211.65101718</v>
      </c>
      <c r="T255" s="36">
        <f>SUMIFS(СВЦЭМ!$F$33:$F$776,СВЦЭМ!$A$33:$A$776,$A255,СВЦЭМ!$B$33:$B$776,T$226)+'СЕТ СН'!$F$15</f>
        <v>207.90719612999999</v>
      </c>
      <c r="U255" s="36">
        <f>SUMIFS(СВЦЭМ!$F$33:$F$776,СВЦЭМ!$A$33:$A$776,$A255,СВЦЭМ!$B$33:$B$776,U$226)+'СЕТ СН'!$F$15</f>
        <v>204.89370642</v>
      </c>
      <c r="V255" s="36">
        <f>SUMIFS(СВЦЭМ!$F$33:$F$776,СВЦЭМ!$A$33:$A$776,$A255,СВЦЭМ!$B$33:$B$776,V$226)+'СЕТ СН'!$F$15</f>
        <v>197.24749037000001</v>
      </c>
      <c r="W255" s="36">
        <f>SUMIFS(СВЦЭМ!$F$33:$F$776,СВЦЭМ!$A$33:$A$776,$A255,СВЦЭМ!$B$33:$B$776,W$226)+'СЕТ СН'!$F$15</f>
        <v>192.52919094999999</v>
      </c>
      <c r="X255" s="36">
        <f>SUMIFS(СВЦЭМ!$F$33:$F$776,СВЦЭМ!$A$33:$A$776,$A255,СВЦЭМ!$B$33:$B$776,X$226)+'СЕТ СН'!$F$15</f>
        <v>199.50603828000001</v>
      </c>
      <c r="Y255" s="36">
        <f>SUMIFS(СВЦЭМ!$F$33:$F$776,СВЦЭМ!$A$33:$A$776,$A255,СВЦЭМ!$B$33:$B$776,Y$226)+'СЕТ СН'!$F$15</f>
        <v>207.28056319999999</v>
      </c>
    </row>
    <row r="256" spans="1:25" ht="15.75" x14ac:dyDescent="0.2">
      <c r="A256" s="35">
        <f t="shared" si="6"/>
        <v>43585</v>
      </c>
      <c r="B256" s="36">
        <f>SUMIFS(СВЦЭМ!$F$33:$F$776,СВЦЭМ!$A$33:$A$776,$A256,СВЦЭМ!$B$33:$B$776,B$226)+'СЕТ СН'!$F$15</f>
        <v>223.17893533</v>
      </c>
      <c r="C256" s="36">
        <f>SUMIFS(СВЦЭМ!$F$33:$F$776,СВЦЭМ!$A$33:$A$776,$A256,СВЦЭМ!$B$33:$B$776,C$226)+'СЕТ СН'!$F$15</f>
        <v>231.59947273</v>
      </c>
      <c r="D256" s="36">
        <f>SUMIFS(СВЦЭМ!$F$33:$F$776,СВЦЭМ!$A$33:$A$776,$A256,СВЦЭМ!$B$33:$B$776,D$226)+'СЕТ СН'!$F$15</f>
        <v>238.93880279999999</v>
      </c>
      <c r="E256" s="36">
        <f>SUMIFS(СВЦЭМ!$F$33:$F$776,СВЦЭМ!$A$33:$A$776,$A256,СВЦЭМ!$B$33:$B$776,E$226)+'СЕТ СН'!$F$15</f>
        <v>240.27472283</v>
      </c>
      <c r="F256" s="36">
        <f>SUMIFS(СВЦЭМ!$F$33:$F$776,СВЦЭМ!$A$33:$A$776,$A256,СВЦЭМ!$B$33:$B$776,F$226)+'СЕТ СН'!$F$15</f>
        <v>241.21493394000001</v>
      </c>
      <c r="G256" s="36">
        <f>SUMIFS(СВЦЭМ!$F$33:$F$776,СВЦЭМ!$A$33:$A$776,$A256,СВЦЭМ!$B$33:$B$776,G$226)+'СЕТ СН'!$F$15</f>
        <v>236.77543249999999</v>
      </c>
      <c r="H256" s="36">
        <f>SUMIFS(СВЦЭМ!$F$33:$F$776,СВЦЭМ!$A$33:$A$776,$A256,СВЦЭМ!$B$33:$B$776,H$226)+'СЕТ СН'!$F$15</f>
        <v>221.75567032999999</v>
      </c>
      <c r="I256" s="36">
        <f>SUMIFS(СВЦЭМ!$F$33:$F$776,СВЦЭМ!$A$33:$A$776,$A256,СВЦЭМ!$B$33:$B$776,I$226)+'СЕТ СН'!$F$15</f>
        <v>209.00411657000001</v>
      </c>
      <c r="J256" s="36">
        <f>SUMIFS(СВЦЭМ!$F$33:$F$776,СВЦЭМ!$A$33:$A$776,$A256,СВЦЭМ!$B$33:$B$776,J$226)+'СЕТ СН'!$F$15</f>
        <v>206.28294964</v>
      </c>
      <c r="K256" s="36">
        <f>SUMIFS(СВЦЭМ!$F$33:$F$776,СВЦЭМ!$A$33:$A$776,$A256,СВЦЭМ!$B$33:$B$776,K$226)+'СЕТ СН'!$F$15</f>
        <v>206.13781134000001</v>
      </c>
      <c r="L256" s="36">
        <f>SUMIFS(СВЦЭМ!$F$33:$F$776,СВЦЭМ!$A$33:$A$776,$A256,СВЦЭМ!$B$33:$B$776,L$226)+'СЕТ СН'!$F$15</f>
        <v>206.03943432</v>
      </c>
      <c r="M256" s="36">
        <f>SUMIFS(СВЦЭМ!$F$33:$F$776,СВЦЭМ!$A$33:$A$776,$A256,СВЦЭМ!$B$33:$B$776,M$226)+'СЕТ СН'!$F$15</f>
        <v>202.52005535999999</v>
      </c>
      <c r="N256" s="36">
        <f>SUMIFS(СВЦЭМ!$F$33:$F$776,СВЦЭМ!$A$33:$A$776,$A256,СВЦЭМ!$B$33:$B$776,N$226)+'СЕТ СН'!$F$15</f>
        <v>202.51350538</v>
      </c>
      <c r="O256" s="36">
        <f>SUMIFS(СВЦЭМ!$F$33:$F$776,СВЦЭМ!$A$33:$A$776,$A256,СВЦЭМ!$B$33:$B$776,O$226)+'СЕТ СН'!$F$15</f>
        <v>203.11351981999999</v>
      </c>
      <c r="P256" s="36">
        <f>SUMIFS(СВЦЭМ!$F$33:$F$776,СВЦЭМ!$A$33:$A$776,$A256,СВЦЭМ!$B$33:$B$776,P$226)+'СЕТ СН'!$F$15</f>
        <v>205.91882765</v>
      </c>
      <c r="Q256" s="36">
        <f>SUMIFS(СВЦЭМ!$F$33:$F$776,СВЦЭМ!$A$33:$A$776,$A256,СВЦЭМ!$B$33:$B$776,Q$226)+'СЕТ СН'!$F$15</f>
        <v>207.34584430000001</v>
      </c>
      <c r="R256" s="36">
        <f>SUMIFS(СВЦЭМ!$F$33:$F$776,СВЦЭМ!$A$33:$A$776,$A256,СВЦЭМ!$B$33:$B$776,R$226)+'СЕТ СН'!$F$15</f>
        <v>207.13855652999999</v>
      </c>
      <c r="S256" s="36">
        <f>SUMIFS(СВЦЭМ!$F$33:$F$776,СВЦЭМ!$A$33:$A$776,$A256,СВЦЭМ!$B$33:$B$776,S$226)+'СЕТ СН'!$F$15</f>
        <v>204.37066300999999</v>
      </c>
      <c r="T256" s="36">
        <f>SUMIFS(СВЦЭМ!$F$33:$F$776,СВЦЭМ!$A$33:$A$776,$A256,СВЦЭМ!$B$33:$B$776,T$226)+'СЕТ СН'!$F$15</f>
        <v>200.75173658</v>
      </c>
      <c r="U256" s="36">
        <f>SUMIFS(СВЦЭМ!$F$33:$F$776,СВЦЭМ!$A$33:$A$776,$A256,СВЦЭМ!$B$33:$B$776,U$226)+'СЕТ СН'!$F$15</f>
        <v>197.74306752999999</v>
      </c>
      <c r="V256" s="36">
        <f>SUMIFS(СВЦЭМ!$F$33:$F$776,СВЦЭМ!$A$33:$A$776,$A256,СВЦЭМ!$B$33:$B$776,V$226)+'СЕТ СН'!$F$15</f>
        <v>194.78306000000001</v>
      </c>
      <c r="W256" s="36">
        <f>SUMIFS(СВЦЭМ!$F$33:$F$776,СВЦЭМ!$A$33:$A$776,$A256,СВЦЭМ!$B$33:$B$776,W$226)+'СЕТ СН'!$F$15</f>
        <v>194.17784644</v>
      </c>
      <c r="X256" s="36">
        <f>SUMIFS(СВЦЭМ!$F$33:$F$776,СВЦЭМ!$A$33:$A$776,$A256,СВЦЭМ!$B$33:$B$776,X$226)+'СЕТ СН'!$F$15</f>
        <v>198.84375388999999</v>
      </c>
      <c r="Y256" s="36">
        <f>SUMIFS(СВЦЭМ!$F$33:$F$776,СВЦЭМ!$A$33:$A$776,$A256,СВЦЭМ!$B$33:$B$776,Y$226)+'СЕТ СН'!$F$15</f>
        <v>203.46855572999999</v>
      </c>
    </row>
    <row r="257" spans="1:27" ht="15.75" hidden="1" x14ac:dyDescent="0.2">
      <c r="A257" s="35">
        <f t="shared" si="6"/>
        <v>43586</v>
      </c>
      <c r="B257" s="36">
        <f>SUMIFS(СВЦЭМ!$F$33:$F$776,СВЦЭМ!$A$33:$A$776,$A257,СВЦЭМ!$B$33:$B$776,B$226)+'СЕТ СН'!$F$15</f>
        <v>0</v>
      </c>
      <c r="C257" s="36">
        <f>SUMIFS(СВЦЭМ!$F$33:$F$776,СВЦЭМ!$A$33:$A$776,$A257,СВЦЭМ!$B$33:$B$776,C$226)+'СЕТ СН'!$F$15</f>
        <v>0</v>
      </c>
      <c r="D257" s="36">
        <f>SUMIFS(СВЦЭМ!$F$33:$F$776,СВЦЭМ!$A$33:$A$776,$A257,СВЦЭМ!$B$33:$B$776,D$226)+'СЕТ СН'!$F$15</f>
        <v>0</v>
      </c>
      <c r="E257" s="36">
        <f>SUMIFS(СВЦЭМ!$F$33:$F$776,СВЦЭМ!$A$33:$A$776,$A257,СВЦЭМ!$B$33:$B$776,E$226)+'СЕТ СН'!$F$15</f>
        <v>0</v>
      </c>
      <c r="F257" s="36">
        <f>SUMIFS(СВЦЭМ!$F$33:$F$776,СВЦЭМ!$A$33:$A$776,$A257,СВЦЭМ!$B$33:$B$776,F$226)+'СЕТ СН'!$F$15</f>
        <v>0</v>
      </c>
      <c r="G257" s="36">
        <f>SUMIFS(СВЦЭМ!$F$33:$F$776,СВЦЭМ!$A$33:$A$776,$A257,СВЦЭМ!$B$33:$B$776,G$226)+'СЕТ СН'!$F$15</f>
        <v>0</v>
      </c>
      <c r="H257" s="36">
        <f>SUMIFS(СВЦЭМ!$F$33:$F$776,СВЦЭМ!$A$33:$A$776,$A257,СВЦЭМ!$B$33:$B$776,H$226)+'СЕТ СН'!$F$15</f>
        <v>0</v>
      </c>
      <c r="I257" s="36">
        <f>SUMIFS(СВЦЭМ!$F$33:$F$776,СВЦЭМ!$A$33:$A$776,$A257,СВЦЭМ!$B$33:$B$776,I$226)+'СЕТ СН'!$F$15</f>
        <v>0</v>
      </c>
      <c r="J257" s="36">
        <f>SUMIFS(СВЦЭМ!$F$33:$F$776,СВЦЭМ!$A$33:$A$776,$A257,СВЦЭМ!$B$33:$B$776,J$226)+'СЕТ СН'!$F$15</f>
        <v>0</v>
      </c>
      <c r="K257" s="36">
        <f>SUMIFS(СВЦЭМ!$F$33:$F$776,СВЦЭМ!$A$33:$A$776,$A257,СВЦЭМ!$B$33:$B$776,K$226)+'СЕТ СН'!$F$15</f>
        <v>0</v>
      </c>
      <c r="L257" s="36">
        <f>SUMIFS(СВЦЭМ!$F$33:$F$776,СВЦЭМ!$A$33:$A$776,$A257,СВЦЭМ!$B$33:$B$776,L$226)+'СЕТ СН'!$F$15</f>
        <v>0</v>
      </c>
      <c r="M257" s="36">
        <f>SUMIFS(СВЦЭМ!$F$33:$F$776,СВЦЭМ!$A$33:$A$776,$A257,СВЦЭМ!$B$33:$B$776,M$226)+'СЕТ СН'!$F$15</f>
        <v>0</v>
      </c>
      <c r="N257" s="36">
        <f>SUMIFS(СВЦЭМ!$F$33:$F$776,СВЦЭМ!$A$33:$A$776,$A257,СВЦЭМ!$B$33:$B$776,N$226)+'СЕТ СН'!$F$15</f>
        <v>0</v>
      </c>
      <c r="O257" s="36">
        <f>SUMIFS(СВЦЭМ!$F$33:$F$776,СВЦЭМ!$A$33:$A$776,$A257,СВЦЭМ!$B$33:$B$776,O$226)+'СЕТ СН'!$F$15</f>
        <v>0</v>
      </c>
      <c r="P257" s="36">
        <f>SUMIFS(СВЦЭМ!$F$33:$F$776,СВЦЭМ!$A$33:$A$776,$A257,СВЦЭМ!$B$33:$B$776,P$226)+'СЕТ СН'!$F$15</f>
        <v>0</v>
      </c>
      <c r="Q257" s="36">
        <f>SUMIFS(СВЦЭМ!$F$33:$F$776,СВЦЭМ!$A$33:$A$776,$A257,СВЦЭМ!$B$33:$B$776,Q$226)+'СЕТ СН'!$F$15</f>
        <v>0</v>
      </c>
      <c r="R257" s="36">
        <f>SUMIFS(СВЦЭМ!$F$33:$F$776,СВЦЭМ!$A$33:$A$776,$A257,СВЦЭМ!$B$33:$B$776,R$226)+'СЕТ СН'!$F$15</f>
        <v>0</v>
      </c>
      <c r="S257" s="36">
        <f>SUMIFS(СВЦЭМ!$F$33:$F$776,СВЦЭМ!$A$33:$A$776,$A257,СВЦЭМ!$B$33:$B$776,S$226)+'СЕТ СН'!$F$15</f>
        <v>0</v>
      </c>
      <c r="T257" s="36">
        <f>SUMIFS(СВЦЭМ!$F$33:$F$776,СВЦЭМ!$A$33:$A$776,$A257,СВЦЭМ!$B$33:$B$776,T$226)+'СЕТ СН'!$F$15</f>
        <v>0</v>
      </c>
      <c r="U257" s="36">
        <f>SUMIFS(СВЦЭМ!$F$33:$F$776,СВЦЭМ!$A$33:$A$776,$A257,СВЦЭМ!$B$33:$B$776,U$226)+'СЕТ СН'!$F$15</f>
        <v>0</v>
      </c>
      <c r="V257" s="36">
        <f>SUMIFS(СВЦЭМ!$F$33:$F$776,СВЦЭМ!$A$33:$A$776,$A257,СВЦЭМ!$B$33:$B$776,V$226)+'СЕТ СН'!$F$15</f>
        <v>0</v>
      </c>
      <c r="W257" s="36">
        <f>SUMIFS(СВЦЭМ!$F$33:$F$776,СВЦЭМ!$A$33:$A$776,$A257,СВЦЭМ!$B$33:$B$776,W$226)+'СЕТ СН'!$F$15</f>
        <v>0</v>
      </c>
      <c r="X257" s="36">
        <f>SUMIFS(СВЦЭМ!$F$33:$F$776,СВЦЭМ!$A$33:$A$776,$A257,СВЦЭМ!$B$33:$B$776,X$226)+'СЕТ СН'!$F$15</f>
        <v>0</v>
      </c>
      <c r="Y257" s="36">
        <f>SUMIFS(СВЦЭМ!$F$33:$F$776,СВЦЭМ!$A$33:$A$776,$A257,СВЦЭМ!$B$33:$B$776,Y$226)+'СЕТ СН'!$F$15</f>
        <v>0</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7"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38"/>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01.04.2019</v>
      </c>
      <c r="B262" s="36">
        <f>SUMIFS(СВЦЭМ!$G$34:$G$777,СВЦЭМ!$A$34:$A$777,$A262,СВЦЭМ!$B$34:$B$777,B$261)+'СЕТ СН'!$F$15</f>
        <v>0</v>
      </c>
      <c r="C262" s="36">
        <f>SUMIFS(СВЦЭМ!$G$34:$G$777,СВЦЭМ!$A$34:$A$777,$A262,СВЦЭМ!$B$34:$B$777,C$261)+'СЕТ СН'!$F$15</f>
        <v>0</v>
      </c>
      <c r="D262" s="36">
        <f>SUMIFS(СВЦЭМ!$G$34:$G$777,СВЦЭМ!$A$34:$A$777,$A262,СВЦЭМ!$B$34:$B$777,D$261)+'СЕТ СН'!$F$15</f>
        <v>0</v>
      </c>
      <c r="E262" s="36">
        <f>SUMIFS(СВЦЭМ!$G$34:$G$777,СВЦЭМ!$A$34:$A$777,$A262,СВЦЭМ!$B$34:$B$777,E$261)+'СЕТ СН'!$F$15</f>
        <v>0</v>
      </c>
      <c r="F262" s="36">
        <f>SUMIFS(СВЦЭМ!$G$34:$G$777,СВЦЭМ!$A$34:$A$777,$A262,СВЦЭМ!$B$34:$B$777,F$261)+'СЕТ СН'!$F$15</f>
        <v>0</v>
      </c>
      <c r="G262" s="36">
        <f>SUMIFS(СВЦЭМ!$G$34:$G$777,СВЦЭМ!$A$34:$A$777,$A262,СВЦЭМ!$B$34:$B$777,G$261)+'СЕТ СН'!$F$15</f>
        <v>0</v>
      </c>
      <c r="H262" s="36">
        <f>SUMIFS(СВЦЭМ!$G$34:$G$777,СВЦЭМ!$A$34:$A$777,$A262,СВЦЭМ!$B$34:$B$777,H$261)+'СЕТ СН'!$F$15</f>
        <v>0</v>
      </c>
      <c r="I262" s="36">
        <f>SUMIFS(СВЦЭМ!$G$34:$G$777,СВЦЭМ!$A$34:$A$777,$A262,СВЦЭМ!$B$34:$B$777,I$261)+'СЕТ СН'!$F$15</f>
        <v>0</v>
      </c>
      <c r="J262" s="36">
        <f>SUMIFS(СВЦЭМ!$G$34:$G$777,СВЦЭМ!$A$34:$A$777,$A262,СВЦЭМ!$B$34:$B$777,J$261)+'СЕТ СН'!$F$15</f>
        <v>0</v>
      </c>
      <c r="K262" s="36">
        <f>SUMIFS(СВЦЭМ!$G$34:$G$777,СВЦЭМ!$A$34:$A$777,$A262,СВЦЭМ!$B$34:$B$777,K$261)+'СЕТ СН'!$F$15</f>
        <v>0</v>
      </c>
      <c r="L262" s="36">
        <f>SUMIFS(СВЦЭМ!$G$34:$G$777,СВЦЭМ!$A$34:$A$777,$A262,СВЦЭМ!$B$34:$B$777,L$261)+'СЕТ СН'!$F$15</f>
        <v>0</v>
      </c>
      <c r="M262" s="36">
        <f>SUMIFS(СВЦЭМ!$G$34:$G$777,СВЦЭМ!$A$34:$A$777,$A262,СВЦЭМ!$B$34:$B$777,M$261)+'СЕТ СН'!$F$15</f>
        <v>0</v>
      </c>
      <c r="N262" s="36">
        <f>SUMIFS(СВЦЭМ!$G$34:$G$777,СВЦЭМ!$A$34:$A$777,$A262,СВЦЭМ!$B$34:$B$777,N$261)+'СЕТ СН'!$F$15</f>
        <v>0</v>
      </c>
      <c r="O262" s="36">
        <f>SUMIFS(СВЦЭМ!$G$34:$G$777,СВЦЭМ!$A$34:$A$777,$A262,СВЦЭМ!$B$34:$B$777,O$261)+'СЕТ СН'!$F$15</f>
        <v>0</v>
      </c>
      <c r="P262" s="36">
        <f>SUMIFS(СВЦЭМ!$G$34:$G$777,СВЦЭМ!$A$34:$A$777,$A262,СВЦЭМ!$B$34:$B$777,P$261)+'СЕТ СН'!$F$15</f>
        <v>0</v>
      </c>
      <c r="Q262" s="36">
        <f>SUMIFS(СВЦЭМ!$G$34:$G$777,СВЦЭМ!$A$34:$A$777,$A262,СВЦЭМ!$B$34:$B$777,Q$261)+'СЕТ СН'!$F$15</f>
        <v>0</v>
      </c>
      <c r="R262" s="36">
        <f>SUMIFS(СВЦЭМ!$G$34:$G$777,СВЦЭМ!$A$34:$A$777,$A262,СВЦЭМ!$B$34:$B$777,R$261)+'СЕТ СН'!$F$15</f>
        <v>0</v>
      </c>
      <c r="S262" s="36">
        <f>SUMIFS(СВЦЭМ!$G$34:$G$777,СВЦЭМ!$A$34:$A$777,$A262,СВЦЭМ!$B$34:$B$777,S$261)+'СЕТ СН'!$F$15</f>
        <v>0</v>
      </c>
      <c r="T262" s="36">
        <f>SUMIFS(СВЦЭМ!$G$34:$G$777,СВЦЭМ!$A$34:$A$777,$A262,СВЦЭМ!$B$34:$B$777,T$261)+'СЕТ СН'!$F$15</f>
        <v>0</v>
      </c>
      <c r="U262" s="36">
        <f>SUMIFS(СВЦЭМ!$G$34:$G$777,СВЦЭМ!$A$34:$A$777,$A262,СВЦЭМ!$B$34:$B$777,U$261)+'СЕТ СН'!$F$15</f>
        <v>0</v>
      </c>
      <c r="V262" s="36">
        <f>SUMIFS(СВЦЭМ!$G$34:$G$777,СВЦЭМ!$A$34:$A$777,$A262,СВЦЭМ!$B$34:$B$777,V$261)+'СЕТ СН'!$F$15</f>
        <v>0</v>
      </c>
      <c r="W262" s="36">
        <f>SUMIFS(СВЦЭМ!$G$34:$G$777,СВЦЭМ!$A$34:$A$777,$A262,СВЦЭМ!$B$34:$B$777,W$261)+'СЕТ СН'!$F$15</f>
        <v>0</v>
      </c>
      <c r="X262" s="36">
        <f>SUMIFS(СВЦЭМ!$G$34:$G$777,СВЦЭМ!$A$34:$A$777,$A262,СВЦЭМ!$B$34:$B$777,X$261)+'СЕТ СН'!$F$15</f>
        <v>0</v>
      </c>
      <c r="Y262" s="36">
        <f>SUMIFS(СВЦЭМ!$G$34:$G$777,СВЦЭМ!$A$34:$A$777,$A262,СВЦЭМ!$B$34:$B$777,Y$261)+'СЕТ СН'!$F$15</f>
        <v>0</v>
      </c>
      <c r="AA262" s="45"/>
    </row>
    <row r="263" spans="1:27" ht="15.75" hidden="1" x14ac:dyDescent="0.2">
      <c r="A263" s="35">
        <f>A262+1</f>
        <v>43557</v>
      </c>
      <c r="B263" s="36">
        <f>SUMIFS(СВЦЭМ!$G$34:$G$777,СВЦЭМ!$A$34:$A$777,$A263,СВЦЭМ!$B$34:$B$777,B$261)+'СЕТ СН'!$F$15</f>
        <v>0</v>
      </c>
      <c r="C263" s="36">
        <f>SUMIFS(СВЦЭМ!$G$34:$G$777,СВЦЭМ!$A$34:$A$777,$A263,СВЦЭМ!$B$34:$B$777,C$261)+'СЕТ СН'!$F$15</f>
        <v>0</v>
      </c>
      <c r="D263" s="36">
        <f>SUMIFS(СВЦЭМ!$G$34:$G$777,СВЦЭМ!$A$34:$A$777,$A263,СВЦЭМ!$B$34:$B$777,D$261)+'СЕТ СН'!$F$15</f>
        <v>0</v>
      </c>
      <c r="E263" s="36">
        <f>SUMIFS(СВЦЭМ!$G$34:$G$777,СВЦЭМ!$A$34:$A$777,$A263,СВЦЭМ!$B$34:$B$777,E$261)+'СЕТ СН'!$F$15</f>
        <v>0</v>
      </c>
      <c r="F263" s="36">
        <f>SUMIFS(СВЦЭМ!$G$34:$G$777,СВЦЭМ!$A$34:$A$777,$A263,СВЦЭМ!$B$34:$B$777,F$261)+'СЕТ СН'!$F$15</f>
        <v>0</v>
      </c>
      <c r="G263" s="36">
        <f>SUMIFS(СВЦЭМ!$G$34:$G$777,СВЦЭМ!$A$34:$A$777,$A263,СВЦЭМ!$B$34:$B$777,G$261)+'СЕТ СН'!$F$15</f>
        <v>0</v>
      </c>
      <c r="H263" s="36">
        <f>SUMIFS(СВЦЭМ!$G$34:$G$777,СВЦЭМ!$A$34:$A$777,$A263,СВЦЭМ!$B$34:$B$777,H$261)+'СЕТ СН'!$F$15</f>
        <v>0</v>
      </c>
      <c r="I263" s="36">
        <f>SUMIFS(СВЦЭМ!$G$34:$G$777,СВЦЭМ!$A$34:$A$777,$A263,СВЦЭМ!$B$34:$B$777,I$261)+'СЕТ СН'!$F$15</f>
        <v>0</v>
      </c>
      <c r="J263" s="36">
        <f>SUMIFS(СВЦЭМ!$G$34:$G$777,СВЦЭМ!$A$34:$A$777,$A263,СВЦЭМ!$B$34:$B$777,J$261)+'СЕТ СН'!$F$15</f>
        <v>0</v>
      </c>
      <c r="K263" s="36">
        <f>SUMIFS(СВЦЭМ!$G$34:$G$777,СВЦЭМ!$A$34:$A$777,$A263,СВЦЭМ!$B$34:$B$777,K$261)+'СЕТ СН'!$F$15</f>
        <v>0</v>
      </c>
      <c r="L263" s="36">
        <f>SUMIFS(СВЦЭМ!$G$34:$G$777,СВЦЭМ!$A$34:$A$777,$A263,СВЦЭМ!$B$34:$B$777,L$261)+'СЕТ СН'!$F$15</f>
        <v>0</v>
      </c>
      <c r="M263" s="36">
        <f>SUMIFS(СВЦЭМ!$G$34:$G$777,СВЦЭМ!$A$34:$A$777,$A263,СВЦЭМ!$B$34:$B$777,M$261)+'СЕТ СН'!$F$15</f>
        <v>0</v>
      </c>
      <c r="N263" s="36">
        <f>SUMIFS(СВЦЭМ!$G$34:$G$777,СВЦЭМ!$A$34:$A$777,$A263,СВЦЭМ!$B$34:$B$777,N$261)+'СЕТ СН'!$F$15</f>
        <v>0</v>
      </c>
      <c r="O263" s="36">
        <f>SUMIFS(СВЦЭМ!$G$34:$G$777,СВЦЭМ!$A$34:$A$777,$A263,СВЦЭМ!$B$34:$B$777,O$261)+'СЕТ СН'!$F$15</f>
        <v>0</v>
      </c>
      <c r="P263" s="36">
        <f>SUMIFS(СВЦЭМ!$G$34:$G$777,СВЦЭМ!$A$34:$A$777,$A263,СВЦЭМ!$B$34:$B$777,P$261)+'СЕТ СН'!$F$15</f>
        <v>0</v>
      </c>
      <c r="Q263" s="36">
        <f>SUMIFS(СВЦЭМ!$G$34:$G$777,СВЦЭМ!$A$34:$A$777,$A263,СВЦЭМ!$B$34:$B$777,Q$261)+'СЕТ СН'!$F$15</f>
        <v>0</v>
      </c>
      <c r="R263" s="36">
        <f>SUMIFS(СВЦЭМ!$G$34:$G$777,СВЦЭМ!$A$34:$A$777,$A263,СВЦЭМ!$B$34:$B$777,R$261)+'СЕТ СН'!$F$15</f>
        <v>0</v>
      </c>
      <c r="S263" s="36">
        <f>SUMIFS(СВЦЭМ!$G$34:$G$777,СВЦЭМ!$A$34:$A$777,$A263,СВЦЭМ!$B$34:$B$777,S$261)+'СЕТ СН'!$F$15</f>
        <v>0</v>
      </c>
      <c r="T263" s="36">
        <f>SUMIFS(СВЦЭМ!$G$34:$G$777,СВЦЭМ!$A$34:$A$777,$A263,СВЦЭМ!$B$34:$B$777,T$261)+'СЕТ СН'!$F$15</f>
        <v>0</v>
      </c>
      <c r="U263" s="36">
        <f>SUMIFS(СВЦЭМ!$G$34:$G$777,СВЦЭМ!$A$34:$A$777,$A263,СВЦЭМ!$B$34:$B$777,U$261)+'СЕТ СН'!$F$15</f>
        <v>0</v>
      </c>
      <c r="V263" s="36">
        <f>SUMIFS(СВЦЭМ!$G$34:$G$777,СВЦЭМ!$A$34:$A$777,$A263,СВЦЭМ!$B$34:$B$777,V$261)+'СЕТ СН'!$F$15</f>
        <v>0</v>
      </c>
      <c r="W263" s="36">
        <f>SUMIFS(СВЦЭМ!$G$34:$G$777,СВЦЭМ!$A$34:$A$777,$A263,СВЦЭМ!$B$34:$B$777,W$261)+'СЕТ СН'!$F$15</f>
        <v>0</v>
      </c>
      <c r="X263" s="36">
        <f>SUMIFS(СВЦЭМ!$G$34:$G$777,СВЦЭМ!$A$34:$A$777,$A263,СВЦЭМ!$B$34:$B$777,X$261)+'СЕТ СН'!$F$15</f>
        <v>0</v>
      </c>
      <c r="Y263" s="36">
        <f>SUMIFS(СВЦЭМ!$G$34:$G$777,СВЦЭМ!$A$34:$A$777,$A263,СВЦЭМ!$B$34:$B$777,Y$261)+'СЕТ СН'!$F$15</f>
        <v>0</v>
      </c>
    </row>
    <row r="264" spans="1:27" ht="15.75" hidden="1" x14ac:dyDescent="0.2">
      <c r="A264" s="35">
        <f t="shared" ref="A264:A292" si="7">A263+1</f>
        <v>43558</v>
      </c>
      <c r="B264" s="36">
        <f>SUMIFS(СВЦЭМ!$G$34:$G$777,СВЦЭМ!$A$34:$A$777,$A264,СВЦЭМ!$B$34:$B$777,B$261)+'СЕТ СН'!$F$15</f>
        <v>0</v>
      </c>
      <c r="C264" s="36">
        <f>SUMIFS(СВЦЭМ!$G$34:$G$777,СВЦЭМ!$A$34:$A$777,$A264,СВЦЭМ!$B$34:$B$777,C$261)+'СЕТ СН'!$F$15</f>
        <v>0</v>
      </c>
      <c r="D264" s="36">
        <f>SUMIFS(СВЦЭМ!$G$34:$G$777,СВЦЭМ!$A$34:$A$777,$A264,СВЦЭМ!$B$34:$B$777,D$261)+'СЕТ СН'!$F$15</f>
        <v>0</v>
      </c>
      <c r="E264" s="36">
        <f>SUMIFS(СВЦЭМ!$G$34:$G$777,СВЦЭМ!$A$34:$A$777,$A264,СВЦЭМ!$B$34:$B$777,E$261)+'СЕТ СН'!$F$15</f>
        <v>0</v>
      </c>
      <c r="F264" s="36">
        <f>SUMIFS(СВЦЭМ!$G$34:$G$777,СВЦЭМ!$A$34:$A$777,$A264,СВЦЭМ!$B$34:$B$777,F$261)+'СЕТ СН'!$F$15</f>
        <v>0</v>
      </c>
      <c r="G264" s="36">
        <f>SUMIFS(СВЦЭМ!$G$34:$G$777,СВЦЭМ!$A$34:$A$777,$A264,СВЦЭМ!$B$34:$B$777,G$261)+'СЕТ СН'!$F$15</f>
        <v>0</v>
      </c>
      <c r="H264" s="36">
        <f>SUMIFS(СВЦЭМ!$G$34:$G$777,СВЦЭМ!$A$34:$A$777,$A264,СВЦЭМ!$B$34:$B$777,H$261)+'СЕТ СН'!$F$15</f>
        <v>0</v>
      </c>
      <c r="I264" s="36">
        <f>SUMIFS(СВЦЭМ!$G$34:$G$777,СВЦЭМ!$A$34:$A$777,$A264,СВЦЭМ!$B$34:$B$777,I$261)+'СЕТ СН'!$F$15</f>
        <v>0</v>
      </c>
      <c r="J264" s="36">
        <f>SUMIFS(СВЦЭМ!$G$34:$G$777,СВЦЭМ!$A$34:$A$777,$A264,СВЦЭМ!$B$34:$B$777,J$261)+'СЕТ СН'!$F$15</f>
        <v>0</v>
      </c>
      <c r="K264" s="36">
        <f>SUMIFS(СВЦЭМ!$G$34:$G$777,СВЦЭМ!$A$34:$A$777,$A264,СВЦЭМ!$B$34:$B$777,K$261)+'СЕТ СН'!$F$15</f>
        <v>0</v>
      </c>
      <c r="L264" s="36">
        <f>SUMIFS(СВЦЭМ!$G$34:$G$777,СВЦЭМ!$A$34:$A$777,$A264,СВЦЭМ!$B$34:$B$777,L$261)+'СЕТ СН'!$F$15</f>
        <v>0</v>
      </c>
      <c r="M264" s="36">
        <f>SUMIFS(СВЦЭМ!$G$34:$G$777,СВЦЭМ!$A$34:$A$777,$A264,СВЦЭМ!$B$34:$B$777,M$261)+'СЕТ СН'!$F$15</f>
        <v>0</v>
      </c>
      <c r="N264" s="36">
        <f>SUMIFS(СВЦЭМ!$G$34:$G$777,СВЦЭМ!$A$34:$A$777,$A264,СВЦЭМ!$B$34:$B$777,N$261)+'СЕТ СН'!$F$15</f>
        <v>0</v>
      </c>
      <c r="O264" s="36">
        <f>SUMIFS(СВЦЭМ!$G$34:$G$777,СВЦЭМ!$A$34:$A$777,$A264,СВЦЭМ!$B$34:$B$777,O$261)+'СЕТ СН'!$F$15</f>
        <v>0</v>
      </c>
      <c r="P264" s="36">
        <f>SUMIFS(СВЦЭМ!$G$34:$G$777,СВЦЭМ!$A$34:$A$777,$A264,СВЦЭМ!$B$34:$B$777,P$261)+'СЕТ СН'!$F$15</f>
        <v>0</v>
      </c>
      <c r="Q264" s="36">
        <f>SUMIFS(СВЦЭМ!$G$34:$G$777,СВЦЭМ!$A$34:$A$777,$A264,СВЦЭМ!$B$34:$B$777,Q$261)+'СЕТ СН'!$F$15</f>
        <v>0</v>
      </c>
      <c r="R264" s="36">
        <f>SUMIFS(СВЦЭМ!$G$34:$G$777,СВЦЭМ!$A$34:$A$777,$A264,СВЦЭМ!$B$34:$B$777,R$261)+'СЕТ СН'!$F$15</f>
        <v>0</v>
      </c>
      <c r="S264" s="36">
        <f>SUMIFS(СВЦЭМ!$G$34:$G$777,СВЦЭМ!$A$34:$A$777,$A264,СВЦЭМ!$B$34:$B$777,S$261)+'СЕТ СН'!$F$15</f>
        <v>0</v>
      </c>
      <c r="T264" s="36">
        <f>SUMIFS(СВЦЭМ!$G$34:$G$777,СВЦЭМ!$A$34:$A$777,$A264,СВЦЭМ!$B$34:$B$777,T$261)+'СЕТ СН'!$F$15</f>
        <v>0</v>
      </c>
      <c r="U264" s="36">
        <f>SUMIFS(СВЦЭМ!$G$34:$G$777,СВЦЭМ!$A$34:$A$777,$A264,СВЦЭМ!$B$34:$B$777,U$261)+'СЕТ СН'!$F$15</f>
        <v>0</v>
      </c>
      <c r="V264" s="36">
        <f>SUMIFS(СВЦЭМ!$G$34:$G$777,СВЦЭМ!$A$34:$A$777,$A264,СВЦЭМ!$B$34:$B$777,V$261)+'СЕТ СН'!$F$15</f>
        <v>0</v>
      </c>
      <c r="W264" s="36">
        <f>SUMIFS(СВЦЭМ!$G$34:$G$777,СВЦЭМ!$A$34:$A$777,$A264,СВЦЭМ!$B$34:$B$777,W$261)+'СЕТ СН'!$F$15</f>
        <v>0</v>
      </c>
      <c r="X264" s="36">
        <f>SUMIFS(СВЦЭМ!$G$34:$G$777,СВЦЭМ!$A$34:$A$777,$A264,СВЦЭМ!$B$34:$B$777,X$261)+'СЕТ СН'!$F$15</f>
        <v>0</v>
      </c>
      <c r="Y264" s="36">
        <f>SUMIFS(СВЦЭМ!$G$34:$G$777,СВЦЭМ!$A$34:$A$777,$A264,СВЦЭМ!$B$34:$B$777,Y$261)+'СЕТ СН'!$F$15</f>
        <v>0</v>
      </c>
    </row>
    <row r="265" spans="1:27" ht="15.75" hidden="1" x14ac:dyDescent="0.2">
      <c r="A265" s="35">
        <f t="shared" si="7"/>
        <v>43559</v>
      </c>
      <c r="B265" s="36">
        <f>SUMIFS(СВЦЭМ!$G$34:$G$777,СВЦЭМ!$A$34:$A$777,$A265,СВЦЭМ!$B$34:$B$777,B$261)+'СЕТ СН'!$F$15</f>
        <v>0</v>
      </c>
      <c r="C265" s="36">
        <f>SUMIFS(СВЦЭМ!$G$34:$G$777,СВЦЭМ!$A$34:$A$777,$A265,СВЦЭМ!$B$34:$B$777,C$261)+'СЕТ СН'!$F$15</f>
        <v>0</v>
      </c>
      <c r="D265" s="36">
        <f>SUMIFS(СВЦЭМ!$G$34:$G$777,СВЦЭМ!$A$34:$A$777,$A265,СВЦЭМ!$B$34:$B$777,D$261)+'СЕТ СН'!$F$15</f>
        <v>0</v>
      </c>
      <c r="E265" s="36">
        <f>SUMIFS(СВЦЭМ!$G$34:$G$777,СВЦЭМ!$A$34:$A$777,$A265,СВЦЭМ!$B$34:$B$777,E$261)+'СЕТ СН'!$F$15</f>
        <v>0</v>
      </c>
      <c r="F265" s="36">
        <f>SUMIFS(СВЦЭМ!$G$34:$G$777,СВЦЭМ!$A$34:$A$777,$A265,СВЦЭМ!$B$34:$B$777,F$261)+'СЕТ СН'!$F$15</f>
        <v>0</v>
      </c>
      <c r="G265" s="36">
        <f>SUMIFS(СВЦЭМ!$G$34:$G$777,СВЦЭМ!$A$34:$A$777,$A265,СВЦЭМ!$B$34:$B$777,G$261)+'СЕТ СН'!$F$15</f>
        <v>0</v>
      </c>
      <c r="H265" s="36">
        <f>SUMIFS(СВЦЭМ!$G$34:$G$777,СВЦЭМ!$A$34:$A$777,$A265,СВЦЭМ!$B$34:$B$777,H$261)+'СЕТ СН'!$F$15</f>
        <v>0</v>
      </c>
      <c r="I265" s="36">
        <f>SUMIFS(СВЦЭМ!$G$34:$G$777,СВЦЭМ!$A$34:$A$777,$A265,СВЦЭМ!$B$34:$B$777,I$261)+'СЕТ СН'!$F$15</f>
        <v>0</v>
      </c>
      <c r="J265" s="36">
        <f>SUMIFS(СВЦЭМ!$G$34:$G$777,СВЦЭМ!$A$34:$A$777,$A265,СВЦЭМ!$B$34:$B$777,J$261)+'СЕТ СН'!$F$15</f>
        <v>0</v>
      </c>
      <c r="K265" s="36">
        <f>SUMIFS(СВЦЭМ!$G$34:$G$777,СВЦЭМ!$A$34:$A$777,$A265,СВЦЭМ!$B$34:$B$777,K$261)+'СЕТ СН'!$F$15</f>
        <v>0</v>
      </c>
      <c r="L265" s="36">
        <f>SUMIFS(СВЦЭМ!$G$34:$G$777,СВЦЭМ!$A$34:$A$777,$A265,СВЦЭМ!$B$34:$B$777,L$261)+'СЕТ СН'!$F$15</f>
        <v>0</v>
      </c>
      <c r="M265" s="36">
        <f>SUMIFS(СВЦЭМ!$G$34:$G$777,СВЦЭМ!$A$34:$A$777,$A265,СВЦЭМ!$B$34:$B$777,M$261)+'СЕТ СН'!$F$15</f>
        <v>0</v>
      </c>
      <c r="N265" s="36">
        <f>SUMIFS(СВЦЭМ!$G$34:$G$777,СВЦЭМ!$A$34:$A$777,$A265,СВЦЭМ!$B$34:$B$777,N$261)+'СЕТ СН'!$F$15</f>
        <v>0</v>
      </c>
      <c r="O265" s="36">
        <f>SUMIFS(СВЦЭМ!$G$34:$G$777,СВЦЭМ!$A$34:$A$777,$A265,СВЦЭМ!$B$34:$B$777,O$261)+'СЕТ СН'!$F$15</f>
        <v>0</v>
      </c>
      <c r="P265" s="36">
        <f>SUMIFS(СВЦЭМ!$G$34:$G$777,СВЦЭМ!$A$34:$A$777,$A265,СВЦЭМ!$B$34:$B$777,P$261)+'СЕТ СН'!$F$15</f>
        <v>0</v>
      </c>
      <c r="Q265" s="36">
        <f>SUMIFS(СВЦЭМ!$G$34:$G$777,СВЦЭМ!$A$34:$A$777,$A265,СВЦЭМ!$B$34:$B$777,Q$261)+'СЕТ СН'!$F$15</f>
        <v>0</v>
      </c>
      <c r="R265" s="36">
        <f>SUMIFS(СВЦЭМ!$G$34:$G$777,СВЦЭМ!$A$34:$A$777,$A265,СВЦЭМ!$B$34:$B$777,R$261)+'СЕТ СН'!$F$15</f>
        <v>0</v>
      </c>
      <c r="S265" s="36">
        <f>SUMIFS(СВЦЭМ!$G$34:$G$777,СВЦЭМ!$A$34:$A$777,$A265,СВЦЭМ!$B$34:$B$777,S$261)+'СЕТ СН'!$F$15</f>
        <v>0</v>
      </c>
      <c r="T265" s="36">
        <f>SUMIFS(СВЦЭМ!$G$34:$G$777,СВЦЭМ!$A$34:$A$777,$A265,СВЦЭМ!$B$34:$B$777,T$261)+'СЕТ СН'!$F$15</f>
        <v>0</v>
      </c>
      <c r="U265" s="36">
        <f>SUMIFS(СВЦЭМ!$G$34:$G$777,СВЦЭМ!$A$34:$A$777,$A265,СВЦЭМ!$B$34:$B$777,U$261)+'СЕТ СН'!$F$15</f>
        <v>0</v>
      </c>
      <c r="V265" s="36">
        <f>SUMIFS(СВЦЭМ!$G$34:$G$777,СВЦЭМ!$A$34:$A$777,$A265,СВЦЭМ!$B$34:$B$777,V$261)+'СЕТ СН'!$F$15</f>
        <v>0</v>
      </c>
      <c r="W265" s="36">
        <f>SUMIFS(СВЦЭМ!$G$34:$G$777,СВЦЭМ!$A$34:$A$777,$A265,СВЦЭМ!$B$34:$B$777,W$261)+'СЕТ СН'!$F$15</f>
        <v>0</v>
      </c>
      <c r="X265" s="36">
        <f>SUMIFS(СВЦЭМ!$G$34:$G$777,СВЦЭМ!$A$34:$A$777,$A265,СВЦЭМ!$B$34:$B$777,X$261)+'СЕТ СН'!$F$15</f>
        <v>0</v>
      </c>
      <c r="Y265" s="36">
        <f>SUMIFS(СВЦЭМ!$G$34:$G$777,СВЦЭМ!$A$34:$A$777,$A265,СВЦЭМ!$B$34:$B$777,Y$261)+'СЕТ СН'!$F$15</f>
        <v>0</v>
      </c>
    </row>
    <row r="266" spans="1:27" ht="15.75" hidden="1" x14ac:dyDescent="0.2">
      <c r="A266" s="35">
        <f t="shared" si="7"/>
        <v>43560</v>
      </c>
      <c r="B266" s="36">
        <f>SUMIFS(СВЦЭМ!$G$34:$G$777,СВЦЭМ!$A$34:$A$777,$A266,СВЦЭМ!$B$34:$B$777,B$261)+'СЕТ СН'!$F$15</f>
        <v>0</v>
      </c>
      <c r="C266" s="36">
        <f>SUMIFS(СВЦЭМ!$G$34:$G$777,СВЦЭМ!$A$34:$A$777,$A266,СВЦЭМ!$B$34:$B$777,C$261)+'СЕТ СН'!$F$15</f>
        <v>0</v>
      </c>
      <c r="D266" s="36">
        <f>SUMIFS(СВЦЭМ!$G$34:$G$777,СВЦЭМ!$A$34:$A$777,$A266,СВЦЭМ!$B$34:$B$777,D$261)+'СЕТ СН'!$F$15</f>
        <v>0</v>
      </c>
      <c r="E266" s="36">
        <f>SUMIFS(СВЦЭМ!$G$34:$G$777,СВЦЭМ!$A$34:$A$777,$A266,СВЦЭМ!$B$34:$B$777,E$261)+'СЕТ СН'!$F$15</f>
        <v>0</v>
      </c>
      <c r="F266" s="36">
        <f>SUMIFS(СВЦЭМ!$G$34:$G$777,СВЦЭМ!$A$34:$A$777,$A266,СВЦЭМ!$B$34:$B$777,F$261)+'СЕТ СН'!$F$15</f>
        <v>0</v>
      </c>
      <c r="G266" s="36">
        <f>SUMIFS(СВЦЭМ!$G$34:$G$777,СВЦЭМ!$A$34:$A$777,$A266,СВЦЭМ!$B$34:$B$777,G$261)+'СЕТ СН'!$F$15</f>
        <v>0</v>
      </c>
      <c r="H266" s="36">
        <f>SUMIFS(СВЦЭМ!$G$34:$G$777,СВЦЭМ!$A$34:$A$777,$A266,СВЦЭМ!$B$34:$B$777,H$261)+'СЕТ СН'!$F$15</f>
        <v>0</v>
      </c>
      <c r="I266" s="36">
        <f>SUMIFS(СВЦЭМ!$G$34:$G$777,СВЦЭМ!$A$34:$A$777,$A266,СВЦЭМ!$B$34:$B$777,I$261)+'СЕТ СН'!$F$15</f>
        <v>0</v>
      </c>
      <c r="J266" s="36">
        <f>SUMIFS(СВЦЭМ!$G$34:$G$777,СВЦЭМ!$A$34:$A$777,$A266,СВЦЭМ!$B$34:$B$777,J$261)+'СЕТ СН'!$F$15</f>
        <v>0</v>
      </c>
      <c r="K266" s="36">
        <f>SUMIFS(СВЦЭМ!$G$34:$G$777,СВЦЭМ!$A$34:$A$777,$A266,СВЦЭМ!$B$34:$B$777,K$261)+'СЕТ СН'!$F$15</f>
        <v>0</v>
      </c>
      <c r="L266" s="36">
        <f>SUMIFS(СВЦЭМ!$G$34:$G$777,СВЦЭМ!$A$34:$A$777,$A266,СВЦЭМ!$B$34:$B$777,L$261)+'СЕТ СН'!$F$15</f>
        <v>0</v>
      </c>
      <c r="M266" s="36">
        <f>SUMIFS(СВЦЭМ!$G$34:$G$777,СВЦЭМ!$A$34:$A$777,$A266,СВЦЭМ!$B$34:$B$777,M$261)+'СЕТ СН'!$F$15</f>
        <v>0</v>
      </c>
      <c r="N266" s="36">
        <f>SUMIFS(СВЦЭМ!$G$34:$G$777,СВЦЭМ!$A$34:$A$777,$A266,СВЦЭМ!$B$34:$B$777,N$261)+'СЕТ СН'!$F$15</f>
        <v>0</v>
      </c>
      <c r="O266" s="36">
        <f>SUMIFS(СВЦЭМ!$G$34:$G$777,СВЦЭМ!$A$34:$A$777,$A266,СВЦЭМ!$B$34:$B$777,O$261)+'СЕТ СН'!$F$15</f>
        <v>0</v>
      </c>
      <c r="P266" s="36">
        <f>SUMIFS(СВЦЭМ!$G$34:$G$777,СВЦЭМ!$A$34:$A$777,$A266,СВЦЭМ!$B$34:$B$777,P$261)+'СЕТ СН'!$F$15</f>
        <v>0</v>
      </c>
      <c r="Q266" s="36">
        <f>SUMIFS(СВЦЭМ!$G$34:$G$777,СВЦЭМ!$A$34:$A$777,$A266,СВЦЭМ!$B$34:$B$777,Q$261)+'СЕТ СН'!$F$15</f>
        <v>0</v>
      </c>
      <c r="R266" s="36">
        <f>SUMIFS(СВЦЭМ!$G$34:$G$777,СВЦЭМ!$A$34:$A$777,$A266,СВЦЭМ!$B$34:$B$777,R$261)+'СЕТ СН'!$F$15</f>
        <v>0</v>
      </c>
      <c r="S266" s="36">
        <f>SUMIFS(СВЦЭМ!$G$34:$G$777,СВЦЭМ!$A$34:$A$777,$A266,СВЦЭМ!$B$34:$B$777,S$261)+'СЕТ СН'!$F$15</f>
        <v>0</v>
      </c>
      <c r="T266" s="36">
        <f>SUMIFS(СВЦЭМ!$G$34:$G$777,СВЦЭМ!$A$34:$A$777,$A266,СВЦЭМ!$B$34:$B$777,T$261)+'СЕТ СН'!$F$15</f>
        <v>0</v>
      </c>
      <c r="U266" s="36">
        <f>SUMIFS(СВЦЭМ!$G$34:$G$777,СВЦЭМ!$A$34:$A$777,$A266,СВЦЭМ!$B$34:$B$777,U$261)+'СЕТ СН'!$F$15</f>
        <v>0</v>
      </c>
      <c r="V266" s="36">
        <f>SUMIFS(СВЦЭМ!$G$34:$G$777,СВЦЭМ!$A$34:$A$777,$A266,СВЦЭМ!$B$34:$B$777,V$261)+'СЕТ СН'!$F$15</f>
        <v>0</v>
      </c>
      <c r="W266" s="36">
        <f>SUMIFS(СВЦЭМ!$G$34:$G$777,СВЦЭМ!$A$34:$A$777,$A266,СВЦЭМ!$B$34:$B$777,W$261)+'СЕТ СН'!$F$15</f>
        <v>0</v>
      </c>
      <c r="X266" s="36">
        <f>SUMIFS(СВЦЭМ!$G$34:$G$777,СВЦЭМ!$A$34:$A$777,$A266,СВЦЭМ!$B$34:$B$777,X$261)+'СЕТ СН'!$F$15</f>
        <v>0</v>
      </c>
      <c r="Y266" s="36">
        <f>SUMIFS(СВЦЭМ!$G$34:$G$777,СВЦЭМ!$A$34:$A$777,$A266,СВЦЭМ!$B$34:$B$777,Y$261)+'СЕТ СН'!$F$15</f>
        <v>0</v>
      </c>
    </row>
    <row r="267" spans="1:27" ht="15.75" hidden="1" x14ac:dyDescent="0.2">
      <c r="A267" s="35">
        <f t="shared" si="7"/>
        <v>43561</v>
      </c>
      <c r="B267" s="36">
        <f>SUMIFS(СВЦЭМ!$G$34:$G$777,СВЦЭМ!$A$34:$A$777,$A267,СВЦЭМ!$B$34:$B$777,B$261)+'СЕТ СН'!$F$15</f>
        <v>0</v>
      </c>
      <c r="C267" s="36">
        <f>SUMIFS(СВЦЭМ!$G$34:$G$777,СВЦЭМ!$A$34:$A$777,$A267,СВЦЭМ!$B$34:$B$777,C$261)+'СЕТ СН'!$F$15</f>
        <v>0</v>
      </c>
      <c r="D267" s="36">
        <f>SUMIFS(СВЦЭМ!$G$34:$G$777,СВЦЭМ!$A$34:$A$777,$A267,СВЦЭМ!$B$34:$B$777,D$261)+'СЕТ СН'!$F$15</f>
        <v>0</v>
      </c>
      <c r="E267" s="36">
        <f>SUMIFS(СВЦЭМ!$G$34:$G$777,СВЦЭМ!$A$34:$A$777,$A267,СВЦЭМ!$B$34:$B$777,E$261)+'СЕТ СН'!$F$15</f>
        <v>0</v>
      </c>
      <c r="F267" s="36">
        <f>SUMIFS(СВЦЭМ!$G$34:$G$777,СВЦЭМ!$A$34:$A$777,$A267,СВЦЭМ!$B$34:$B$777,F$261)+'СЕТ СН'!$F$15</f>
        <v>0</v>
      </c>
      <c r="G267" s="36">
        <f>SUMIFS(СВЦЭМ!$G$34:$G$777,СВЦЭМ!$A$34:$A$777,$A267,СВЦЭМ!$B$34:$B$777,G$261)+'СЕТ СН'!$F$15</f>
        <v>0</v>
      </c>
      <c r="H267" s="36">
        <f>SUMIFS(СВЦЭМ!$G$34:$G$777,СВЦЭМ!$A$34:$A$777,$A267,СВЦЭМ!$B$34:$B$777,H$261)+'СЕТ СН'!$F$15</f>
        <v>0</v>
      </c>
      <c r="I267" s="36">
        <f>SUMIFS(СВЦЭМ!$G$34:$G$777,СВЦЭМ!$A$34:$A$777,$A267,СВЦЭМ!$B$34:$B$777,I$261)+'СЕТ СН'!$F$15</f>
        <v>0</v>
      </c>
      <c r="J267" s="36">
        <f>SUMIFS(СВЦЭМ!$G$34:$G$777,СВЦЭМ!$A$34:$A$777,$A267,СВЦЭМ!$B$34:$B$777,J$261)+'СЕТ СН'!$F$15</f>
        <v>0</v>
      </c>
      <c r="K267" s="36">
        <f>SUMIFS(СВЦЭМ!$G$34:$G$777,СВЦЭМ!$A$34:$A$777,$A267,СВЦЭМ!$B$34:$B$777,K$261)+'СЕТ СН'!$F$15</f>
        <v>0</v>
      </c>
      <c r="L267" s="36">
        <f>SUMIFS(СВЦЭМ!$G$34:$G$777,СВЦЭМ!$A$34:$A$777,$A267,СВЦЭМ!$B$34:$B$777,L$261)+'СЕТ СН'!$F$15</f>
        <v>0</v>
      </c>
      <c r="M267" s="36">
        <f>SUMIFS(СВЦЭМ!$G$34:$G$777,СВЦЭМ!$A$34:$A$777,$A267,СВЦЭМ!$B$34:$B$777,M$261)+'СЕТ СН'!$F$15</f>
        <v>0</v>
      </c>
      <c r="N267" s="36">
        <f>SUMIFS(СВЦЭМ!$G$34:$G$777,СВЦЭМ!$A$34:$A$777,$A267,СВЦЭМ!$B$34:$B$777,N$261)+'СЕТ СН'!$F$15</f>
        <v>0</v>
      </c>
      <c r="O267" s="36">
        <f>SUMIFS(СВЦЭМ!$G$34:$G$777,СВЦЭМ!$A$34:$A$777,$A267,СВЦЭМ!$B$34:$B$777,O$261)+'СЕТ СН'!$F$15</f>
        <v>0</v>
      </c>
      <c r="P267" s="36">
        <f>SUMIFS(СВЦЭМ!$G$34:$G$777,СВЦЭМ!$A$34:$A$777,$A267,СВЦЭМ!$B$34:$B$777,P$261)+'СЕТ СН'!$F$15</f>
        <v>0</v>
      </c>
      <c r="Q267" s="36">
        <f>SUMIFS(СВЦЭМ!$G$34:$G$777,СВЦЭМ!$A$34:$A$777,$A267,СВЦЭМ!$B$34:$B$777,Q$261)+'СЕТ СН'!$F$15</f>
        <v>0</v>
      </c>
      <c r="R267" s="36">
        <f>SUMIFS(СВЦЭМ!$G$34:$G$777,СВЦЭМ!$A$34:$A$777,$A267,СВЦЭМ!$B$34:$B$777,R$261)+'СЕТ СН'!$F$15</f>
        <v>0</v>
      </c>
      <c r="S267" s="36">
        <f>SUMIFS(СВЦЭМ!$G$34:$G$777,СВЦЭМ!$A$34:$A$777,$A267,СВЦЭМ!$B$34:$B$777,S$261)+'СЕТ СН'!$F$15</f>
        <v>0</v>
      </c>
      <c r="T267" s="36">
        <f>SUMIFS(СВЦЭМ!$G$34:$G$777,СВЦЭМ!$A$34:$A$777,$A267,СВЦЭМ!$B$34:$B$777,T$261)+'СЕТ СН'!$F$15</f>
        <v>0</v>
      </c>
      <c r="U267" s="36">
        <f>SUMIFS(СВЦЭМ!$G$34:$G$777,СВЦЭМ!$A$34:$A$777,$A267,СВЦЭМ!$B$34:$B$777,U$261)+'СЕТ СН'!$F$15</f>
        <v>0</v>
      </c>
      <c r="V267" s="36">
        <f>SUMIFS(СВЦЭМ!$G$34:$G$777,СВЦЭМ!$A$34:$A$777,$A267,СВЦЭМ!$B$34:$B$777,V$261)+'СЕТ СН'!$F$15</f>
        <v>0</v>
      </c>
      <c r="W267" s="36">
        <f>SUMIFS(СВЦЭМ!$G$34:$G$777,СВЦЭМ!$A$34:$A$777,$A267,СВЦЭМ!$B$34:$B$777,W$261)+'СЕТ СН'!$F$15</f>
        <v>0</v>
      </c>
      <c r="X267" s="36">
        <f>SUMIFS(СВЦЭМ!$G$34:$G$777,СВЦЭМ!$A$34:$A$777,$A267,СВЦЭМ!$B$34:$B$777,X$261)+'СЕТ СН'!$F$15</f>
        <v>0</v>
      </c>
      <c r="Y267" s="36">
        <f>SUMIFS(СВЦЭМ!$G$34:$G$777,СВЦЭМ!$A$34:$A$777,$A267,СВЦЭМ!$B$34:$B$777,Y$261)+'СЕТ СН'!$F$15</f>
        <v>0</v>
      </c>
    </row>
    <row r="268" spans="1:27" ht="15.75" hidden="1" x14ac:dyDescent="0.2">
      <c r="A268" s="35">
        <f t="shared" si="7"/>
        <v>43562</v>
      </c>
      <c r="B268" s="36">
        <f>SUMIFS(СВЦЭМ!$G$34:$G$777,СВЦЭМ!$A$34:$A$777,$A268,СВЦЭМ!$B$34:$B$777,B$261)+'СЕТ СН'!$F$15</f>
        <v>0</v>
      </c>
      <c r="C268" s="36">
        <f>SUMIFS(СВЦЭМ!$G$34:$G$777,СВЦЭМ!$A$34:$A$777,$A268,СВЦЭМ!$B$34:$B$777,C$261)+'СЕТ СН'!$F$15</f>
        <v>0</v>
      </c>
      <c r="D268" s="36">
        <f>SUMIFS(СВЦЭМ!$G$34:$G$777,СВЦЭМ!$A$34:$A$777,$A268,СВЦЭМ!$B$34:$B$777,D$261)+'СЕТ СН'!$F$15</f>
        <v>0</v>
      </c>
      <c r="E268" s="36">
        <f>SUMIFS(СВЦЭМ!$G$34:$G$777,СВЦЭМ!$A$34:$A$777,$A268,СВЦЭМ!$B$34:$B$777,E$261)+'СЕТ СН'!$F$15</f>
        <v>0</v>
      </c>
      <c r="F268" s="36">
        <f>SUMIFS(СВЦЭМ!$G$34:$G$777,СВЦЭМ!$A$34:$A$777,$A268,СВЦЭМ!$B$34:$B$777,F$261)+'СЕТ СН'!$F$15</f>
        <v>0</v>
      </c>
      <c r="G268" s="36">
        <f>SUMIFS(СВЦЭМ!$G$34:$G$777,СВЦЭМ!$A$34:$A$777,$A268,СВЦЭМ!$B$34:$B$777,G$261)+'СЕТ СН'!$F$15</f>
        <v>0</v>
      </c>
      <c r="H268" s="36">
        <f>SUMIFS(СВЦЭМ!$G$34:$G$777,СВЦЭМ!$A$34:$A$777,$A268,СВЦЭМ!$B$34:$B$777,H$261)+'СЕТ СН'!$F$15</f>
        <v>0</v>
      </c>
      <c r="I268" s="36">
        <f>SUMIFS(СВЦЭМ!$G$34:$G$777,СВЦЭМ!$A$34:$A$777,$A268,СВЦЭМ!$B$34:$B$777,I$261)+'СЕТ СН'!$F$15</f>
        <v>0</v>
      </c>
      <c r="J268" s="36">
        <f>SUMIFS(СВЦЭМ!$G$34:$G$777,СВЦЭМ!$A$34:$A$777,$A268,СВЦЭМ!$B$34:$B$777,J$261)+'СЕТ СН'!$F$15</f>
        <v>0</v>
      </c>
      <c r="K268" s="36">
        <f>SUMIFS(СВЦЭМ!$G$34:$G$777,СВЦЭМ!$A$34:$A$777,$A268,СВЦЭМ!$B$34:$B$777,K$261)+'СЕТ СН'!$F$15</f>
        <v>0</v>
      </c>
      <c r="L268" s="36">
        <f>SUMIFS(СВЦЭМ!$G$34:$G$777,СВЦЭМ!$A$34:$A$777,$A268,СВЦЭМ!$B$34:$B$777,L$261)+'СЕТ СН'!$F$15</f>
        <v>0</v>
      </c>
      <c r="M268" s="36">
        <f>SUMIFS(СВЦЭМ!$G$34:$G$777,СВЦЭМ!$A$34:$A$777,$A268,СВЦЭМ!$B$34:$B$777,M$261)+'СЕТ СН'!$F$15</f>
        <v>0</v>
      </c>
      <c r="N268" s="36">
        <f>SUMIFS(СВЦЭМ!$G$34:$G$777,СВЦЭМ!$A$34:$A$777,$A268,СВЦЭМ!$B$34:$B$777,N$261)+'СЕТ СН'!$F$15</f>
        <v>0</v>
      </c>
      <c r="O268" s="36">
        <f>SUMIFS(СВЦЭМ!$G$34:$G$777,СВЦЭМ!$A$34:$A$777,$A268,СВЦЭМ!$B$34:$B$777,O$261)+'СЕТ СН'!$F$15</f>
        <v>0</v>
      </c>
      <c r="P268" s="36">
        <f>SUMIFS(СВЦЭМ!$G$34:$G$777,СВЦЭМ!$A$34:$A$777,$A268,СВЦЭМ!$B$34:$B$777,P$261)+'СЕТ СН'!$F$15</f>
        <v>0</v>
      </c>
      <c r="Q268" s="36">
        <f>SUMIFS(СВЦЭМ!$G$34:$G$777,СВЦЭМ!$A$34:$A$777,$A268,СВЦЭМ!$B$34:$B$777,Q$261)+'СЕТ СН'!$F$15</f>
        <v>0</v>
      </c>
      <c r="R268" s="36">
        <f>SUMIFS(СВЦЭМ!$G$34:$G$777,СВЦЭМ!$A$34:$A$777,$A268,СВЦЭМ!$B$34:$B$777,R$261)+'СЕТ СН'!$F$15</f>
        <v>0</v>
      </c>
      <c r="S268" s="36">
        <f>SUMIFS(СВЦЭМ!$G$34:$G$777,СВЦЭМ!$A$34:$A$777,$A268,СВЦЭМ!$B$34:$B$777,S$261)+'СЕТ СН'!$F$15</f>
        <v>0</v>
      </c>
      <c r="T268" s="36">
        <f>SUMIFS(СВЦЭМ!$G$34:$G$777,СВЦЭМ!$A$34:$A$777,$A268,СВЦЭМ!$B$34:$B$777,T$261)+'СЕТ СН'!$F$15</f>
        <v>0</v>
      </c>
      <c r="U268" s="36">
        <f>SUMIFS(СВЦЭМ!$G$34:$G$777,СВЦЭМ!$A$34:$A$777,$A268,СВЦЭМ!$B$34:$B$777,U$261)+'СЕТ СН'!$F$15</f>
        <v>0</v>
      </c>
      <c r="V268" s="36">
        <f>SUMIFS(СВЦЭМ!$G$34:$G$777,СВЦЭМ!$A$34:$A$777,$A268,СВЦЭМ!$B$34:$B$777,V$261)+'СЕТ СН'!$F$15</f>
        <v>0</v>
      </c>
      <c r="W268" s="36">
        <f>SUMIFS(СВЦЭМ!$G$34:$G$777,СВЦЭМ!$A$34:$A$777,$A268,СВЦЭМ!$B$34:$B$777,W$261)+'СЕТ СН'!$F$15</f>
        <v>0</v>
      </c>
      <c r="X268" s="36">
        <f>SUMIFS(СВЦЭМ!$G$34:$G$777,СВЦЭМ!$A$34:$A$777,$A268,СВЦЭМ!$B$34:$B$777,X$261)+'СЕТ СН'!$F$15</f>
        <v>0</v>
      </c>
      <c r="Y268" s="36">
        <f>SUMIFS(СВЦЭМ!$G$34:$G$777,СВЦЭМ!$A$34:$A$777,$A268,СВЦЭМ!$B$34:$B$777,Y$261)+'СЕТ СН'!$F$15</f>
        <v>0</v>
      </c>
    </row>
    <row r="269" spans="1:27" ht="15.75" hidden="1" x14ac:dyDescent="0.2">
      <c r="A269" s="35">
        <f t="shared" si="7"/>
        <v>43563</v>
      </c>
      <c r="B269" s="36">
        <f>SUMIFS(СВЦЭМ!$G$34:$G$777,СВЦЭМ!$A$34:$A$777,$A269,СВЦЭМ!$B$34:$B$777,B$261)+'СЕТ СН'!$F$15</f>
        <v>0</v>
      </c>
      <c r="C269" s="36">
        <f>SUMIFS(СВЦЭМ!$G$34:$G$777,СВЦЭМ!$A$34:$A$777,$A269,СВЦЭМ!$B$34:$B$777,C$261)+'СЕТ СН'!$F$15</f>
        <v>0</v>
      </c>
      <c r="D269" s="36">
        <f>SUMIFS(СВЦЭМ!$G$34:$G$777,СВЦЭМ!$A$34:$A$777,$A269,СВЦЭМ!$B$34:$B$777,D$261)+'СЕТ СН'!$F$15</f>
        <v>0</v>
      </c>
      <c r="E269" s="36">
        <f>SUMIFS(СВЦЭМ!$G$34:$G$777,СВЦЭМ!$A$34:$A$777,$A269,СВЦЭМ!$B$34:$B$777,E$261)+'СЕТ СН'!$F$15</f>
        <v>0</v>
      </c>
      <c r="F269" s="36">
        <f>SUMIFS(СВЦЭМ!$G$34:$G$777,СВЦЭМ!$A$34:$A$777,$A269,СВЦЭМ!$B$34:$B$777,F$261)+'СЕТ СН'!$F$15</f>
        <v>0</v>
      </c>
      <c r="G269" s="36">
        <f>SUMIFS(СВЦЭМ!$G$34:$G$777,СВЦЭМ!$A$34:$A$777,$A269,СВЦЭМ!$B$34:$B$777,G$261)+'СЕТ СН'!$F$15</f>
        <v>0</v>
      </c>
      <c r="H269" s="36">
        <f>SUMIFS(СВЦЭМ!$G$34:$G$777,СВЦЭМ!$A$34:$A$777,$A269,СВЦЭМ!$B$34:$B$777,H$261)+'СЕТ СН'!$F$15</f>
        <v>0</v>
      </c>
      <c r="I269" s="36">
        <f>SUMIFS(СВЦЭМ!$G$34:$G$777,СВЦЭМ!$A$34:$A$777,$A269,СВЦЭМ!$B$34:$B$777,I$261)+'СЕТ СН'!$F$15</f>
        <v>0</v>
      </c>
      <c r="J269" s="36">
        <f>SUMIFS(СВЦЭМ!$G$34:$G$777,СВЦЭМ!$A$34:$A$777,$A269,СВЦЭМ!$B$34:$B$777,J$261)+'СЕТ СН'!$F$15</f>
        <v>0</v>
      </c>
      <c r="K269" s="36">
        <f>SUMIFS(СВЦЭМ!$G$34:$G$777,СВЦЭМ!$A$34:$A$777,$A269,СВЦЭМ!$B$34:$B$777,K$261)+'СЕТ СН'!$F$15</f>
        <v>0</v>
      </c>
      <c r="L269" s="36">
        <f>SUMIFS(СВЦЭМ!$G$34:$G$777,СВЦЭМ!$A$34:$A$777,$A269,СВЦЭМ!$B$34:$B$777,L$261)+'СЕТ СН'!$F$15</f>
        <v>0</v>
      </c>
      <c r="M269" s="36">
        <f>SUMIFS(СВЦЭМ!$G$34:$G$777,СВЦЭМ!$A$34:$A$777,$A269,СВЦЭМ!$B$34:$B$777,M$261)+'СЕТ СН'!$F$15</f>
        <v>0</v>
      </c>
      <c r="N269" s="36">
        <f>SUMIFS(СВЦЭМ!$G$34:$G$777,СВЦЭМ!$A$34:$A$777,$A269,СВЦЭМ!$B$34:$B$777,N$261)+'СЕТ СН'!$F$15</f>
        <v>0</v>
      </c>
      <c r="O269" s="36">
        <f>SUMIFS(СВЦЭМ!$G$34:$G$777,СВЦЭМ!$A$34:$A$777,$A269,СВЦЭМ!$B$34:$B$777,O$261)+'СЕТ СН'!$F$15</f>
        <v>0</v>
      </c>
      <c r="P269" s="36">
        <f>SUMIFS(СВЦЭМ!$G$34:$G$777,СВЦЭМ!$A$34:$A$777,$A269,СВЦЭМ!$B$34:$B$777,P$261)+'СЕТ СН'!$F$15</f>
        <v>0</v>
      </c>
      <c r="Q269" s="36">
        <f>SUMIFS(СВЦЭМ!$G$34:$G$777,СВЦЭМ!$A$34:$A$777,$A269,СВЦЭМ!$B$34:$B$777,Q$261)+'СЕТ СН'!$F$15</f>
        <v>0</v>
      </c>
      <c r="R269" s="36">
        <f>SUMIFS(СВЦЭМ!$G$34:$G$777,СВЦЭМ!$A$34:$A$777,$A269,СВЦЭМ!$B$34:$B$777,R$261)+'СЕТ СН'!$F$15</f>
        <v>0</v>
      </c>
      <c r="S269" s="36">
        <f>SUMIFS(СВЦЭМ!$G$34:$G$777,СВЦЭМ!$A$34:$A$777,$A269,СВЦЭМ!$B$34:$B$777,S$261)+'СЕТ СН'!$F$15</f>
        <v>0</v>
      </c>
      <c r="T269" s="36">
        <f>SUMIFS(СВЦЭМ!$G$34:$G$777,СВЦЭМ!$A$34:$A$777,$A269,СВЦЭМ!$B$34:$B$777,T$261)+'СЕТ СН'!$F$15</f>
        <v>0</v>
      </c>
      <c r="U269" s="36">
        <f>SUMIFS(СВЦЭМ!$G$34:$G$777,СВЦЭМ!$A$34:$A$777,$A269,СВЦЭМ!$B$34:$B$777,U$261)+'СЕТ СН'!$F$15</f>
        <v>0</v>
      </c>
      <c r="V269" s="36">
        <f>SUMIFS(СВЦЭМ!$G$34:$G$777,СВЦЭМ!$A$34:$A$777,$A269,СВЦЭМ!$B$34:$B$777,V$261)+'СЕТ СН'!$F$15</f>
        <v>0</v>
      </c>
      <c r="W269" s="36">
        <f>SUMIFS(СВЦЭМ!$G$34:$G$777,СВЦЭМ!$A$34:$A$777,$A269,СВЦЭМ!$B$34:$B$777,W$261)+'СЕТ СН'!$F$15</f>
        <v>0</v>
      </c>
      <c r="X269" s="36">
        <f>SUMIFS(СВЦЭМ!$G$34:$G$777,СВЦЭМ!$A$34:$A$777,$A269,СВЦЭМ!$B$34:$B$777,X$261)+'СЕТ СН'!$F$15</f>
        <v>0</v>
      </c>
      <c r="Y269" s="36">
        <f>SUMIFS(СВЦЭМ!$G$34:$G$777,СВЦЭМ!$A$34:$A$777,$A269,СВЦЭМ!$B$34:$B$777,Y$261)+'СЕТ СН'!$F$15</f>
        <v>0</v>
      </c>
    </row>
    <row r="270" spans="1:27" ht="15.75" hidden="1" x14ac:dyDescent="0.2">
      <c r="A270" s="35">
        <f t="shared" si="7"/>
        <v>43564</v>
      </c>
      <c r="B270" s="36">
        <f>SUMIFS(СВЦЭМ!$G$34:$G$777,СВЦЭМ!$A$34:$A$777,$A270,СВЦЭМ!$B$34:$B$777,B$261)+'СЕТ СН'!$F$15</f>
        <v>0</v>
      </c>
      <c r="C270" s="36">
        <f>SUMIFS(СВЦЭМ!$G$34:$G$777,СВЦЭМ!$A$34:$A$777,$A270,СВЦЭМ!$B$34:$B$777,C$261)+'СЕТ СН'!$F$15</f>
        <v>0</v>
      </c>
      <c r="D270" s="36">
        <f>SUMIFS(СВЦЭМ!$G$34:$G$777,СВЦЭМ!$A$34:$A$777,$A270,СВЦЭМ!$B$34:$B$777,D$261)+'СЕТ СН'!$F$15</f>
        <v>0</v>
      </c>
      <c r="E270" s="36">
        <f>SUMIFS(СВЦЭМ!$G$34:$G$777,СВЦЭМ!$A$34:$A$777,$A270,СВЦЭМ!$B$34:$B$777,E$261)+'СЕТ СН'!$F$15</f>
        <v>0</v>
      </c>
      <c r="F270" s="36">
        <f>SUMIFS(СВЦЭМ!$G$34:$G$777,СВЦЭМ!$A$34:$A$777,$A270,СВЦЭМ!$B$34:$B$777,F$261)+'СЕТ СН'!$F$15</f>
        <v>0</v>
      </c>
      <c r="G270" s="36">
        <f>SUMIFS(СВЦЭМ!$G$34:$G$777,СВЦЭМ!$A$34:$A$777,$A270,СВЦЭМ!$B$34:$B$777,G$261)+'СЕТ СН'!$F$15</f>
        <v>0</v>
      </c>
      <c r="H270" s="36">
        <f>SUMIFS(СВЦЭМ!$G$34:$G$777,СВЦЭМ!$A$34:$A$777,$A270,СВЦЭМ!$B$34:$B$777,H$261)+'СЕТ СН'!$F$15</f>
        <v>0</v>
      </c>
      <c r="I270" s="36">
        <f>SUMIFS(СВЦЭМ!$G$34:$G$777,СВЦЭМ!$A$34:$A$777,$A270,СВЦЭМ!$B$34:$B$777,I$261)+'СЕТ СН'!$F$15</f>
        <v>0</v>
      </c>
      <c r="J270" s="36">
        <f>SUMIFS(СВЦЭМ!$G$34:$G$777,СВЦЭМ!$A$34:$A$777,$A270,СВЦЭМ!$B$34:$B$777,J$261)+'СЕТ СН'!$F$15</f>
        <v>0</v>
      </c>
      <c r="K270" s="36">
        <f>SUMIFS(СВЦЭМ!$G$34:$G$777,СВЦЭМ!$A$34:$A$777,$A270,СВЦЭМ!$B$34:$B$777,K$261)+'СЕТ СН'!$F$15</f>
        <v>0</v>
      </c>
      <c r="L270" s="36">
        <f>SUMIFS(СВЦЭМ!$G$34:$G$777,СВЦЭМ!$A$34:$A$777,$A270,СВЦЭМ!$B$34:$B$777,L$261)+'СЕТ СН'!$F$15</f>
        <v>0</v>
      </c>
      <c r="M270" s="36">
        <f>SUMIFS(СВЦЭМ!$G$34:$G$777,СВЦЭМ!$A$34:$A$777,$A270,СВЦЭМ!$B$34:$B$777,M$261)+'СЕТ СН'!$F$15</f>
        <v>0</v>
      </c>
      <c r="N270" s="36">
        <f>SUMIFS(СВЦЭМ!$G$34:$G$777,СВЦЭМ!$A$34:$A$777,$A270,СВЦЭМ!$B$34:$B$777,N$261)+'СЕТ СН'!$F$15</f>
        <v>0</v>
      </c>
      <c r="O270" s="36">
        <f>SUMIFS(СВЦЭМ!$G$34:$G$777,СВЦЭМ!$A$34:$A$777,$A270,СВЦЭМ!$B$34:$B$777,O$261)+'СЕТ СН'!$F$15</f>
        <v>0</v>
      </c>
      <c r="P270" s="36">
        <f>SUMIFS(СВЦЭМ!$G$34:$G$777,СВЦЭМ!$A$34:$A$777,$A270,СВЦЭМ!$B$34:$B$777,P$261)+'СЕТ СН'!$F$15</f>
        <v>0</v>
      </c>
      <c r="Q270" s="36">
        <f>SUMIFS(СВЦЭМ!$G$34:$G$777,СВЦЭМ!$A$34:$A$777,$A270,СВЦЭМ!$B$34:$B$777,Q$261)+'СЕТ СН'!$F$15</f>
        <v>0</v>
      </c>
      <c r="R270" s="36">
        <f>SUMIFS(СВЦЭМ!$G$34:$G$777,СВЦЭМ!$A$34:$A$777,$A270,СВЦЭМ!$B$34:$B$777,R$261)+'СЕТ СН'!$F$15</f>
        <v>0</v>
      </c>
      <c r="S270" s="36">
        <f>SUMIFS(СВЦЭМ!$G$34:$G$777,СВЦЭМ!$A$34:$A$777,$A270,СВЦЭМ!$B$34:$B$777,S$261)+'СЕТ СН'!$F$15</f>
        <v>0</v>
      </c>
      <c r="T270" s="36">
        <f>SUMIFS(СВЦЭМ!$G$34:$G$777,СВЦЭМ!$A$34:$A$777,$A270,СВЦЭМ!$B$34:$B$777,T$261)+'СЕТ СН'!$F$15</f>
        <v>0</v>
      </c>
      <c r="U270" s="36">
        <f>SUMIFS(СВЦЭМ!$G$34:$G$777,СВЦЭМ!$A$34:$A$777,$A270,СВЦЭМ!$B$34:$B$777,U$261)+'СЕТ СН'!$F$15</f>
        <v>0</v>
      </c>
      <c r="V270" s="36">
        <f>SUMIFS(СВЦЭМ!$G$34:$G$777,СВЦЭМ!$A$34:$A$777,$A270,СВЦЭМ!$B$34:$B$777,V$261)+'СЕТ СН'!$F$15</f>
        <v>0</v>
      </c>
      <c r="W270" s="36">
        <f>SUMIFS(СВЦЭМ!$G$34:$G$777,СВЦЭМ!$A$34:$A$777,$A270,СВЦЭМ!$B$34:$B$777,W$261)+'СЕТ СН'!$F$15</f>
        <v>0</v>
      </c>
      <c r="X270" s="36">
        <f>SUMIFS(СВЦЭМ!$G$34:$G$777,СВЦЭМ!$A$34:$A$777,$A270,СВЦЭМ!$B$34:$B$777,X$261)+'СЕТ СН'!$F$15</f>
        <v>0</v>
      </c>
      <c r="Y270" s="36">
        <f>SUMIFS(СВЦЭМ!$G$34:$G$777,СВЦЭМ!$A$34:$A$777,$A270,СВЦЭМ!$B$34:$B$777,Y$261)+'СЕТ СН'!$F$15</f>
        <v>0</v>
      </c>
    </row>
    <row r="271" spans="1:27" ht="15.75" hidden="1" x14ac:dyDescent="0.2">
      <c r="A271" s="35">
        <f t="shared" si="7"/>
        <v>43565</v>
      </c>
      <c r="B271" s="36">
        <f>SUMIFS(СВЦЭМ!$G$34:$G$777,СВЦЭМ!$A$34:$A$777,$A271,СВЦЭМ!$B$34:$B$777,B$261)+'СЕТ СН'!$F$15</f>
        <v>0</v>
      </c>
      <c r="C271" s="36">
        <f>SUMIFS(СВЦЭМ!$G$34:$G$777,СВЦЭМ!$A$34:$A$777,$A271,СВЦЭМ!$B$34:$B$777,C$261)+'СЕТ СН'!$F$15</f>
        <v>0</v>
      </c>
      <c r="D271" s="36">
        <f>SUMIFS(СВЦЭМ!$G$34:$G$777,СВЦЭМ!$A$34:$A$777,$A271,СВЦЭМ!$B$34:$B$777,D$261)+'СЕТ СН'!$F$15</f>
        <v>0</v>
      </c>
      <c r="E271" s="36">
        <f>SUMIFS(СВЦЭМ!$G$34:$G$777,СВЦЭМ!$A$34:$A$777,$A271,СВЦЭМ!$B$34:$B$777,E$261)+'СЕТ СН'!$F$15</f>
        <v>0</v>
      </c>
      <c r="F271" s="36">
        <f>SUMIFS(СВЦЭМ!$G$34:$G$777,СВЦЭМ!$A$34:$A$777,$A271,СВЦЭМ!$B$34:$B$777,F$261)+'СЕТ СН'!$F$15</f>
        <v>0</v>
      </c>
      <c r="G271" s="36">
        <f>SUMIFS(СВЦЭМ!$G$34:$G$777,СВЦЭМ!$A$34:$A$777,$A271,СВЦЭМ!$B$34:$B$777,G$261)+'СЕТ СН'!$F$15</f>
        <v>0</v>
      </c>
      <c r="H271" s="36">
        <f>SUMIFS(СВЦЭМ!$G$34:$G$777,СВЦЭМ!$A$34:$A$777,$A271,СВЦЭМ!$B$34:$B$777,H$261)+'СЕТ СН'!$F$15</f>
        <v>0</v>
      </c>
      <c r="I271" s="36">
        <f>SUMIFS(СВЦЭМ!$G$34:$G$777,СВЦЭМ!$A$34:$A$777,$A271,СВЦЭМ!$B$34:$B$777,I$261)+'СЕТ СН'!$F$15</f>
        <v>0</v>
      </c>
      <c r="J271" s="36">
        <f>SUMIFS(СВЦЭМ!$G$34:$G$777,СВЦЭМ!$A$34:$A$777,$A271,СВЦЭМ!$B$34:$B$777,J$261)+'СЕТ СН'!$F$15</f>
        <v>0</v>
      </c>
      <c r="K271" s="36">
        <f>SUMIFS(СВЦЭМ!$G$34:$G$777,СВЦЭМ!$A$34:$A$777,$A271,СВЦЭМ!$B$34:$B$777,K$261)+'СЕТ СН'!$F$15</f>
        <v>0</v>
      </c>
      <c r="L271" s="36">
        <f>SUMIFS(СВЦЭМ!$G$34:$G$777,СВЦЭМ!$A$34:$A$777,$A271,СВЦЭМ!$B$34:$B$777,L$261)+'СЕТ СН'!$F$15</f>
        <v>0</v>
      </c>
      <c r="M271" s="36">
        <f>SUMIFS(СВЦЭМ!$G$34:$G$777,СВЦЭМ!$A$34:$A$777,$A271,СВЦЭМ!$B$34:$B$777,M$261)+'СЕТ СН'!$F$15</f>
        <v>0</v>
      </c>
      <c r="N271" s="36">
        <f>SUMIFS(СВЦЭМ!$G$34:$G$777,СВЦЭМ!$A$34:$A$777,$A271,СВЦЭМ!$B$34:$B$777,N$261)+'СЕТ СН'!$F$15</f>
        <v>0</v>
      </c>
      <c r="O271" s="36">
        <f>SUMIFS(СВЦЭМ!$G$34:$G$777,СВЦЭМ!$A$34:$A$777,$A271,СВЦЭМ!$B$34:$B$777,O$261)+'СЕТ СН'!$F$15</f>
        <v>0</v>
      </c>
      <c r="P271" s="36">
        <f>SUMIFS(СВЦЭМ!$G$34:$G$777,СВЦЭМ!$A$34:$A$777,$A271,СВЦЭМ!$B$34:$B$777,P$261)+'СЕТ СН'!$F$15</f>
        <v>0</v>
      </c>
      <c r="Q271" s="36">
        <f>SUMIFS(СВЦЭМ!$G$34:$G$777,СВЦЭМ!$A$34:$A$777,$A271,СВЦЭМ!$B$34:$B$777,Q$261)+'СЕТ СН'!$F$15</f>
        <v>0</v>
      </c>
      <c r="R271" s="36">
        <f>SUMIFS(СВЦЭМ!$G$34:$G$777,СВЦЭМ!$A$34:$A$777,$A271,СВЦЭМ!$B$34:$B$777,R$261)+'СЕТ СН'!$F$15</f>
        <v>0</v>
      </c>
      <c r="S271" s="36">
        <f>SUMIFS(СВЦЭМ!$G$34:$G$777,СВЦЭМ!$A$34:$A$777,$A271,СВЦЭМ!$B$34:$B$777,S$261)+'СЕТ СН'!$F$15</f>
        <v>0</v>
      </c>
      <c r="T271" s="36">
        <f>SUMIFS(СВЦЭМ!$G$34:$G$777,СВЦЭМ!$A$34:$A$777,$A271,СВЦЭМ!$B$34:$B$777,T$261)+'СЕТ СН'!$F$15</f>
        <v>0</v>
      </c>
      <c r="U271" s="36">
        <f>SUMIFS(СВЦЭМ!$G$34:$G$777,СВЦЭМ!$A$34:$A$777,$A271,СВЦЭМ!$B$34:$B$777,U$261)+'СЕТ СН'!$F$15</f>
        <v>0</v>
      </c>
      <c r="V271" s="36">
        <f>SUMIFS(СВЦЭМ!$G$34:$G$777,СВЦЭМ!$A$34:$A$777,$A271,СВЦЭМ!$B$34:$B$777,V$261)+'СЕТ СН'!$F$15</f>
        <v>0</v>
      </c>
      <c r="W271" s="36">
        <f>SUMIFS(СВЦЭМ!$G$34:$G$777,СВЦЭМ!$A$34:$A$777,$A271,СВЦЭМ!$B$34:$B$777,W$261)+'СЕТ СН'!$F$15</f>
        <v>0</v>
      </c>
      <c r="X271" s="36">
        <f>SUMIFS(СВЦЭМ!$G$34:$G$777,СВЦЭМ!$A$34:$A$777,$A271,СВЦЭМ!$B$34:$B$777,X$261)+'СЕТ СН'!$F$15</f>
        <v>0</v>
      </c>
      <c r="Y271" s="36">
        <f>SUMIFS(СВЦЭМ!$G$34:$G$777,СВЦЭМ!$A$34:$A$777,$A271,СВЦЭМ!$B$34:$B$777,Y$261)+'СЕТ СН'!$F$15</f>
        <v>0</v>
      </c>
    </row>
    <row r="272" spans="1:27" ht="15.75" hidden="1" x14ac:dyDescent="0.2">
      <c r="A272" s="35">
        <f t="shared" si="7"/>
        <v>43566</v>
      </c>
      <c r="B272" s="36">
        <f>SUMIFS(СВЦЭМ!$G$34:$G$777,СВЦЭМ!$A$34:$A$777,$A272,СВЦЭМ!$B$34:$B$777,B$261)+'СЕТ СН'!$F$15</f>
        <v>0</v>
      </c>
      <c r="C272" s="36">
        <f>SUMIFS(СВЦЭМ!$G$34:$G$777,СВЦЭМ!$A$34:$A$777,$A272,СВЦЭМ!$B$34:$B$777,C$261)+'СЕТ СН'!$F$15</f>
        <v>0</v>
      </c>
      <c r="D272" s="36">
        <f>SUMIFS(СВЦЭМ!$G$34:$G$777,СВЦЭМ!$A$34:$A$777,$A272,СВЦЭМ!$B$34:$B$777,D$261)+'СЕТ СН'!$F$15</f>
        <v>0</v>
      </c>
      <c r="E272" s="36">
        <f>SUMIFS(СВЦЭМ!$G$34:$G$777,СВЦЭМ!$A$34:$A$777,$A272,СВЦЭМ!$B$34:$B$777,E$261)+'СЕТ СН'!$F$15</f>
        <v>0</v>
      </c>
      <c r="F272" s="36">
        <f>SUMIFS(СВЦЭМ!$G$34:$G$777,СВЦЭМ!$A$34:$A$777,$A272,СВЦЭМ!$B$34:$B$777,F$261)+'СЕТ СН'!$F$15</f>
        <v>0</v>
      </c>
      <c r="G272" s="36">
        <f>SUMIFS(СВЦЭМ!$G$34:$G$777,СВЦЭМ!$A$34:$A$777,$A272,СВЦЭМ!$B$34:$B$777,G$261)+'СЕТ СН'!$F$15</f>
        <v>0</v>
      </c>
      <c r="H272" s="36">
        <f>SUMIFS(СВЦЭМ!$G$34:$G$777,СВЦЭМ!$A$34:$A$777,$A272,СВЦЭМ!$B$34:$B$777,H$261)+'СЕТ СН'!$F$15</f>
        <v>0</v>
      </c>
      <c r="I272" s="36">
        <f>SUMIFS(СВЦЭМ!$G$34:$G$777,СВЦЭМ!$A$34:$A$777,$A272,СВЦЭМ!$B$34:$B$777,I$261)+'СЕТ СН'!$F$15</f>
        <v>0</v>
      </c>
      <c r="J272" s="36">
        <f>SUMIFS(СВЦЭМ!$G$34:$G$777,СВЦЭМ!$A$34:$A$777,$A272,СВЦЭМ!$B$34:$B$777,J$261)+'СЕТ СН'!$F$15</f>
        <v>0</v>
      </c>
      <c r="K272" s="36">
        <f>SUMIFS(СВЦЭМ!$G$34:$G$777,СВЦЭМ!$A$34:$A$777,$A272,СВЦЭМ!$B$34:$B$777,K$261)+'СЕТ СН'!$F$15</f>
        <v>0</v>
      </c>
      <c r="L272" s="36">
        <f>SUMIFS(СВЦЭМ!$G$34:$G$777,СВЦЭМ!$A$34:$A$777,$A272,СВЦЭМ!$B$34:$B$777,L$261)+'СЕТ СН'!$F$15</f>
        <v>0</v>
      </c>
      <c r="M272" s="36">
        <f>SUMIFS(СВЦЭМ!$G$34:$G$777,СВЦЭМ!$A$34:$A$777,$A272,СВЦЭМ!$B$34:$B$777,M$261)+'СЕТ СН'!$F$15</f>
        <v>0</v>
      </c>
      <c r="N272" s="36">
        <f>SUMIFS(СВЦЭМ!$G$34:$G$777,СВЦЭМ!$A$34:$A$777,$A272,СВЦЭМ!$B$34:$B$777,N$261)+'СЕТ СН'!$F$15</f>
        <v>0</v>
      </c>
      <c r="O272" s="36">
        <f>SUMIFS(СВЦЭМ!$G$34:$G$777,СВЦЭМ!$A$34:$A$777,$A272,СВЦЭМ!$B$34:$B$777,O$261)+'СЕТ СН'!$F$15</f>
        <v>0</v>
      </c>
      <c r="P272" s="36">
        <f>SUMIFS(СВЦЭМ!$G$34:$G$777,СВЦЭМ!$A$34:$A$777,$A272,СВЦЭМ!$B$34:$B$777,P$261)+'СЕТ СН'!$F$15</f>
        <v>0</v>
      </c>
      <c r="Q272" s="36">
        <f>SUMIFS(СВЦЭМ!$G$34:$G$777,СВЦЭМ!$A$34:$A$777,$A272,СВЦЭМ!$B$34:$B$777,Q$261)+'СЕТ СН'!$F$15</f>
        <v>0</v>
      </c>
      <c r="R272" s="36">
        <f>SUMIFS(СВЦЭМ!$G$34:$G$777,СВЦЭМ!$A$34:$A$777,$A272,СВЦЭМ!$B$34:$B$777,R$261)+'СЕТ СН'!$F$15</f>
        <v>0</v>
      </c>
      <c r="S272" s="36">
        <f>SUMIFS(СВЦЭМ!$G$34:$G$777,СВЦЭМ!$A$34:$A$777,$A272,СВЦЭМ!$B$34:$B$777,S$261)+'СЕТ СН'!$F$15</f>
        <v>0</v>
      </c>
      <c r="T272" s="36">
        <f>SUMIFS(СВЦЭМ!$G$34:$G$777,СВЦЭМ!$A$34:$A$777,$A272,СВЦЭМ!$B$34:$B$777,T$261)+'СЕТ СН'!$F$15</f>
        <v>0</v>
      </c>
      <c r="U272" s="36">
        <f>SUMIFS(СВЦЭМ!$G$34:$G$777,СВЦЭМ!$A$34:$A$777,$A272,СВЦЭМ!$B$34:$B$777,U$261)+'СЕТ СН'!$F$15</f>
        <v>0</v>
      </c>
      <c r="V272" s="36">
        <f>SUMIFS(СВЦЭМ!$G$34:$G$777,СВЦЭМ!$A$34:$A$777,$A272,СВЦЭМ!$B$34:$B$777,V$261)+'СЕТ СН'!$F$15</f>
        <v>0</v>
      </c>
      <c r="W272" s="36">
        <f>SUMIFS(СВЦЭМ!$G$34:$G$777,СВЦЭМ!$A$34:$A$777,$A272,СВЦЭМ!$B$34:$B$777,W$261)+'СЕТ СН'!$F$15</f>
        <v>0</v>
      </c>
      <c r="X272" s="36">
        <f>SUMIFS(СВЦЭМ!$G$34:$G$777,СВЦЭМ!$A$34:$A$777,$A272,СВЦЭМ!$B$34:$B$777,X$261)+'СЕТ СН'!$F$15</f>
        <v>0</v>
      </c>
      <c r="Y272" s="36">
        <f>SUMIFS(СВЦЭМ!$G$34:$G$777,СВЦЭМ!$A$34:$A$777,$A272,СВЦЭМ!$B$34:$B$777,Y$261)+'СЕТ СН'!$F$15</f>
        <v>0</v>
      </c>
    </row>
    <row r="273" spans="1:25" ht="15.75" hidden="1" x14ac:dyDescent="0.2">
      <c r="A273" s="35">
        <f t="shared" si="7"/>
        <v>43567</v>
      </c>
      <c r="B273" s="36">
        <f>SUMIFS(СВЦЭМ!$G$34:$G$777,СВЦЭМ!$A$34:$A$777,$A273,СВЦЭМ!$B$34:$B$777,B$261)+'СЕТ СН'!$F$15</f>
        <v>0</v>
      </c>
      <c r="C273" s="36">
        <f>SUMIFS(СВЦЭМ!$G$34:$G$777,СВЦЭМ!$A$34:$A$777,$A273,СВЦЭМ!$B$34:$B$777,C$261)+'СЕТ СН'!$F$15</f>
        <v>0</v>
      </c>
      <c r="D273" s="36">
        <f>SUMIFS(СВЦЭМ!$G$34:$G$777,СВЦЭМ!$A$34:$A$777,$A273,СВЦЭМ!$B$34:$B$777,D$261)+'СЕТ СН'!$F$15</f>
        <v>0</v>
      </c>
      <c r="E273" s="36">
        <f>SUMIFS(СВЦЭМ!$G$34:$G$777,СВЦЭМ!$A$34:$A$777,$A273,СВЦЭМ!$B$34:$B$777,E$261)+'СЕТ СН'!$F$15</f>
        <v>0</v>
      </c>
      <c r="F273" s="36">
        <f>SUMIFS(СВЦЭМ!$G$34:$G$777,СВЦЭМ!$A$34:$A$777,$A273,СВЦЭМ!$B$34:$B$777,F$261)+'СЕТ СН'!$F$15</f>
        <v>0</v>
      </c>
      <c r="G273" s="36">
        <f>SUMIFS(СВЦЭМ!$G$34:$G$777,СВЦЭМ!$A$34:$A$777,$A273,СВЦЭМ!$B$34:$B$777,G$261)+'СЕТ СН'!$F$15</f>
        <v>0</v>
      </c>
      <c r="H273" s="36">
        <f>SUMIFS(СВЦЭМ!$G$34:$G$777,СВЦЭМ!$A$34:$A$777,$A273,СВЦЭМ!$B$34:$B$777,H$261)+'СЕТ СН'!$F$15</f>
        <v>0</v>
      </c>
      <c r="I273" s="36">
        <f>SUMIFS(СВЦЭМ!$G$34:$G$777,СВЦЭМ!$A$34:$A$777,$A273,СВЦЭМ!$B$34:$B$777,I$261)+'СЕТ СН'!$F$15</f>
        <v>0</v>
      </c>
      <c r="J273" s="36">
        <f>SUMIFS(СВЦЭМ!$G$34:$G$777,СВЦЭМ!$A$34:$A$777,$A273,СВЦЭМ!$B$34:$B$777,J$261)+'СЕТ СН'!$F$15</f>
        <v>0</v>
      </c>
      <c r="K273" s="36">
        <f>SUMIFS(СВЦЭМ!$G$34:$G$777,СВЦЭМ!$A$34:$A$777,$A273,СВЦЭМ!$B$34:$B$777,K$261)+'СЕТ СН'!$F$15</f>
        <v>0</v>
      </c>
      <c r="L273" s="36">
        <f>SUMIFS(СВЦЭМ!$G$34:$G$777,СВЦЭМ!$A$34:$A$777,$A273,СВЦЭМ!$B$34:$B$777,L$261)+'СЕТ СН'!$F$15</f>
        <v>0</v>
      </c>
      <c r="M273" s="36">
        <f>SUMIFS(СВЦЭМ!$G$34:$G$777,СВЦЭМ!$A$34:$A$777,$A273,СВЦЭМ!$B$34:$B$777,M$261)+'СЕТ СН'!$F$15</f>
        <v>0</v>
      </c>
      <c r="N273" s="36">
        <f>SUMIFS(СВЦЭМ!$G$34:$G$777,СВЦЭМ!$A$34:$A$777,$A273,СВЦЭМ!$B$34:$B$777,N$261)+'СЕТ СН'!$F$15</f>
        <v>0</v>
      </c>
      <c r="O273" s="36">
        <f>SUMIFS(СВЦЭМ!$G$34:$G$777,СВЦЭМ!$A$34:$A$777,$A273,СВЦЭМ!$B$34:$B$777,O$261)+'СЕТ СН'!$F$15</f>
        <v>0</v>
      </c>
      <c r="P273" s="36">
        <f>SUMIFS(СВЦЭМ!$G$34:$G$777,СВЦЭМ!$A$34:$A$777,$A273,СВЦЭМ!$B$34:$B$777,P$261)+'СЕТ СН'!$F$15</f>
        <v>0</v>
      </c>
      <c r="Q273" s="36">
        <f>SUMIFS(СВЦЭМ!$G$34:$G$777,СВЦЭМ!$A$34:$A$777,$A273,СВЦЭМ!$B$34:$B$777,Q$261)+'СЕТ СН'!$F$15</f>
        <v>0</v>
      </c>
      <c r="R273" s="36">
        <f>SUMIFS(СВЦЭМ!$G$34:$G$777,СВЦЭМ!$A$34:$A$777,$A273,СВЦЭМ!$B$34:$B$777,R$261)+'СЕТ СН'!$F$15</f>
        <v>0</v>
      </c>
      <c r="S273" s="36">
        <f>SUMIFS(СВЦЭМ!$G$34:$G$777,СВЦЭМ!$A$34:$A$777,$A273,СВЦЭМ!$B$34:$B$777,S$261)+'СЕТ СН'!$F$15</f>
        <v>0</v>
      </c>
      <c r="T273" s="36">
        <f>SUMIFS(СВЦЭМ!$G$34:$G$777,СВЦЭМ!$A$34:$A$777,$A273,СВЦЭМ!$B$34:$B$777,T$261)+'СЕТ СН'!$F$15</f>
        <v>0</v>
      </c>
      <c r="U273" s="36">
        <f>SUMIFS(СВЦЭМ!$G$34:$G$777,СВЦЭМ!$A$34:$A$777,$A273,СВЦЭМ!$B$34:$B$777,U$261)+'СЕТ СН'!$F$15</f>
        <v>0</v>
      </c>
      <c r="V273" s="36">
        <f>SUMIFS(СВЦЭМ!$G$34:$G$777,СВЦЭМ!$A$34:$A$777,$A273,СВЦЭМ!$B$34:$B$777,V$261)+'СЕТ СН'!$F$15</f>
        <v>0</v>
      </c>
      <c r="W273" s="36">
        <f>SUMIFS(СВЦЭМ!$G$34:$G$777,СВЦЭМ!$A$34:$A$777,$A273,СВЦЭМ!$B$34:$B$777,W$261)+'СЕТ СН'!$F$15</f>
        <v>0</v>
      </c>
      <c r="X273" s="36">
        <f>SUMIFS(СВЦЭМ!$G$34:$G$777,СВЦЭМ!$A$34:$A$777,$A273,СВЦЭМ!$B$34:$B$777,X$261)+'СЕТ СН'!$F$15</f>
        <v>0</v>
      </c>
      <c r="Y273" s="36">
        <f>SUMIFS(СВЦЭМ!$G$34:$G$777,СВЦЭМ!$A$34:$A$777,$A273,СВЦЭМ!$B$34:$B$777,Y$261)+'СЕТ СН'!$F$15</f>
        <v>0</v>
      </c>
    </row>
    <row r="274" spans="1:25" ht="15.75" hidden="1" x14ac:dyDescent="0.2">
      <c r="A274" s="35">
        <f t="shared" si="7"/>
        <v>43568</v>
      </c>
      <c r="B274" s="36">
        <f>SUMIFS(СВЦЭМ!$G$34:$G$777,СВЦЭМ!$A$34:$A$777,$A274,СВЦЭМ!$B$34:$B$777,B$261)+'СЕТ СН'!$F$15</f>
        <v>0</v>
      </c>
      <c r="C274" s="36">
        <f>SUMIFS(СВЦЭМ!$G$34:$G$777,СВЦЭМ!$A$34:$A$777,$A274,СВЦЭМ!$B$34:$B$777,C$261)+'СЕТ СН'!$F$15</f>
        <v>0</v>
      </c>
      <c r="D274" s="36">
        <f>SUMIFS(СВЦЭМ!$G$34:$G$777,СВЦЭМ!$A$34:$A$777,$A274,СВЦЭМ!$B$34:$B$777,D$261)+'СЕТ СН'!$F$15</f>
        <v>0</v>
      </c>
      <c r="E274" s="36">
        <f>SUMIFS(СВЦЭМ!$G$34:$G$777,СВЦЭМ!$A$34:$A$777,$A274,СВЦЭМ!$B$34:$B$777,E$261)+'СЕТ СН'!$F$15</f>
        <v>0</v>
      </c>
      <c r="F274" s="36">
        <f>SUMIFS(СВЦЭМ!$G$34:$G$777,СВЦЭМ!$A$34:$A$777,$A274,СВЦЭМ!$B$34:$B$777,F$261)+'СЕТ СН'!$F$15</f>
        <v>0</v>
      </c>
      <c r="G274" s="36">
        <f>SUMIFS(СВЦЭМ!$G$34:$G$777,СВЦЭМ!$A$34:$A$777,$A274,СВЦЭМ!$B$34:$B$777,G$261)+'СЕТ СН'!$F$15</f>
        <v>0</v>
      </c>
      <c r="H274" s="36">
        <f>SUMIFS(СВЦЭМ!$G$34:$G$777,СВЦЭМ!$A$34:$A$777,$A274,СВЦЭМ!$B$34:$B$777,H$261)+'СЕТ СН'!$F$15</f>
        <v>0</v>
      </c>
      <c r="I274" s="36">
        <f>SUMIFS(СВЦЭМ!$G$34:$G$777,СВЦЭМ!$A$34:$A$777,$A274,СВЦЭМ!$B$34:$B$777,I$261)+'СЕТ СН'!$F$15</f>
        <v>0</v>
      </c>
      <c r="J274" s="36">
        <f>SUMIFS(СВЦЭМ!$G$34:$G$777,СВЦЭМ!$A$34:$A$777,$A274,СВЦЭМ!$B$34:$B$777,J$261)+'СЕТ СН'!$F$15</f>
        <v>0</v>
      </c>
      <c r="K274" s="36">
        <f>SUMIFS(СВЦЭМ!$G$34:$G$777,СВЦЭМ!$A$34:$A$777,$A274,СВЦЭМ!$B$34:$B$777,K$261)+'СЕТ СН'!$F$15</f>
        <v>0</v>
      </c>
      <c r="L274" s="36">
        <f>SUMIFS(СВЦЭМ!$G$34:$G$777,СВЦЭМ!$A$34:$A$777,$A274,СВЦЭМ!$B$34:$B$777,L$261)+'СЕТ СН'!$F$15</f>
        <v>0</v>
      </c>
      <c r="M274" s="36">
        <f>SUMIFS(СВЦЭМ!$G$34:$G$777,СВЦЭМ!$A$34:$A$777,$A274,СВЦЭМ!$B$34:$B$777,M$261)+'СЕТ СН'!$F$15</f>
        <v>0</v>
      </c>
      <c r="N274" s="36">
        <f>SUMIFS(СВЦЭМ!$G$34:$G$777,СВЦЭМ!$A$34:$A$777,$A274,СВЦЭМ!$B$34:$B$777,N$261)+'СЕТ СН'!$F$15</f>
        <v>0</v>
      </c>
      <c r="O274" s="36">
        <f>SUMIFS(СВЦЭМ!$G$34:$G$777,СВЦЭМ!$A$34:$A$777,$A274,СВЦЭМ!$B$34:$B$777,O$261)+'СЕТ СН'!$F$15</f>
        <v>0</v>
      </c>
      <c r="P274" s="36">
        <f>SUMIFS(СВЦЭМ!$G$34:$G$777,СВЦЭМ!$A$34:$A$777,$A274,СВЦЭМ!$B$34:$B$777,P$261)+'СЕТ СН'!$F$15</f>
        <v>0</v>
      </c>
      <c r="Q274" s="36">
        <f>SUMIFS(СВЦЭМ!$G$34:$G$777,СВЦЭМ!$A$34:$A$777,$A274,СВЦЭМ!$B$34:$B$777,Q$261)+'СЕТ СН'!$F$15</f>
        <v>0</v>
      </c>
      <c r="R274" s="36">
        <f>SUMIFS(СВЦЭМ!$G$34:$G$777,СВЦЭМ!$A$34:$A$777,$A274,СВЦЭМ!$B$34:$B$777,R$261)+'СЕТ СН'!$F$15</f>
        <v>0</v>
      </c>
      <c r="S274" s="36">
        <f>SUMIFS(СВЦЭМ!$G$34:$G$777,СВЦЭМ!$A$34:$A$777,$A274,СВЦЭМ!$B$34:$B$777,S$261)+'СЕТ СН'!$F$15</f>
        <v>0</v>
      </c>
      <c r="T274" s="36">
        <f>SUMIFS(СВЦЭМ!$G$34:$G$777,СВЦЭМ!$A$34:$A$777,$A274,СВЦЭМ!$B$34:$B$777,T$261)+'СЕТ СН'!$F$15</f>
        <v>0</v>
      </c>
      <c r="U274" s="36">
        <f>SUMIFS(СВЦЭМ!$G$34:$G$777,СВЦЭМ!$A$34:$A$777,$A274,СВЦЭМ!$B$34:$B$777,U$261)+'СЕТ СН'!$F$15</f>
        <v>0</v>
      </c>
      <c r="V274" s="36">
        <f>SUMIFS(СВЦЭМ!$G$34:$G$777,СВЦЭМ!$A$34:$A$777,$A274,СВЦЭМ!$B$34:$B$777,V$261)+'СЕТ СН'!$F$15</f>
        <v>0</v>
      </c>
      <c r="W274" s="36">
        <f>SUMIFS(СВЦЭМ!$G$34:$G$777,СВЦЭМ!$A$34:$A$777,$A274,СВЦЭМ!$B$34:$B$777,W$261)+'СЕТ СН'!$F$15</f>
        <v>0</v>
      </c>
      <c r="X274" s="36">
        <f>SUMIFS(СВЦЭМ!$G$34:$G$777,СВЦЭМ!$A$34:$A$777,$A274,СВЦЭМ!$B$34:$B$777,X$261)+'СЕТ СН'!$F$15</f>
        <v>0</v>
      </c>
      <c r="Y274" s="36">
        <f>SUMIFS(СВЦЭМ!$G$34:$G$777,СВЦЭМ!$A$34:$A$777,$A274,СВЦЭМ!$B$34:$B$777,Y$261)+'СЕТ СН'!$F$15</f>
        <v>0</v>
      </c>
    </row>
    <row r="275" spans="1:25" ht="15.75" hidden="1" x14ac:dyDescent="0.2">
      <c r="A275" s="35">
        <f t="shared" si="7"/>
        <v>43569</v>
      </c>
      <c r="B275" s="36">
        <f>SUMIFS(СВЦЭМ!$G$34:$G$777,СВЦЭМ!$A$34:$A$777,$A275,СВЦЭМ!$B$34:$B$777,B$261)+'СЕТ СН'!$F$15</f>
        <v>0</v>
      </c>
      <c r="C275" s="36">
        <f>SUMIFS(СВЦЭМ!$G$34:$G$777,СВЦЭМ!$A$34:$A$777,$A275,СВЦЭМ!$B$34:$B$777,C$261)+'СЕТ СН'!$F$15</f>
        <v>0</v>
      </c>
      <c r="D275" s="36">
        <f>SUMIFS(СВЦЭМ!$G$34:$G$777,СВЦЭМ!$A$34:$A$777,$A275,СВЦЭМ!$B$34:$B$777,D$261)+'СЕТ СН'!$F$15</f>
        <v>0</v>
      </c>
      <c r="E275" s="36">
        <f>SUMIFS(СВЦЭМ!$G$34:$G$777,СВЦЭМ!$A$34:$A$777,$A275,СВЦЭМ!$B$34:$B$777,E$261)+'СЕТ СН'!$F$15</f>
        <v>0</v>
      </c>
      <c r="F275" s="36">
        <f>SUMIFS(СВЦЭМ!$G$34:$G$777,СВЦЭМ!$A$34:$A$777,$A275,СВЦЭМ!$B$34:$B$777,F$261)+'СЕТ СН'!$F$15</f>
        <v>0</v>
      </c>
      <c r="G275" s="36">
        <f>SUMIFS(СВЦЭМ!$G$34:$G$777,СВЦЭМ!$A$34:$A$777,$A275,СВЦЭМ!$B$34:$B$777,G$261)+'СЕТ СН'!$F$15</f>
        <v>0</v>
      </c>
      <c r="H275" s="36">
        <f>SUMIFS(СВЦЭМ!$G$34:$G$777,СВЦЭМ!$A$34:$A$777,$A275,СВЦЭМ!$B$34:$B$777,H$261)+'СЕТ СН'!$F$15</f>
        <v>0</v>
      </c>
      <c r="I275" s="36">
        <f>SUMIFS(СВЦЭМ!$G$34:$G$777,СВЦЭМ!$A$34:$A$777,$A275,СВЦЭМ!$B$34:$B$777,I$261)+'СЕТ СН'!$F$15</f>
        <v>0</v>
      </c>
      <c r="J275" s="36">
        <f>SUMIFS(СВЦЭМ!$G$34:$G$777,СВЦЭМ!$A$34:$A$777,$A275,СВЦЭМ!$B$34:$B$777,J$261)+'СЕТ СН'!$F$15</f>
        <v>0</v>
      </c>
      <c r="K275" s="36">
        <f>SUMIFS(СВЦЭМ!$G$34:$G$777,СВЦЭМ!$A$34:$A$777,$A275,СВЦЭМ!$B$34:$B$777,K$261)+'СЕТ СН'!$F$15</f>
        <v>0</v>
      </c>
      <c r="L275" s="36">
        <f>SUMIFS(СВЦЭМ!$G$34:$G$777,СВЦЭМ!$A$34:$A$777,$A275,СВЦЭМ!$B$34:$B$777,L$261)+'СЕТ СН'!$F$15</f>
        <v>0</v>
      </c>
      <c r="M275" s="36">
        <f>SUMIFS(СВЦЭМ!$G$34:$G$777,СВЦЭМ!$A$34:$A$777,$A275,СВЦЭМ!$B$34:$B$777,M$261)+'СЕТ СН'!$F$15</f>
        <v>0</v>
      </c>
      <c r="N275" s="36">
        <f>SUMIFS(СВЦЭМ!$G$34:$G$777,СВЦЭМ!$A$34:$A$777,$A275,СВЦЭМ!$B$34:$B$777,N$261)+'СЕТ СН'!$F$15</f>
        <v>0</v>
      </c>
      <c r="O275" s="36">
        <f>SUMIFS(СВЦЭМ!$G$34:$G$777,СВЦЭМ!$A$34:$A$777,$A275,СВЦЭМ!$B$34:$B$777,O$261)+'СЕТ СН'!$F$15</f>
        <v>0</v>
      </c>
      <c r="P275" s="36">
        <f>SUMIFS(СВЦЭМ!$G$34:$G$777,СВЦЭМ!$A$34:$A$777,$A275,СВЦЭМ!$B$34:$B$777,P$261)+'СЕТ СН'!$F$15</f>
        <v>0</v>
      </c>
      <c r="Q275" s="36">
        <f>SUMIFS(СВЦЭМ!$G$34:$G$777,СВЦЭМ!$A$34:$A$777,$A275,СВЦЭМ!$B$34:$B$777,Q$261)+'СЕТ СН'!$F$15</f>
        <v>0</v>
      </c>
      <c r="R275" s="36">
        <f>SUMIFS(СВЦЭМ!$G$34:$G$777,СВЦЭМ!$A$34:$A$777,$A275,СВЦЭМ!$B$34:$B$777,R$261)+'СЕТ СН'!$F$15</f>
        <v>0</v>
      </c>
      <c r="S275" s="36">
        <f>SUMIFS(СВЦЭМ!$G$34:$G$777,СВЦЭМ!$A$34:$A$777,$A275,СВЦЭМ!$B$34:$B$777,S$261)+'СЕТ СН'!$F$15</f>
        <v>0</v>
      </c>
      <c r="T275" s="36">
        <f>SUMIFS(СВЦЭМ!$G$34:$G$777,СВЦЭМ!$A$34:$A$777,$A275,СВЦЭМ!$B$34:$B$777,T$261)+'СЕТ СН'!$F$15</f>
        <v>0</v>
      </c>
      <c r="U275" s="36">
        <f>SUMIFS(СВЦЭМ!$G$34:$G$777,СВЦЭМ!$A$34:$A$777,$A275,СВЦЭМ!$B$34:$B$777,U$261)+'СЕТ СН'!$F$15</f>
        <v>0</v>
      </c>
      <c r="V275" s="36">
        <f>SUMIFS(СВЦЭМ!$G$34:$G$777,СВЦЭМ!$A$34:$A$777,$A275,СВЦЭМ!$B$34:$B$777,V$261)+'СЕТ СН'!$F$15</f>
        <v>0</v>
      </c>
      <c r="W275" s="36">
        <f>SUMIFS(СВЦЭМ!$G$34:$G$777,СВЦЭМ!$A$34:$A$777,$A275,СВЦЭМ!$B$34:$B$777,W$261)+'СЕТ СН'!$F$15</f>
        <v>0</v>
      </c>
      <c r="X275" s="36">
        <f>SUMIFS(СВЦЭМ!$G$34:$G$777,СВЦЭМ!$A$34:$A$777,$A275,СВЦЭМ!$B$34:$B$777,X$261)+'СЕТ СН'!$F$15</f>
        <v>0</v>
      </c>
      <c r="Y275" s="36">
        <f>SUMIFS(СВЦЭМ!$G$34:$G$777,СВЦЭМ!$A$34:$A$777,$A275,СВЦЭМ!$B$34:$B$777,Y$261)+'СЕТ СН'!$F$15</f>
        <v>0</v>
      </c>
    </row>
    <row r="276" spans="1:25" ht="15.75" hidden="1" x14ac:dyDescent="0.2">
      <c r="A276" s="35">
        <f t="shared" si="7"/>
        <v>43570</v>
      </c>
      <c r="B276" s="36">
        <f>SUMIFS(СВЦЭМ!$G$34:$G$777,СВЦЭМ!$A$34:$A$777,$A276,СВЦЭМ!$B$34:$B$777,B$261)+'СЕТ СН'!$F$15</f>
        <v>0</v>
      </c>
      <c r="C276" s="36">
        <f>SUMIFS(СВЦЭМ!$G$34:$G$777,СВЦЭМ!$A$34:$A$777,$A276,СВЦЭМ!$B$34:$B$777,C$261)+'СЕТ СН'!$F$15</f>
        <v>0</v>
      </c>
      <c r="D276" s="36">
        <f>SUMIFS(СВЦЭМ!$G$34:$G$777,СВЦЭМ!$A$34:$A$777,$A276,СВЦЭМ!$B$34:$B$777,D$261)+'СЕТ СН'!$F$15</f>
        <v>0</v>
      </c>
      <c r="E276" s="36">
        <f>SUMIFS(СВЦЭМ!$G$34:$G$777,СВЦЭМ!$A$34:$A$777,$A276,СВЦЭМ!$B$34:$B$777,E$261)+'СЕТ СН'!$F$15</f>
        <v>0</v>
      </c>
      <c r="F276" s="36">
        <f>SUMIFS(СВЦЭМ!$G$34:$G$777,СВЦЭМ!$A$34:$A$777,$A276,СВЦЭМ!$B$34:$B$777,F$261)+'СЕТ СН'!$F$15</f>
        <v>0</v>
      </c>
      <c r="G276" s="36">
        <f>SUMIFS(СВЦЭМ!$G$34:$G$777,СВЦЭМ!$A$34:$A$777,$A276,СВЦЭМ!$B$34:$B$777,G$261)+'СЕТ СН'!$F$15</f>
        <v>0</v>
      </c>
      <c r="H276" s="36">
        <f>SUMIFS(СВЦЭМ!$G$34:$G$777,СВЦЭМ!$A$34:$A$777,$A276,СВЦЭМ!$B$34:$B$777,H$261)+'СЕТ СН'!$F$15</f>
        <v>0</v>
      </c>
      <c r="I276" s="36">
        <f>SUMIFS(СВЦЭМ!$G$34:$G$777,СВЦЭМ!$A$34:$A$777,$A276,СВЦЭМ!$B$34:$B$777,I$261)+'СЕТ СН'!$F$15</f>
        <v>0</v>
      </c>
      <c r="J276" s="36">
        <f>SUMIFS(СВЦЭМ!$G$34:$G$777,СВЦЭМ!$A$34:$A$777,$A276,СВЦЭМ!$B$34:$B$777,J$261)+'СЕТ СН'!$F$15</f>
        <v>0</v>
      </c>
      <c r="K276" s="36">
        <f>SUMIFS(СВЦЭМ!$G$34:$G$777,СВЦЭМ!$A$34:$A$777,$A276,СВЦЭМ!$B$34:$B$777,K$261)+'СЕТ СН'!$F$15</f>
        <v>0</v>
      </c>
      <c r="L276" s="36">
        <f>SUMIFS(СВЦЭМ!$G$34:$G$777,СВЦЭМ!$A$34:$A$777,$A276,СВЦЭМ!$B$34:$B$777,L$261)+'СЕТ СН'!$F$15</f>
        <v>0</v>
      </c>
      <c r="M276" s="36">
        <f>SUMIFS(СВЦЭМ!$G$34:$G$777,СВЦЭМ!$A$34:$A$777,$A276,СВЦЭМ!$B$34:$B$777,M$261)+'СЕТ СН'!$F$15</f>
        <v>0</v>
      </c>
      <c r="N276" s="36">
        <f>SUMIFS(СВЦЭМ!$G$34:$G$777,СВЦЭМ!$A$34:$A$777,$A276,СВЦЭМ!$B$34:$B$777,N$261)+'СЕТ СН'!$F$15</f>
        <v>0</v>
      </c>
      <c r="O276" s="36">
        <f>SUMIFS(СВЦЭМ!$G$34:$G$777,СВЦЭМ!$A$34:$A$777,$A276,СВЦЭМ!$B$34:$B$777,O$261)+'СЕТ СН'!$F$15</f>
        <v>0</v>
      </c>
      <c r="P276" s="36">
        <f>SUMIFS(СВЦЭМ!$G$34:$G$777,СВЦЭМ!$A$34:$A$777,$A276,СВЦЭМ!$B$34:$B$777,P$261)+'СЕТ СН'!$F$15</f>
        <v>0</v>
      </c>
      <c r="Q276" s="36">
        <f>SUMIFS(СВЦЭМ!$G$34:$G$777,СВЦЭМ!$A$34:$A$777,$A276,СВЦЭМ!$B$34:$B$777,Q$261)+'СЕТ СН'!$F$15</f>
        <v>0</v>
      </c>
      <c r="R276" s="36">
        <f>SUMIFS(СВЦЭМ!$G$34:$G$777,СВЦЭМ!$A$34:$A$777,$A276,СВЦЭМ!$B$34:$B$777,R$261)+'СЕТ СН'!$F$15</f>
        <v>0</v>
      </c>
      <c r="S276" s="36">
        <f>SUMIFS(СВЦЭМ!$G$34:$G$777,СВЦЭМ!$A$34:$A$777,$A276,СВЦЭМ!$B$34:$B$777,S$261)+'СЕТ СН'!$F$15</f>
        <v>0</v>
      </c>
      <c r="T276" s="36">
        <f>SUMIFS(СВЦЭМ!$G$34:$G$777,СВЦЭМ!$A$34:$A$777,$A276,СВЦЭМ!$B$34:$B$777,T$261)+'СЕТ СН'!$F$15</f>
        <v>0</v>
      </c>
      <c r="U276" s="36">
        <f>SUMIFS(СВЦЭМ!$G$34:$G$777,СВЦЭМ!$A$34:$A$777,$A276,СВЦЭМ!$B$34:$B$777,U$261)+'СЕТ СН'!$F$15</f>
        <v>0</v>
      </c>
      <c r="V276" s="36">
        <f>SUMIFS(СВЦЭМ!$G$34:$G$777,СВЦЭМ!$A$34:$A$777,$A276,СВЦЭМ!$B$34:$B$777,V$261)+'СЕТ СН'!$F$15</f>
        <v>0</v>
      </c>
      <c r="W276" s="36">
        <f>SUMIFS(СВЦЭМ!$G$34:$G$777,СВЦЭМ!$A$34:$A$777,$A276,СВЦЭМ!$B$34:$B$777,W$261)+'СЕТ СН'!$F$15</f>
        <v>0</v>
      </c>
      <c r="X276" s="36">
        <f>SUMIFS(СВЦЭМ!$G$34:$G$777,СВЦЭМ!$A$34:$A$777,$A276,СВЦЭМ!$B$34:$B$777,X$261)+'СЕТ СН'!$F$15</f>
        <v>0</v>
      </c>
      <c r="Y276" s="36">
        <f>SUMIFS(СВЦЭМ!$G$34:$G$777,СВЦЭМ!$A$34:$A$777,$A276,СВЦЭМ!$B$34:$B$777,Y$261)+'СЕТ СН'!$F$15</f>
        <v>0</v>
      </c>
    </row>
    <row r="277" spans="1:25" ht="15.75" hidden="1" x14ac:dyDescent="0.2">
      <c r="A277" s="35">
        <f t="shared" si="7"/>
        <v>43571</v>
      </c>
      <c r="B277" s="36">
        <f>SUMIFS(СВЦЭМ!$G$34:$G$777,СВЦЭМ!$A$34:$A$777,$A277,СВЦЭМ!$B$34:$B$777,B$261)+'СЕТ СН'!$F$15</f>
        <v>0</v>
      </c>
      <c r="C277" s="36">
        <f>SUMIFS(СВЦЭМ!$G$34:$G$777,СВЦЭМ!$A$34:$A$777,$A277,СВЦЭМ!$B$34:$B$777,C$261)+'СЕТ СН'!$F$15</f>
        <v>0</v>
      </c>
      <c r="D277" s="36">
        <f>SUMIFS(СВЦЭМ!$G$34:$G$777,СВЦЭМ!$A$34:$A$777,$A277,СВЦЭМ!$B$34:$B$777,D$261)+'СЕТ СН'!$F$15</f>
        <v>0</v>
      </c>
      <c r="E277" s="36">
        <f>SUMIFS(СВЦЭМ!$G$34:$G$777,СВЦЭМ!$A$34:$A$777,$A277,СВЦЭМ!$B$34:$B$777,E$261)+'СЕТ СН'!$F$15</f>
        <v>0</v>
      </c>
      <c r="F277" s="36">
        <f>SUMIFS(СВЦЭМ!$G$34:$G$777,СВЦЭМ!$A$34:$A$777,$A277,СВЦЭМ!$B$34:$B$777,F$261)+'СЕТ СН'!$F$15</f>
        <v>0</v>
      </c>
      <c r="G277" s="36">
        <f>SUMIFS(СВЦЭМ!$G$34:$G$777,СВЦЭМ!$A$34:$A$777,$A277,СВЦЭМ!$B$34:$B$777,G$261)+'СЕТ СН'!$F$15</f>
        <v>0</v>
      </c>
      <c r="H277" s="36">
        <f>SUMIFS(СВЦЭМ!$G$34:$G$777,СВЦЭМ!$A$34:$A$777,$A277,СВЦЭМ!$B$34:$B$777,H$261)+'СЕТ СН'!$F$15</f>
        <v>0</v>
      </c>
      <c r="I277" s="36">
        <f>SUMIFS(СВЦЭМ!$G$34:$G$777,СВЦЭМ!$A$34:$A$777,$A277,СВЦЭМ!$B$34:$B$777,I$261)+'СЕТ СН'!$F$15</f>
        <v>0</v>
      </c>
      <c r="J277" s="36">
        <f>SUMIFS(СВЦЭМ!$G$34:$G$777,СВЦЭМ!$A$34:$A$777,$A277,СВЦЭМ!$B$34:$B$777,J$261)+'СЕТ СН'!$F$15</f>
        <v>0</v>
      </c>
      <c r="K277" s="36">
        <f>SUMIFS(СВЦЭМ!$G$34:$G$777,СВЦЭМ!$A$34:$A$777,$A277,СВЦЭМ!$B$34:$B$777,K$261)+'СЕТ СН'!$F$15</f>
        <v>0</v>
      </c>
      <c r="L277" s="36">
        <f>SUMIFS(СВЦЭМ!$G$34:$G$777,СВЦЭМ!$A$34:$A$777,$A277,СВЦЭМ!$B$34:$B$777,L$261)+'СЕТ СН'!$F$15</f>
        <v>0</v>
      </c>
      <c r="M277" s="36">
        <f>SUMIFS(СВЦЭМ!$G$34:$G$777,СВЦЭМ!$A$34:$A$777,$A277,СВЦЭМ!$B$34:$B$777,M$261)+'СЕТ СН'!$F$15</f>
        <v>0</v>
      </c>
      <c r="N277" s="36">
        <f>SUMIFS(СВЦЭМ!$G$34:$G$777,СВЦЭМ!$A$34:$A$777,$A277,СВЦЭМ!$B$34:$B$777,N$261)+'СЕТ СН'!$F$15</f>
        <v>0</v>
      </c>
      <c r="O277" s="36">
        <f>SUMIFS(СВЦЭМ!$G$34:$G$777,СВЦЭМ!$A$34:$A$777,$A277,СВЦЭМ!$B$34:$B$777,O$261)+'СЕТ СН'!$F$15</f>
        <v>0</v>
      </c>
      <c r="P277" s="36">
        <f>SUMIFS(СВЦЭМ!$G$34:$G$777,СВЦЭМ!$A$34:$A$777,$A277,СВЦЭМ!$B$34:$B$777,P$261)+'СЕТ СН'!$F$15</f>
        <v>0</v>
      </c>
      <c r="Q277" s="36">
        <f>SUMIFS(СВЦЭМ!$G$34:$G$777,СВЦЭМ!$A$34:$A$777,$A277,СВЦЭМ!$B$34:$B$777,Q$261)+'СЕТ СН'!$F$15</f>
        <v>0</v>
      </c>
      <c r="R277" s="36">
        <f>SUMIFS(СВЦЭМ!$G$34:$G$777,СВЦЭМ!$A$34:$A$777,$A277,СВЦЭМ!$B$34:$B$777,R$261)+'СЕТ СН'!$F$15</f>
        <v>0</v>
      </c>
      <c r="S277" s="36">
        <f>SUMIFS(СВЦЭМ!$G$34:$G$777,СВЦЭМ!$A$34:$A$777,$A277,СВЦЭМ!$B$34:$B$777,S$261)+'СЕТ СН'!$F$15</f>
        <v>0</v>
      </c>
      <c r="T277" s="36">
        <f>SUMIFS(СВЦЭМ!$G$34:$G$777,СВЦЭМ!$A$34:$A$777,$A277,СВЦЭМ!$B$34:$B$777,T$261)+'СЕТ СН'!$F$15</f>
        <v>0</v>
      </c>
      <c r="U277" s="36">
        <f>SUMIFS(СВЦЭМ!$G$34:$G$777,СВЦЭМ!$A$34:$A$777,$A277,СВЦЭМ!$B$34:$B$777,U$261)+'СЕТ СН'!$F$15</f>
        <v>0</v>
      </c>
      <c r="V277" s="36">
        <f>SUMIFS(СВЦЭМ!$G$34:$G$777,СВЦЭМ!$A$34:$A$777,$A277,СВЦЭМ!$B$34:$B$777,V$261)+'СЕТ СН'!$F$15</f>
        <v>0</v>
      </c>
      <c r="W277" s="36">
        <f>SUMIFS(СВЦЭМ!$G$34:$G$777,СВЦЭМ!$A$34:$A$777,$A277,СВЦЭМ!$B$34:$B$777,W$261)+'СЕТ СН'!$F$15</f>
        <v>0</v>
      </c>
      <c r="X277" s="36">
        <f>SUMIFS(СВЦЭМ!$G$34:$G$777,СВЦЭМ!$A$34:$A$777,$A277,СВЦЭМ!$B$34:$B$777,X$261)+'СЕТ СН'!$F$15</f>
        <v>0</v>
      </c>
      <c r="Y277" s="36">
        <f>SUMIFS(СВЦЭМ!$G$34:$G$777,СВЦЭМ!$A$34:$A$777,$A277,СВЦЭМ!$B$34:$B$777,Y$261)+'СЕТ СН'!$F$15</f>
        <v>0</v>
      </c>
    </row>
    <row r="278" spans="1:25" ht="15.75" hidden="1" x14ac:dyDescent="0.2">
      <c r="A278" s="35">
        <f t="shared" si="7"/>
        <v>43572</v>
      </c>
      <c r="B278" s="36">
        <f>SUMIFS(СВЦЭМ!$G$34:$G$777,СВЦЭМ!$A$34:$A$777,$A278,СВЦЭМ!$B$34:$B$777,B$261)+'СЕТ СН'!$F$15</f>
        <v>0</v>
      </c>
      <c r="C278" s="36">
        <f>SUMIFS(СВЦЭМ!$G$34:$G$777,СВЦЭМ!$A$34:$A$777,$A278,СВЦЭМ!$B$34:$B$777,C$261)+'СЕТ СН'!$F$15</f>
        <v>0</v>
      </c>
      <c r="D278" s="36">
        <f>SUMIFS(СВЦЭМ!$G$34:$G$777,СВЦЭМ!$A$34:$A$777,$A278,СВЦЭМ!$B$34:$B$777,D$261)+'СЕТ СН'!$F$15</f>
        <v>0</v>
      </c>
      <c r="E278" s="36">
        <f>SUMIFS(СВЦЭМ!$G$34:$G$777,СВЦЭМ!$A$34:$A$777,$A278,СВЦЭМ!$B$34:$B$777,E$261)+'СЕТ СН'!$F$15</f>
        <v>0</v>
      </c>
      <c r="F278" s="36">
        <f>SUMIFS(СВЦЭМ!$G$34:$G$777,СВЦЭМ!$A$34:$A$777,$A278,СВЦЭМ!$B$34:$B$777,F$261)+'СЕТ СН'!$F$15</f>
        <v>0</v>
      </c>
      <c r="G278" s="36">
        <f>SUMIFS(СВЦЭМ!$G$34:$G$777,СВЦЭМ!$A$34:$A$777,$A278,СВЦЭМ!$B$34:$B$777,G$261)+'СЕТ СН'!$F$15</f>
        <v>0</v>
      </c>
      <c r="H278" s="36">
        <f>SUMIFS(СВЦЭМ!$G$34:$G$777,СВЦЭМ!$A$34:$A$777,$A278,СВЦЭМ!$B$34:$B$777,H$261)+'СЕТ СН'!$F$15</f>
        <v>0</v>
      </c>
      <c r="I278" s="36">
        <f>SUMIFS(СВЦЭМ!$G$34:$G$777,СВЦЭМ!$A$34:$A$777,$A278,СВЦЭМ!$B$34:$B$777,I$261)+'СЕТ СН'!$F$15</f>
        <v>0</v>
      </c>
      <c r="J278" s="36">
        <f>SUMIFS(СВЦЭМ!$G$34:$G$777,СВЦЭМ!$A$34:$A$777,$A278,СВЦЭМ!$B$34:$B$777,J$261)+'СЕТ СН'!$F$15</f>
        <v>0</v>
      </c>
      <c r="K278" s="36">
        <f>SUMIFS(СВЦЭМ!$G$34:$G$777,СВЦЭМ!$A$34:$A$777,$A278,СВЦЭМ!$B$34:$B$777,K$261)+'СЕТ СН'!$F$15</f>
        <v>0</v>
      </c>
      <c r="L278" s="36">
        <f>SUMIFS(СВЦЭМ!$G$34:$G$777,СВЦЭМ!$A$34:$A$777,$A278,СВЦЭМ!$B$34:$B$777,L$261)+'СЕТ СН'!$F$15</f>
        <v>0</v>
      </c>
      <c r="M278" s="36">
        <f>SUMIFS(СВЦЭМ!$G$34:$G$777,СВЦЭМ!$A$34:$A$777,$A278,СВЦЭМ!$B$34:$B$777,M$261)+'СЕТ СН'!$F$15</f>
        <v>0</v>
      </c>
      <c r="N278" s="36">
        <f>SUMIFS(СВЦЭМ!$G$34:$G$777,СВЦЭМ!$A$34:$A$777,$A278,СВЦЭМ!$B$34:$B$777,N$261)+'СЕТ СН'!$F$15</f>
        <v>0</v>
      </c>
      <c r="O278" s="36">
        <f>SUMIFS(СВЦЭМ!$G$34:$G$777,СВЦЭМ!$A$34:$A$777,$A278,СВЦЭМ!$B$34:$B$777,O$261)+'СЕТ СН'!$F$15</f>
        <v>0</v>
      </c>
      <c r="P278" s="36">
        <f>SUMIFS(СВЦЭМ!$G$34:$G$777,СВЦЭМ!$A$34:$A$777,$A278,СВЦЭМ!$B$34:$B$777,P$261)+'СЕТ СН'!$F$15</f>
        <v>0</v>
      </c>
      <c r="Q278" s="36">
        <f>SUMIFS(СВЦЭМ!$G$34:$G$777,СВЦЭМ!$A$34:$A$777,$A278,СВЦЭМ!$B$34:$B$777,Q$261)+'СЕТ СН'!$F$15</f>
        <v>0</v>
      </c>
      <c r="R278" s="36">
        <f>SUMIFS(СВЦЭМ!$G$34:$G$777,СВЦЭМ!$A$34:$A$777,$A278,СВЦЭМ!$B$34:$B$777,R$261)+'СЕТ СН'!$F$15</f>
        <v>0</v>
      </c>
      <c r="S278" s="36">
        <f>SUMIFS(СВЦЭМ!$G$34:$G$777,СВЦЭМ!$A$34:$A$777,$A278,СВЦЭМ!$B$34:$B$777,S$261)+'СЕТ СН'!$F$15</f>
        <v>0</v>
      </c>
      <c r="T278" s="36">
        <f>SUMIFS(СВЦЭМ!$G$34:$G$777,СВЦЭМ!$A$34:$A$777,$A278,СВЦЭМ!$B$34:$B$777,T$261)+'СЕТ СН'!$F$15</f>
        <v>0</v>
      </c>
      <c r="U278" s="36">
        <f>SUMIFS(СВЦЭМ!$G$34:$G$777,СВЦЭМ!$A$34:$A$777,$A278,СВЦЭМ!$B$34:$B$777,U$261)+'СЕТ СН'!$F$15</f>
        <v>0</v>
      </c>
      <c r="V278" s="36">
        <f>SUMIFS(СВЦЭМ!$G$34:$G$777,СВЦЭМ!$A$34:$A$777,$A278,СВЦЭМ!$B$34:$B$777,V$261)+'СЕТ СН'!$F$15</f>
        <v>0</v>
      </c>
      <c r="W278" s="36">
        <f>SUMIFS(СВЦЭМ!$G$34:$G$777,СВЦЭМ!$A$34:$A$777,$A278,СВЦЭМ!$B$34:$B$777,W$261)+'СЕТ СН'!$F$15</f>
        <v>0</v>
      </c>
      <c r="X278" s="36">
        <f>SUMIFS(СВЦЭМ!$G$34:$G$777,СВЦЭМ!$A$34:$A$777,$A278,СВЦЭМ!$B$34:$B$777,X$261)+'СЕТ СН'!$F$15</f>
        <v>0</v>
      </c>
      <c r="Y278" s="36">
        <f>SUMIFS(СВЦЭМ!$G$34:$G$777,СВЦЭМ!$A$34:$A$777,$A278,СВЦЭМ!$B$34:$B$777,Y$261)+'СЕТ СН'!$F$15</f>
        <v>0</v>
      </c>
    </row>
    <row r="279" spans="1:25" ht="15.75" hidden="1" x14ac:dyDescent="0.2">
      <c r="A279" s="35">
        <f t="shared" si="7"/>
        <v>43573</v>
      </c>
      <c r="B279" s="36">
        <f>SUMIFS(СВЦЭМ!$G$34:$G$777,СВЦЭМ!$A$34:$A$777,$A279,СВЦЭМ!$B$34:$B$777,B$261)+'СЕТ СН'!$F$15</f>
        <v>0</v>
      </c>
      <c r="C279" s="36">
        <f>SUMIFS(СВЦЭМ!$G$34:$G$777,СВЦЭМ!$A$34:$A$777,$A279,СВЦЭМ!$B$34:$B$777,C$261)+'СЕТ СН'!$F$15</f>
        <v>0</v>
      </c>
      <c r="D279" s="36">
        <f>SUMIFS(СВЦЭМ!$G$34:$G$777,СВЦЭМ!$A$34:$A$777,$A279,СВЦЭМ!$B$34:$B$777,D$261)+'СЕТ СН'!$F$15</f>
        <v>0</v>
      </c>
      <c r="E279" s="36">
        <f>SUMIFS(СВЦЭМ!$G$34:$G$777,СВЦЭМ!$A$34:$A$777,$A279,СВЦЭМ!$B$34:$B$777,E$261)+'СЕТ СН'!$F$15</f>
        <v>0</v>
      </c>
      <c r="F279" s="36">
        <f>SUMIFS(СВЦЭМ!$G$34:$G$777,СВЦЭМ!$A$34:$A$777,$A279,СВЦЭМ!$B$34:$B$777,F$261)+'СЕТ СН'!$F$15</f>
        <v>0</v>
      </c>
      <c r="G279" s="36">
        <f>SUMIFS(СВЦЭМ!$G$34:$G$777,СВЦЭМ!$A$34:$A$777,$A279,СВЦЭМ!$B$34:$B$777,G$261)+'СЕТ СН'!$F$15</f>
        <v>0</v>
      </c>
      <c r="H279" s="36">
        <f>SUMIFS(СВЦЭМ!$G$34:$G$777,СВЦЭМ!$A$34:$A$777,$A279,СВЦЭМ!$B$34:$B$777,H$261)+'СЕТ СН'!$F$15</f>
        <v>0</v>
      </c>
      <c r="I279" s="36">
        <f>SUMIFS(СВЦЭМ!$G$34:$G$777,СВЦЭМ!$A$34:$A$777,$A279,СВЦЭМ!$B$34:$B$777,I$261)+'СЕТ СН'!$F$15</f>
        <v>0</v>
      </c>
      <c r="J279" s="36">
        <f>SUMIFS(СВЦЭМ!$G$34:$G$777,СВЦЭМ!$A$34:$A$777,$A279,СВЦЭМ!$B$34:$B$777,J$261)+'СЕТ СН'!$F$15</f>
        <v>0</v>
      </c>
      <c r="K279" s="36">
        <f>SUMIFS(СВЦЭМ!$G$34:$G$777,СВЦЭМ!$A$34:$A$777,$A279,СВЦЭМ!$B$34:$B$777,K$261)+'СЕТ СН'!$F$15</f>
        <v>0</v>
      </c>
      <c r="L279" s="36">
        <f>SUMIFS(СВЦЭМ!$G$34:$G$777,СВЦЭМ!$A$34:$A$777,$A279,СВЦЭМ!$B$34:$B$777,L$261)+'СЕТ СН'!$F$15</f>
        <v>0</v>
      </c>
      <c r="M279" s="36">
        <f>SUMIFS(СВЦЭМ!$G$34:$G$777,СВЦЭМ!$A$34:$A$777,$A279,СВЦЭМ!$B$34:$B$777,M$261)+'СЕТ СН'!$F$15</f>
        <v>0</v>
      </c>
      <c r="N279" s="36">
        <f>SUMIFS(СВЦЭМ!$G$34:$G$777,СВЦЭМ!$A$34:$A$777,$A279,СВЦЭМ!$B$34:$B$777,N$261)+'СЕТ СН'!$F$15</f>
        <v>0</v>
      </c>
      <c r="O279" s="36">
        <f>SUMIFS(СВЦЭМ!$G$34:$G$777,СВЦЭМ!$A$34:$A$777,$A279,СВЦЭМ!$B$34:$B$777,O$261)+'СЕТ СН'!$F$15</f>
        <v>0</v>
      </c>
      <c r="P279" s="36">
        <f>SUMIFS(СВЦЭМ!$G$34:$G$777,СВЦЭМ!$A$34:$A$777,$A279,СВЦЭМ!$B$34:$B$777,P$261)+'СЕТ СН'!$F$15</f>
        <v>0</v>
      </c>
      <c r="Q279" s="36">
        <f>SUMIFS(СВЦЭМ!$G$34:$G$777,СВЦЭМ!$A$34:$A$777,$A279,СВЦЭМ!$B$34:$B$777,Q$261)+'СЕТ СН'!$F$15</f>
        <v>0</v>
      </c>
      <c r="R279" s="36">
        <f>SUMIFS(СВЦЭМ!$G$34:$G$777,СВЦЭМ!$A$34:$A$777,$A279,СВЦЭМ!$B$34:$B$777,R$261)+'СЕТ СН'!$F$15</f>
        <v>0</v>
      </c>
      <c r="S279" s="36">
        <f>SUMIFS(СВЦЭМ!$G$34:$G$777,СВЦЭМ!$A$34:$A$777,$A279,СВЦЭМ!$B$34:$B$777,S$261)+'СЕТ СН'!$F$15</f>
        <v>0</v>
      </c>
      <c r="T279" s="36">
        <f>SUMIFS(СВЦЭМ!$G$34:$G$777,СВЦЭМ!$A$34:$A$777,$A279,СВЦЭМ!$B$34:$B$777,T$261)+'СЕТ СН'!$F$15</f>
        <v>0</v>
      </c>
      <c r="U279" s="36">
        <f>SUMIFS(СВЦЭМ!$G$34:$G$777,СВЦЭМ!$A$34:$A$777,$A279,СВЦЭМ!$B$34:$B$777,U$261)+'СЕТ СН'!$F$15</f>
        <v>0</v>
      </c>
      <c r="V279" s="36">
        <f>SUMIFS(СВЦЭМ!$G$34:$G$777,СВЦЭМ!$A$34:$A$777,$A279,СВЦЭМ!$B$34:$B$777,V$261)+'СЕТ СН'!$F$15</f>
        <v>0</v>
      </c>
      <c r="W279" s="36">
        <f>SUMIFS(СВЦЭМ!$G$34:$G$777,СВЦЭМ!$A$34:$A$777,$A279,СВЦЭМ!$B$34:$B$777,W$261)+'СЕТ СН'!$F$15</f>
        <v>0</v>
      </c>
      <c r="X279" s="36">
        <f>SUMIFS(СВЦЭМ!$G$34:$G$777,СВЦЭМ!$A$34:$A$777,$A279,СВЦЭМ!$B$34:$B$777,X$261)+'СЕТ СН'!$F$15</f>
        <v>0</v>
      </c>
      <c r="Y279" s="36">
        <f>SUMIFS(СВЦЭМ!$G$34:$G$777,СВЦЭМ!$A$34:$A$777,$A279,СВЦЭМ!$B$34:$B$777,Y$261)+'СЕТ СН'!$F$15</f>
        <v>0</v>
      </c>
    </row>
    <row r="280" spans="1:25" ht="15.75" hidden="1" x14ac:dyDescent="0.2">
      <c r="A280" s="35">
        <f t="shared" si="7"/>
        <v>43574</v>
      </c>
      <c r="B280" s="36">
        <f>SUMIFS(СВЦЭМ!$G$34:$G$777,СВЦЭМ!$A$34:$A$777,$A280,СВЦЭМ!$B$34:$B$777,B$261)+'СЕТ СН'!$F$15</f>
        <v>0</v>
      </c>
      <c r="C280" s="36">
        <f>SUMIFS(СВЦЭМ!$G$34:$G$777,СВЦЭМ!$A$34:$A$777,$A280,СВЦЭМ!$B$34:$B$777,C$261)+'СЕТ СН'!$F$15</f>
        <v>0</v>
      </c>
      <c r="D280" s="36">
        <f>SUMIFS(СВЦЭМ!$G$34:$G$777,СВЦЭМ!$A$34:$A$777,$A280,СВЦЭМ!$B$34:$B$777,D$261)+'СЕТ СН'!$F$15</f>
        <v>0</v>
      </c>
      <c r="E280" s="36">
        <f>SUMIFS(СВЦЭМ!$G$34:$G$777,СВЦЭМ!$A$34:$A$777,$A280,СВЦЭМ!$B$34:$B$777,E$261)+'СЕТ СН'!$F$15</f>
        <v>0</v>
      </c>
      <c r="F280" s="36">
        <f>SUMIFS(СВЦЭМ!$G$34:$G$777,СВЦЭМ!$A$34:$A$777,$A280,СВЦЭМ!$B$34:$B$777,F$261)+'СЕТ СН'!$F$15</f>
        <v>0</v>
      </c>
      <c r="G280" s="36">
        <f>SUMIFS(СВЦЭМ!$G$34:$G$777,СВЦЭМ!$A$34:$A$777,$A280,СВЦЭМ!$B$34:$B$777,G$261)+'СЕТ СН'!$F$15</f>
        <v>0</v>
      </c>
      <c r="H280" s="36">
        <f>SUMIFS(СВЦЭМ!$G$34:$G$777,СВЦЭМ!$A$34:$A$777,$A280,СВЦЭМ!$B$34:$B$777,H$261)+'СЕТ СН'!$F$15</f>
        <v>0</v>
      </c>
      <c r="I280" s="36">
        <f>SUMIFS(СВЦЭМ!$G$34:$G$777,СВЦЭМ!$A$34:$A$777,$A280,СВЦЭМ!$B$34:$B$777,I$261)+'СЕТ СН'!$F$15</f>
        <v>0</v>
      </c>
      <c r="J280" s="36">
        <f>SUMIFS(СВЦЭМ!$G$34:$G$777,СВЦЭМ!$A$34:$A$777,$A280,СВЦЭМ!$B$34:$B$777,J$261)+'СЕТ СН'!$F$15</f>
        <v>0</v>
      </c>
      <c r="K280" s="36">
        <f>SUMIFS(СВЦЭМ!$G$34:$G$777,СВЦЭМ!$A$34:$A$777,$A280,СВЦЭМ!$B$34:$B$777,K$261)+'СЕТ СН'!$F$15</f>
        <v>0</v>
      </c>
      <c r="L280" s="36">
        <f>SUMIFS(СВЦЭМ!$G$34:$G$777,СВЦЭМ!$A$34:$A$777,$A280,СВЦЭМ!$B$34:$B$777,L$261)+'СЕТ СН'!$F$15</f>
        <v>0</v>
      </c>
      <c r="M280" s="36">
        <f>SUMIFS(СВЦЭМ!$G$34:$G$777,СВЦЭМ!$A$34:$A$777,$A280,СВЦЭМ!$B$34:$B$777,M$261)+'СЕТ СН'!$F$15</f>
        <v>0</v>
      </c>
      <c r="N280" s="36">
        <f>SUMIFS(СВЦЭМ!$G$34:$G$777,СВЦЭМ!$A$34:$A$777,$A280,СВЦЭМ!$B$34:$B$777,N$261)+'СЕТ СН'!$F$15</f>
        <v>0</v>
      </c>
      <c r="O280" s="36">
        <f>SUMIFS(СВЦЭМ!$G$34:$G$777,СВЦЭМ!$A$34:$A$777,$A280,СВЦЭМ!$B$34:$B$777,O$261)+'СЕТ СН'!$F$15</f>
        <v>0</v>
      </c>
      <c r="P280" s="36">
        <f>SUMIFS(СВЦЭМ!$G$34:$G$777,СВЦЭМ!$A$34:$A$777,$A280,СВЦЭМ!$B$34:$B$777,P$261)+'СЕТ СН'!$F$15</f>
        <v>0</v>
      </c>
      <c r="Q280" s="36">
        <f>SUMIFS(СВЦЭМ!$G$34:$G$777,СВЦЭМ!$A$34:$A$777,$A280,СВЦЭМ!$B$34:$B$777,Q$261)+'СЕТ СН'!$F$15</f>
        <v>0</v>
      </c>
      <c r="R280" s="36">
        <f>SUMIFS(СВЦЭМ!$G$34:$G$777,СВЦЭМ!$A$34:$A$777,$A280,СВЦЭМ!$B$34:$B$777,R$261)+'СЕТ СН'!$F$15</f>
        <v>0</v>
      </c>
      <c r="S280" s="36">
        <f>SUMIFS(СВЦЭМ!$G$34:$G$777,СВЦЭМ!$A$34:$A$777,$A280,СВЦЭМ!$B$34:$B$777,S$261)+'СЕТ СН'!$F$15</f>
        <v>0</v>
      </c>
      <c r="T280" s="36">
        <f>SUMIFS(СВЦЭМ!$G$34:$G$777,СВЦЭМ!$A$34:$A$777,$A280,СВЦЭМ!$B$34:$B$777,T$261)+'СЕТ СН'!$F$15</f>
        <v>0</v>
      </c>
      <c r="U280" s="36">
        <f>SUMIFS(СВЦЭМ!$G$34:$G$777,СВЦЭМ!$A$34:$A$777,$A280,СВЦЭМ!$B$34:$B$777,U$261)+'СЕТ СН'!$F$15</f>
        <v>0</v>
      </c>
      <c r="V280" s="36">
        <f>SUMIFS(СВЦЭМ!$G$34:$G$777,СВЦЭМ!$A$34:$A$777,$A280,СВЦЭМ!$B$34:$B$777,V$261)+'СЕТ СН'!$F$15</f>
        <v>0</v>
      </c>
      <c r="W280" s="36">
        <f>SUMIFS(СВЦЭМ!$G$34:$G$777,СВЦЭМ!$A$34:$A$777,$A280,СВЦЭМ!$B$34:$B$777,W$261)+'СЕТ СН'!$F$15</f>
        <v>0</v>
      </c>
      <c r="X280" s="36">
        <f>SUMIFS(СВЦЭМ!$G$34:$G$777,СВЦЭМ!$A$34:$A$777,$A280,СВЦЭМ!$B$34:$B$777,X$261)+'СЕТ СН'!$F$15</f>
        <v>0</v>
      </c>
      <c r="Y280" s="36">
        <f>SUMIFS(СВЦЭМ!$G$34:$G$777,СВЦЭМ!$A$34:$A$777,$A280,СВЦЭМ!$B$34:$B$777,Y$261)+'СЕТ СН'!$F$15</f>
        <v>0</v>
      </c>
    </row>
    <row r="281" spans="1:25" ht="15.75" hidden="1" x14ac:dyDescent="0.2">
      <c r="A281" s="35">
        <f t="shared" si="7"/>
        <v>43575</v>
      </c>
      <c r="B281" s="36">
        <f>SUMIFS(СВЦЭМ!$G$34:$G$777,СВЦЭМ!$A$34:$A$777,$A281,СВЦЭМ!$B$34:$B$777,B$261)+'СЕТ СН'!$F$15</f>
        <v>0</v>
      </c>
      <c r="C281" s="36">
        <f>SUMIFS(СВЦЭМ!$G$34:$G$777,СВЦЭМ!$A$34:$A$777,$A281,СВЦЭМ!$B$34:$B$777,C$261)+'СЕТ СН'!$F$15</f>
        <v>0</v>
      </c>
      <c r="D281" s="36">
        <f>SUMIFS(СВЦЭМ!$G$34:$G$777,СВЦЭМ!$A$34:$A$777,$A281,СВЦЭМ!$B$34:$B$777,D$261)+'СЕТ СН'!$F$15</f>
        <v>0</v>
      </c>
      <c r="E281" s="36">
        <f>SUMIFS(СВЦЭМ!$G$34:$G$777,СВЦЭМ!$A$34:$A$777,$A281,СВЦЭМ!$B$34:$B$777,E$261)+'СЕТ СН'!$F$15</f>
        <v>0</v>
      </c>
      <c r="F281" s="36">
        <f>SUMIFS(СВЦЭМ!$G$34:$G$777,СВЦЭМ!$A$34:$A$777,$A281,СВЦЭМ!$B$34:$B$777,F$261)+'СЕТ СН'!$F$15</f>
        <v>0</v>
      </c>
      <c r="G281" s="36">
        <f>SUMIFS(СВЦЭМ!$G$34:$G$777,СВЦЭМ!$A$34:$A$777,$A281,СВЦЭМ!$B$34:$B$777,G$261)+'СЕТ СН'!$F$15</f>
        <v>0</v>
      </c>
      <c r="H281" s="36">
        <f>SUMIFS(СВЦЭМ!$G$34:$G$777,СВЦЭМ!$A$34:$A$777,$A281,СВЦЭМ!$B$34:$B$777,H$261)+'СЕТ СН'!$F$15</f>
        <v>0</v>
      </c>
      <c r="I281" s="36">
        <f>SUMIFS(СВЦЭМ!$G$34:$G$777,СВЦЭМ!$A$34:$A$777,$A281,СВЦЭМ!$B$34:$B$777,I$261)+'СЕТ СН'!$F$15</f>
        <v>0</v>
      </c>
      <c r="J281" s="36">
        <f>SUMIFS(СВЦЭМ!$G$34:$G$777,СВЦЭМ!$A$34:$A$777,$A281,СВЦЭМ!$B$34:$B$777,J$261)+'СЕТ СН'!$F$15</f>
        <v>0</v>
      </c>
      <c r="K281" s="36">
        <f>SUMIFS(СВЦЭМ!$G$34:$G$777,СВЦЭМ!$A$34:$A$777,$A281,СВЦЭМ!$B$34:$B$777,K$261)+'СЕТ СН'!$F$15</f>
        <v>0</v>
      </c>
      <c r="L281" s="36">
        <f>SUMIFS(СВЦЭМ!$G$34:$G$777,СВЦЭМ!$A$34:$A$777,$A281,СВЦЭМ!$B$34:$B$777,L$261)+'СЕТ СН'!$F$15</f>
        <v>0</v>
      </c>
      <c r="M281" s="36">
        <f>SUMIFS(СВЦЭМ!$G$34:$G$777,СВЦЭМ!$A$34:$A$777,$A281,СВЦЭМ!$B$34:$B$777,M$261)+'СЕТ СН'!$F$15</f>
        <v>0</v>
      </c>
      <c r="N281" s="36">
        <f>SUMIFS(СВЦЭМ!$G$34:$G$777,СВЦЭМ!$A$34:$A$777,$A281,СВЦЭМ!$B$34:$B$777,N$261)+'СЕТ СН'!$F$15</f>
        <v>0</v>
      </c>
      <c r="O281" s="36">
        <f>SUMIFS(СВЦЭМ!$G$34:$G$777,СВЦЭМ!$A$34:$A$777,$A281,СВЦЭМ!$B$34:$B$777,O$261)+'СЕТ СН'!$F$15</f>
        <v>0</v>
      </c>
      <c r="P281" s="36">
        <f>SUMIFS(СВЦЭМ!$G$34:$G$777,СВЦЭМ!$A$34:$A$777,$A281,СВЦЭМ!$B$34:$B$777,P$261)+'СЕТ СН'!$F$15</f>
        <v>0</v>
      </c>
      <c r="Q281" s="36">
        <f>SUMIFS(СВЦЭМ!$G$34:$G$777,СВЦЭМ!$A$34:$A$777,$A281,СВЦЭМ!$B$34:$B$777,Q$261)+'СЕТ СН'!$F$15</f>
        <v>0</v>
      </c>
      <c r="R281" s="36">
        <f>SUMIFS(СВЦЭМ!$G$34:$G$777,СВЦЭМ!$A$34:$A$777,$A281,СВЦЭМ!$B$34:$B$777,R$261)+'СЕТ СН'!$F$15</f>
        <v>0</v>
      </c>
      <c r="S281" s="36">
        <f>SUMIFS(СВЦЭМ!$G$34:$G$777,СВЦЭМ!$A$34:$A$777,$A281,СВЦЭМ!$B$34:$B$777,S$261)+'СЕТ СН'!$F$15</f>
        <v>0</v>
      </c>
      <c r="T281" s="36">
        <f>SUMIFS(СВЦЭМ!$G$34:$G$777,СВЦЭМ!$A$34:$A$777,$A281,СВЦЭМ!$B$34:$B$777,T$261)+'СЕТ СН'!$F$15</f>
        <v>0</v>
      </c>
      <c r="U281" s="36">
        <f>SUMIFS(СВЦЭМ!$G$34:$G$777,СВЦЭМ!$A$34:$A$777,$A281,СВЦЭМ!$B$34:$B$777,U$261)+'СЕТ СН'!$F$15</f>
        <v>0</v>
      </c>
      <c r="V281" s="36">
        <f>SUMIFS(СВЦЭМ!$G$34:$G$777,СВЦЭМ!$A$34:$A$777,$A281,СВЦЭМ!$B$34:$B$777,V$261)+'СЕТ СН'!$F$15</f>
        <v>0</v>
      </c>
      <c r="W281" s="36">
        <f>SUMIFS(СВЦЭМ!$G$34:$G$777,СВЦЭМ!$A$34:$A$777,$A281,СВЦЭМ!$B$34:$B$777,W$261)+'СЕТ СН'!$F$15</f>
        <v>0</v>
      </c>
      <c r="X281" s="36">
        <f>SUMIFS(СВЦЭМ!$G$34:$G$777,СВЦЭМ!$A$34:$A$777,$A281,СВЦЭМ!$B$34:$B$777,X$261)+'СЕТ СН'!$F$15</f>
        <v>0</v>
      </c>
      <c r="Y281" s="36">
        <f>SUMIFS(СВЦЭМ!$G$34:$G$777,СВЦЭМ!$A$34:$A$777,$A281,СВЦЭМ!$B$34:$B$777,Y$261)+'СЕТ СН'!$F$15</f>
        <v>0</v>
      </c>
    </row>
    <row r="282" spans="1:25" ht="15.75" hidden="1" x14ac:dyDescent="0.2">
      <c r="A282" s="35">
        <f t="shared" si="7"/>
        <v>43576</v>
      </c>
      <c r="B282" s="36">
        <f>SUMIFS(СВЦЭМ!$G$34:$G$777,СВЦЭМ!$A$34:$A$777,$A282,СВЦЭМ!$B$34:$B$777,B$261)+'СЕТ СН'!$F$15</f>
        <v>0</v>
      </c>
      <c r="C282" s="36">
        <f>SUMIFS(СВЦЭМ!$G$34:$G$777,СВЦЭМ!$A$34:$A$777,$A282,СВЦЭМ!$B$34:$B$777,C$261)+'СЕТ СН'!$F$15</f>
        <v>0</v>
      </c>
      <c r="D282" s="36">
        <f>SUMIFS(СВЦЭМ!$G$34:$G$777,СВЦЭМ!$A$34:$A$777,$A282,СВЦЭМ!$B$34:$B$777,D$261)+'СЕТ СН'!$F$15</f>
        <v>0</v>
      </c>
      <c r="E282" s="36">
        <f>SUMIFS(СВЦЭМ!$G$34:$G$777,СВЦЭМ!$A$34:$A$777,$A282,СВЦЭМ!$B$34:$B$777,E$261)+'СЕТ СН'!$F$15</f>
        <v>0</v>
      </c>
      <c r="F282" s="36">
        <f>SUMIFS(СВЦЭМ!$G$34:$G$777,СВЦЭМ!$A$34:$A$777,$A282,СВЦЭМ!$B$34:$B$777,F$261)+'СЕТ СН'!$F$15</f>
        <v>0</v>
      </c>
      <c r="G282" s="36">
        <f>SUMIFS(СВЦЭМ!$G$34:$G$777,СВЦЭМ!$A$34:$A$777,$A282,СВЦЭМ!$B$34:$B$777,G$261)+'СЕТ СН'!$F$15</f>
        <v>0</v>
      </c>
      <c r="H282" s="36">
        <f>SUMIFS(СВЦЭМ!$G$34:$G$777,СВЦЭМ!$A$34:$A$777,$A282,СВЦЭМ!$B$34:$B$777,H$261)+'СЕТ СН'!$F$15</f>
        <v>0</v>
      </c>
      <c r="I282" s="36">
        <f>SUMIFS(СВЦЭМ!$G$34:$G$777,СВЦЭМ!$A$34:$A$777,$A282,СВЦЭМ!$B$34:$B$777,I$261)+'СЕТ СН'!$F$15</f>
        <v>0</v>
      </c>
      <c r="J282" s="36">
        <f>SUMIFS(СВЦЭМ!$G$34:$G$777,СВЦЭМ!$A$34:$A$777,$A282,СВЦЭМ!$B$34:$B$777,J$261)+'СЕТ СН'!$F$15</f>
        <v>0</v>
      </c>
      <c r="K282" s="36">
        <f>SUMIFS(СВЦЭМ!$G$34:$G$777,СВЦЭМ!$A$34:$A$777,$A282,СВЦЭМ!$B$34:$B$777,K$261)+'СЕТ СН'!$F$15</f>
        <v>0</v>
      </c>
      <c r="L282" s="36">
        <f>SUMIFS(СВЦЭМ!$G$34:$G$777,СВЦЭМ!$A$34:$A$777,$A282,СВЦЭМ!$B$34:$B$777,L$261)+'СЕТ СН'!$F$15</f>
        <v>0</v>
      </c>
      <c r="M282" s="36">
        <f>SUMIFS(СВЦЭМ!$G$34:$G$777,СВЦЭМ!$A$34:$A$777,$A282,СВЦЭМ!$B$34:$B$777,M$261)+'СЕТ СН'!$F$15</f>
        <v>0</v>
      </c>
      <c r="N282" s="36">
        <f>SUMIFS(СВЦЭМ!$G$34:$G$777,СВЦЭМ!$A$34:$A$777,$A282,СВЦЭМ!$B$34:$B$777,N$261)+'СЕТ СН'!$F$15</f>
        <v>0</v>
      </c>
      <c r="O282" s="36">
        <f>SUMIFS(СВЦЭМ!$G$34:$G$777,СВЦЭМ!$A$34:$A$777,$A282,СВЦЭМ!$B$34:$B$777,O$261)+'СЕТ СН'!$F$15</f>
        <v>0</v>
      </c>
      <c r="P282" s="36">
        <f>SUMIFS(СВЦЭМ!$G$34:$G$777,СВЦЭМ!$A$34:$A$777,$A282,СВЦЭМ!$B$34:$B$777,P$261)+'СЕТ СН'!$F$15</f>
        <v>0</v>
      </c>
      <c r="Q282" s="36">
        <f>SUMIFS(СВЦЭМ!$G$34:$G$777,СВЦЭМ!$A$34:$A$777,$A282,СВЦЭМ!$B$34:$B$777,Q$261)+'СЕТ СН'!$F$15</f>
        <v>0</v>
      </c>
      <c r="R282" s="36">
        <f>SUMIFS(СВЦЭМ!$G$34:$G$777,СВЦЭМ!$A$34:$A$777,$A282,СВЦЭМ!$B$34:$B$777,R$261)+'СЕТ СН'!$F$15</f>
        <v>0</v>
      </c>
      <c r="S282" s="36">
        <f>SUMIFS(СВЦЭМ!$G$34:$G$777,СВЦЭМ!$A$34:$A$777,$A282,СВЦЭМ!$B$34:$B$777,S$261)+'СЕТ СН'!$F$15</f>
        <v>0</v>
      </c>
      <c r="T282" s="36">
        <f>SUMIFS(СВЦЭМ!$G$34:$G$777,СВЦЭМ!$A$34:$A$777,$A282,СВЦЭМ!$B$34:$B$777,T$261)+'СЕТ СН'!$F$15</f>
        <v>0</v>
      </c>
      <c r="U282" s="36">
        <f>SUMIFS(СВЦЭМ!$G$34:$G$777,СВЦЭМ!$A$34:$A$777,$A282,СВЦЭМ!$B$34:$B$777,U$261)+'СЕТ СН'!$F$15</f>
        <v>0</v>
      </c>
      <c r="V282" s="36">
        <f>SUMIFS(СВЦЭМ!$G$34:$G$777,СВЦЭМ!$A$34:$A$777,$A282,СВЦЭМ!$B$34:$B$777,V$261)+'СЕТ СН'!$F$15</f>
        <v>0</v>
      </c>
      <c r="W282" s="36">
        <f>SUMIFS(СВЦЭМ!$G$34:$G$777,СВЦЭМ!$A$34:$A$777,$A282,СВЦЭМ!$B$34:$B$777,W$261)+'СЕТ СН'!$F$15</f>
        <v>0</v>
      </c>
      <c r="X282" s="36">
        <f>SUMIFS(СВЦЭМ!$G$34:$G$777,СВЦЭМ!$A$34:$A$777,$A282,СВЦЭМ!$B$34:$B$777,X$261)+'СЕТ СН'!$F$15</f>
        <v>0</v>
      </c>
      <c r="Y282" s="36">
        <f>SUMIFS(СВЦЭМ!$G$34:$G$777,СВЦЭМ!$A$34:$A$777,$A282,СВЦЭМ!$B$34:$B$777,Y$261)+'СЕТ СН'!$F$15</f>
        <v>0</v>
      </c>
    </row>
    <row r="283" spans="1:25" ht="15.75" hidden="1" x14ac:dyDescent="0.2">
      <c r="A283" s="35">
        <f t="shared" si="7"/>
        <v>43577</v>
      </c>
      <c r="B283" s="36">
        <f>SUMIFS(СВЦЭМ!$G$34:$G$777,СВЦЭМ!$A$34:$A$777,$A283,СВЦЭМ!$B$34:$B$777,B$261)+'СЕТ СН'!$F$15</f>
        <v>0</v>
      </c>
      <c r="C283" s="36">
        <f>SUMIFS(СВЦЭМ!$G$34:$G$777,СВЦЭМ!$A$34:$A$777,$A283,СВЦЭМ!$B$34:$B$777,C$261)+'СЕТ СН'!$F$15</f>
        <v>0</v>
      </c>
      <c r="D283" s="36">
        <f>SUMIFS(СВЦЭМ!$G$34:$G$777,СВЦЭМ!$A$34:$A$777,$A283,СВЦЭМ!$B$34:$B$777,D$261)+'СЕТ СН'!$F$15</f>
        <v>0</v>
      </c>
      <c r="E283" s="36">
        <f>SUMIFS(СВЦЭМ!$G$34:$G$777,СВЦЭМ!$A$34:$A$777,$A283,СВЦЭМ!$B$34:$B$777,E$261)+'СЕТ СН'!$F$15</f>
        <v>0</v>
      </c>
      <c r="F283" s="36">
        <f>SUMIFS(СВЦЭМ!$G$34:$G$777,СВЦЭМ!$A$34:$A$777,$A283,СВЦЭМ!$B$34:$B$777,F$261)+'СЕТ СН'!$F$15</f>
        <v>0</v>
      </c>
      <c r="G283" s="36">
        <f>SUMIFS(СВЦЭМ!$G$34:$G$777,СВЦЭМ!$A$34:$A$777,$A283,СВЦЭМ!$B$34:$B$777,G$261)+'СЕТ СН'!$F$15</f>
        <v>0</v>
      </c>
      <c r="H283" s="36">
        <f>SUMIFS(СВЦЭМ!$G$34:$G$777,СВЦЭМ!$A$34:$A$777,$A283,СВЦЭМ!$B$34:$B$777,H$261)+'СЕТ СН'!$F$15</f>
        <v>0</v>
      </c>
      <c r="I283" s="36">
        <f>SUMIFS(СВЦЭМ!$G$34:$G$777,СВЦЭМ!$A$34:$A$777,$A283,СВЦЭМ!$B$34:$B$777,I$261)+'СЕТ СН'!$F$15</f>
        <v>0</v>
      </c>
      <c r="J283" s="36">
        <f>SUMIFS(СВЦЭМ!$G$34:$G$777,СВЦЭМ!$A$34:$A$777,$A283,СВЦЭМ!$B$34:$B$777,J$261)+'СЕТ СН'!$F$15</f>
        <v>0</v>
      </c>
      <c r="K283" s="36">
        <f>SUMIFS(СВЦЭМ!$G$34:$G$777,СВЦЭМ!$A$34:$A$777,$A283,СВЦЭМ!$B$34:$B$777,K$261)+'СЕТ СН'!$F$15</f>
        <v>0</v>
      </c>
      <c r="L283" s="36">
        <f>SUMIFS(СВЦЭМ!$G$34:$G$777,СВЦЭМ!$A$34:$A$777,$A283,СВЦЭМ!$B$34:$B$777,L$261)+'СЕТ СН'!$F$15</f>
        <v>0</v>
      </c>
      <c r="M283" s="36">
        <f>SUMIFS(СВЦЭМ!$G$34:$G$777,СВЦЭМ!$A$34:$A$777,$A283,СВЦЭМ!$B$34:$B$777,M$261)+'СЕТ СН'!$F$15</f>
        <v>0</v>
      </c>
      <c r="N283" s="36">
        <f>SUMIFS(СВЦЭМ!$G$34:$G$777,СВЦЭМ!$A$34:$A$777,$A283,СВЦЭМ!$B$34:$B$777,N$261)+'СЕТ СН'!$F$15</f>
        <v>0</v>
      </c>
      <c r="O283" s="36">
        <f>SUMIFS(СВЦЭМ!$G$34:$G$777,СВЦЭМ!$A$34:$A$777,$A283,СВЦЭМ!$B$34:$B$777,O$261)+'СЕТ СН'!$F$15</f>
        <v>0</v>
      </c>
      <c r="P283" s="36">
        <f>SUMIFS(СВЦЭМ!$G$34:$G$777,СВЦЭМ!$A$34:$A$777,$A283,СВЦЭМ!$B$34:$B$777,P$261)+'СЕТ СН'!$F$15</f>
        <v>0</v>
      </c>
      <c r="Q283" s="36">
        <f>SUMIFS(СВЦЭМ!$G$34:$G$777,СВЦЭМ!$A$34:$A$777,$A283,СВЦЭМ!$B$34:$B$777,Q$261)+'СЕТ СН'!$F$15</f>
        <v>0</v>
      </c>
      <c r="R283" s="36">
        <f>SUMIFS(СВЦЭМ!$G$34:$G$777,СВЦЭМ!$A$34:$A$777,$A283,СВЦЭМ!$B$34:$B$777,R$261)+'СЕТ СН'!$F$15</f>
        <v>0</v>
      </c>
      <c r="S283" s="36">
        <f>SUMIFS(СВЦЭМ!$G$34:$G$777,СВЦЭМ!$A$34:$A$777,$A283,СВЦЭМ!$B$34:$B$777,S$261)+'СЕТ СН'!$F$15</f>
        <v>0</v>
      </c>
      <c r="T283" s="36">
        <f>SUMIFS(СВЦЭМ!$G$34:$G$777,СВЦЭМ!$A$34:$A$777,$A283,СВЦЭМ!$B$34:$B$777,T$261)+'СЕТ СН'!$F$15</f>
        <v>0</v>
      </c>
      <c r="U283" s="36">
        <f>SUMIFS(СВЦЭМ!$G$34:$G$777,СВЦЭМ!$A$34:$A$777,$A283,СВЦЭМ!$B$34:$B$777,U$261)+'СЕТ СН'!$F$15</f>
        <v>0</v>
      </c>
      <c r="V283" s="36">
        <f>SUMIFS(СВЦЭМ!$G$34:$G$777,СВЦЭМ!$A$34:$A$777,$A283,СВЦЭМ!$B$34:$B$777,V$261)+'СЕТ СН'!$F$15</f>
        <v>0</v>
      </c>
      <c r="W283" s="36">
        <f>SUMIFS(СВЦЭМ!$G$34:$G$777,СВЦЭМ!$A$34:$A$777,$A283,СВЦЭМ!$B$34:$B$777,W$261)+'СЕТ СН'!$F$15</f>
        <v>0</v>
      </c>
      <c r="X283" s="36">
        <f>SUMIFS(СВЦЭМ!$G$34:$G$777,СВЦЭМ!$A$34:$A$777,$A283,СВЦЭМ!$B$34:$B$777,X$261)+'СЕТ СН'!$F$15</f>
        <v>0</v>
      </c>
      <c r="Y283" s="36">
        <f>SUMIFS(СВЦЭМ!$G$34:$G$777,СВЦЭМ!$A$34:$A$777,$A283,СВЦЭМ!$B$34:$B$777,Y$261)+'СЕТ СН'!$F$15</f>
        <v>0</v>
      </c>
    </row>
    <row r="284" spans="1:25" ht="15.75" hidden="1" x14ac:dyDescent="0.2">
      <c r="A284" s="35">
        <f t="shared" si="7"/>
        <v>43578</v>
      </c>
      <c r="B284" s="36">
        <f>SUMIFS(СВЦЭМ!$G$34:$G$777,СВЦЭМ!$A$34:$A$777,$A284,СВЦЭМ!$B$34:$B$777,B$261)+'СЕТ СН'!$F$15</f>
        <v>0</v>
      </c>
      <c r="C284" s="36">
        <f>SUMIFS(СВЦЭМ!$G$34:$G$777,СВЦЭМ!$A$34:$A$777,$A284,СВЦЭМ!$B$34:$B$777,C$261)+'СЕТ СН'!$F$15</f>
        <v>0</v>
      </c>
      <c r="D284" s="36">
        <f>SUMIFS(СВЦЭМ!$G$34:$G$777,СВЦЭМ!$A$34:$A$777,$A284,СВЦЭМ!$B$34:$B$777,D$261)+'СЕТ СН'!$F$15</f>
        <v>0</v>
      </c>
      <c r="E284" s="36">
        <f>SUMIFS(СВЦЭМ!$G$34:$G$777,СВЦЭМ!$A$34:$A$777,$A284,СВЦЭМ!$B$34:$B$777,E$261)+'СЕТ СН'!$F$15</f>
        <v>0</v>
      </c>
      <c r="F284" s="36">
        <f>SUMIFS(СВЦЭМ!$G$34:$G$777,СВЦЭМ!$A$34:$A$777,$A284,СВЦЭМ!$B$34:$B$777,F$261)+'СЕТ СН'!$F$15</f>
        <v>0</v>
      </c>
      <c r="G284" s="36">
        <f>SUMIFS(СВЦЭМ!$G$34:$G$777,СВЦЭМ!$A$34:$A$777,$A284,СВЦЭМ!$B$34:$B$777,G$261)+'СЕТ СН'!$F$15</f>
        <v>0</v>
      </c>
      <c r="H284" s="36">
        <f>SUMIFS(СВЦЭМ!$G$34:$G$777,СВЦЭМ!$A$34:$A$777,$A284,СВЦЭМ!$B$34:$B$777,H$261)+'СЕТ СН'!$F$15</f>
        <v>0</v>
      </c>
      <c r="I284" s="36">
        <f>SUMIFS(СВЦЭМ!$G$34:$G$777,СВЦЭМ!$A$34:$A$777,$A284,СВЦЭМ!$B$34:$B$777,I$261)+'СЕТ СН'!$F$15</f>
        <v>0</v>
      </c>
      <c r="J284" s="36">
        <f>SUMIFS(СВЦЭМ!$G$34:$G$777,СВЦЭМ!$A$34:$A$777,$A284,СВЦЭМ!$B$34:$B$777,J$261)+'СЕТ СН'!$F$15</f>
        <v>0</v>
      </c>
      <c r="K284" s="36">
        <f>SUMIFS(СВЦЭМ!$G$34:$G$777,СВЦЭМ!$A$34:$A$777,$A284,СВЦЭМ!$B$34:$B$777,K$261)+'СЕТ СН'!$F$15</f>
        <v>0</v>
      </c>
      <c r="L284" s="36">
        <f>SUMIFS(СВЦЭМ!$G$34:$G$777,СВЦЭМ!$A$34:$A$777,$A284,СВЦЭМ!$B$34:$B$777,L$261)+'СЕТ СН'!$F$15</f>
        <v>0</v>
      </c>
      <c r="M284" s="36">
        <f>SUMIFS(СВЦЭМ!$G$34:$G$777,СВЦЭМ!$A$34:$A$777,$A284,СВЦЭМ!$B$34:$B$777,M$261)+'СЕТ СН'!$F$15</f>
        <v>0</v>
      </c>
      <c r="N284" s="36">
        <f>SUMIFS(СВЦЭМ!$G$34:$G$777,СВЦЭМ!$A$34:$A$777,$A284,СВЦЭМ!$B$34:$B$777,N$261)+'СЕТ СН'!$F$15</f>
        <v>0</v>
      </c>
      <c r="O284" s="36">
        <f>SUMIFS(СВЦЭМ!$G$34:$G$777,СВЦЭМ!$A$34:$A$777,$A284,СВЦЭМ!$B$34:$B$777,O$261)+'СЕТ СН'!$F$15</f>
        <v>0</v>
      </c>
      <c r="P284" s="36">
        <f>SUMIFS(СВЦЭМ!$G$34:$G$777,СВЦЭМ!$A$34:$A$777,$A284,СВЦЭМ!$B$34:$B$777,P$261)+'СЕТ СН'!$F$15</f>
        <v>0</v>
      </c>
      <c r="Q284" s="36">
        <f>SUMIFS(СВЦЭМ!$G$34:$G$777,СВЦЭМ!$A$34:$A$777,$A284,СВЦЭМ!$B$34:$B$777,Q$261)+'СЕТ СН'!$F$15</f>
        <v>0</v>
      </c>
      <c r="R284" s="36">
        <f>SUMIFS(СВЦЭМ!$G$34:$G$777,СВЦЭМ!$A$34:$A$777,$A284,СВЦЭМ!$B$34:$B$777,R$261)+'СЕТ СН'!$F$15</f>
        <v>0</v>
      </c>
      <c r="S284" s="36">
        <f>SUMIFS(СВЦЭМ!$G$34:$G$777,СВЦЭМ!$A$34:$A$777,$A284,СВЦЭМ!$B$34:$B$777,S$261)+'СЕТ СН'!$F$15</f>
        <v>0</v>
      </c>
      <c r="T284" s="36">
        <f>SUMIFS(СВЦЭМ!$G$34:$G$777,СВЦЭМ!$A$34:$A$777,$A284,СВЦЭМ!$B$34:$B$777,T$261)+'СЕТ СН'!$F$15</f>
        <v>0</v>
      </c>
      <c r="U284" s="36">
        <f>SUMIFS(СВЦЭМ!$G$34:$G$777,СВЦЭМ!$A$34:$A$777,$A284,СВЦЭМ!$B$34:$B$777,U$261)+'СЕТ СН'!$F$15</f>
        <v>0</v>
      </c>
      <c r="V284" s="36">
        <f>SUMIFS(СВЦЭМ!$G$34:$G$777,СВЦЭМ!$A$34:$A$777,$A284,СВЦЭМ!$B$34:$B$777,V$261)+'СЕТ СН'!$F$15</f>
        <v>0</v>
      </c>
      <c r="W284" s="36">
        <f>SUMIFS(СВЦЭМ!$G$34:$G$777,СВЦЭМ!$A$34:$A$777,$A284,СВЦЭМ!$B$34:$B$777,W$261)+'СЕТ СН'!$F$15</f>
        <v>0</v>
      </c>
      <c r="X284" s="36">
        <f>SUMIFS(СВЦЭМ!$G$34:$G$777,СВЦЭМ!$A$34:$A$777,$A284,СВЦЭМ!$B$34:$B$777,X$261)+'СЕТ СН'!$F$15</f>
        <v>0</v>
      </c>
      <c r="Y284" s="36">
        <f>SUMIFS(СВЦЭМ!$G$34:$G$777,СВЦЭМ!$A$34:$A$777,$A284,СВЦЭМ!$B$34:$B$777,Y$261)+'СЕТ СН'!$F$15</f>
        <v>0</v>
      </c>
    </row>
    <row r="285" spans="1:25" ht="15.75" hidden="1" x14ac:dyDescent="0.2">
      <c r="A285" s="35">
        <f t="shared" si="7"/>
        <v>43579</v>
      </c>
      <c r="B285" s="36">
        <f>SUMIFS(СВЦЭМ!$G$34:$G$777,СВЦЭМ!$A$34:$A$777,$A285,СВЦЭМ!$B$34:$B$777,B$261)+'СЕТ СН'!$F$15</f>
        <v>0</v>
      </c>
      <c r="C285" s="36">
        <f>SUMIFS(СВЦЭМ!$G$34:$G$777,СВЦЭМ!$A$34:$A$777,$A285,СВЦЭМ!$B$34:$B$777,C$261)+'СЕТ СН'!$F$15</f>
        <v>0</v>
      </c>
      <c r="D285" s="36">
        <f>SUMIFS(СВЦЭМ!$G$34:$G$777,СВЦЭМ!$A$34:$A$777,$A285,СВЦЭМ!$B$34:$B$777,D$261)+'СЕТ СН'!$F$15</f>
        <v>0</v>
      </c>
      <c r="E285" s="36">
        <f>SUMIFS(СВЦЭМ!$G$34:$G$777,СВЦЭМ!$A$34:$A$777,$A285,СВЦЭМ!$B$34:$B$777,E$261)+'СЕТ СН'!$F$15</f>
        <v>0</v>
      </c>
      <c r="F285" s="36">
        <f>SUMIFS(СВЦЭМ!$G$34:$G$777,СВЦЭМ!$A$34:$A$777,$A285,СВЦЭМ!$B$34:$B$777,F$261)+'СЕТ СН'!$F$15</f>
        <v>0</v>
      </c>
      <c r="G285" s="36">
        <f>SUMIFS(СВЦЭМ!$G$34:$G$777,СВЦЭМ!$A$34:$A$777,$A285,СВЦЭМ!$B$34:$B$777,G$261)+'СЕТ СН'!$F$15</f>
        <v>0</v>
      </c>
      <c r="H285" s="36">
        <f>SUMIFS(СВЦЭМ!$G$34:$G$777,СВЦЭМ!$A$34:$A$777,$A285,СВЦЭМ!$B$34:$B$777,H$261)+'СЕТ СН'!$F$15</f>
        <v>0</v>
      </c>
      <c r="I285" s="36">
        <f>SUMIFS(СВЦЭМ!$G$34:$G$777,СВЦЭМ!$A$34:$A$777,$A285,СВЦЭМ!$B$34:$B$777,I$261)+'СЕТ СН'!$F$15</f>
        <v>0</v>
      </c>
      <c r="J285" s="36">
        <f>SUMIFS(СВЦЭМ!$G$34:$G$777,СВЦЭМ!$A$34:$A$777,$A285,СВЦЭМ!$B$34:$B$777,J$261)+'СЕТ СН'!$F$15</f>
        <v>0</v>
      </c>
      <c r="K285" s="36">
        <f>SUMIFS(СВЦЭМ!$G$34:$G$777,СВЦЭМ!$A$34:$A$777,$A285,СВЦЭМ!$B$34:$B$777,K$261)+'СЕТ СН'!$F$15</f>
        <v>0</v>
      </c>
      <c r="L285" s="36">
        <f>SUMIFS(СВЦЭМ!$G$34:$G$777,СВЦЭМ!$A$34:$A$777,$A285,СВЦЭМ!$B$34:$B$777,L$261)+'СЕТ СН'!$F$15</f>
        <v>0</v>
      </c>
      <c r="M285" s="36">
        <f>SUMIFS(СВЦЭМ!$G$34:$G$777,СВЦЭМ!$A$34:$A$777,$A285,СВЦЭМ!$B$34:$B$777,M$261)+'СЕТ СН'!$F$15</f>
        <v>0</v>
      </c>
      <c r="N285" s="36">
        <f>SUMIFS(СВЦЭМ!$G$34:$G$777,СВЦЭМ!$A$34:$A$777,$A285,СВЦЭМ!$B$34:$B$777,N$261)+'СЕТ СН'!$F$15</f>
        <v>0</v>
      </c>
      <c r="O285" s="36">
        <f>SUMIFS(СВЦЭМ!$G$34:$G$777,СВЦЭМ!$A$34:$A$777,$A285,СВЦЭМ!$B$34:$B$777,O$261)+'СЕТ СН'!$F$15</f>
        <v>0</v>
      </c>
      <c r="P285" s="36">
        <f>SUMIFS(СВЦЭМ!$G$34:$G$777,СВЦЭМ!$A$34:$A$777,$A285,СВЦЭМ!$B$34:$B$777,P$261)+'СЕТ СН'!$F$15</f>
        <v>0</v>
      </c>
      <c r="Q285" s="36">
        <f>SUMIFS(СВЦЭМ!$G$34:$G$777,СВЦЭМ!$A$34:$A$777,$A285,СВЦЭМ!$B$34:$B$777,Q$261)+'СЕТ СН'!$F$15</f>
        <v>0</v>
      </c>
      <c r="R285" s="36">
        <f>SUMIFS(СВЦЭМ!$G$34:$G$777,СВЦЭМ!$A$34:$A$777,$A285,СВЦЭМ!$B$34:$B$777,R$261)+'СЕТ СН'!$F$15</f>
        <v>0</v>
      </c>
      <c r="S285" s="36">
        <f>SUMIFS(СВЦЭМ!$G$34:$G$777,СВЦЭМ!$A$34:$A$777,$A285,СВЦЭМ!$B$34:$B$777,S$261)+'СЕТ СН'!$F$15</f>
        <v>0</v>
      </c>
      <c r="T285" s="36">
        <f>SUMIFS(СВЦЭМ!$G$34:$G$777,СВЦЭМ!$A$34:$A$777,$A285,СВЦЭМ!$B$34:$B$777,T$261)+'СЕТ СН'!$F$15</f>
        <v>0</v>
      </c>
      <c r="U285" s="36">
        <f>SUMIFS(СВЦЭМ!$G$34:$G$777,СВЦЭМ!$A$34:$A$777,$A285,СВЦЭМ!$B$34:$B$777,U$261)+'СЕТ СН'!$F$15</f>
        <v>0</v>
      </c>
      <c r="V285" s="36">
        <f>SUMIFS(СВЦЭМ!$G$34:$G$777,СВЦЭМ!$A$34:$A$777,$A285,СВЦЭМ!$B$34:$B$777,V$261)+'СЕТ СН'!$F$15</f>
        <v>0</v>
      </c>
      <c r="W285" s="36">
        <f>SUMIFS(СВЦЭМ!$G$34:$G$777,СВЦЭМ!$A$34:$A$777,$A285,СВЦЭМ!$B$34:$B$777,W$261)+'СЕТ СН'!$F$15</f>
        <v>0</v>
      </c>
      <c r="X285" s="36">
        <f>SUMIFS(СВЦЭМ!$G$34:$G$777,СВЦЭМ!$A$34:$A$777,$A285,СВЦЭМ!$B$34:$B$777,X$261)+'СЕТ СН'!$F$15</f>
        <v>0</v>
      </c>
      <c r="Y285" s="36">
        <f>SUMIFS(СВЦЭМ!$G$34:$G$777,СВЦЭМ!$A$34:$A$777,$A285,СВЦЭМ!$B$34:$B$777,Y$261)+'СЕТ СН'!$F$15</f>
        <v>0</v>
      </c>
    </row>
    <row r="286" spans="1:25" ht="15.75" hidden="1" x14ac:dyDescent="0.2">
      <c r="A286" s="35">
        <f t="shared" si="7"/>
        <v>43580</v>
      </c>
      <c r="B286" s="36">
        <f>SUMIFS(СВЦЭМ!$G$34:$G$777,СВЦЭМ!$A$34:$A$777,$A286,СВЦЭМ!$B$34:$B$777,B$261)+'СЕТ СН'!$F$15</f>
        <v>0</v>
      </c>
      <c r="C286" s="36">
        <f>SUMIFS(СВЦЭМ!$G$34:$G$777,СВЦЭМ!$A$34:$A$777,$A286,СВЦЭМ!$B$34:$B$777,C$261)+'СЕТ СН'!$F$15</f>
        <v>0</v>
      </c>
      <c r="D286" s="36">
        <f>SUMIFS(СВЦЭМ!$G$34:$G$777,СВЦЭМ!$A$34:$A$777,$A286,СВЦЭМ!$B$34:$B$777,D$261)+'СЕТ СН'!$F$15</f>
        <v>0</v>
      </c>
      <c r="E286" s="36">
        <f>SUMIFS(СВЦЭМ!$G$34:$G$777,СВЦЭМ!$A$34:$A$777,$A286,СВЦЭМ!$B$34:$B$777,E$261)+'СЕТ СН'!$F$15</f>
        <v>0</v>
      </c>
      <c r="F286" s="36">
        <f>SUMIFS(СВЦЭМ!$G$34:$G$777,СВЦЭМ!$A$34:$A$777,$A286,СВЦЭМ!$B$34:$B$777,F$261)+'СЕТ СН'!$F$15</f>
        <v>0</v>
      </c>
      <c r="G286" s="36">
        <f>SUMIFS(СВЦЭМ!$G$34:$G$777,СВЦЭМ!$A$34:$A$777,$A286,СВЦЭМ!$B$34:$B$777,G$261)+'СЕТ СН'!$F$15</f>
        <v>0</v>
      </c>
      <c r="H286" s="36">
        <f>SUMIFS(СВЦЭМ!$G$34:$G$777,СВЦЭМ!$A$34:$A$777,$A286,СВЦЭМ!$B$34:$B$777,H$261)+'СЕТ СН'!$F$15</f>
        <v>0</v>
      </c>
      <c r="I286" s="36">
        <f>SUMIFS(СВЦЭМ!$G$34:$G$777,СВЦЭМ!$A$34:$A$777,$A286,СВЦЭМ!$B$34:$B$777,I$261)+'СЕТ СН'!$F$15</f>
        <v>0</v>
      </c>
      <c r="J286" s="36">
        <f>SUMIFS(СВЦЭМ!$G$34:$G$777,СВЦЭМ!$A$34:$A$777,$A286,СВЦЭМ!$B$34:$B$777,J$261)+'СЕТ СН'!$F$15</f>
        <v>0</v>
      </c>
      <c r="K286" s="36">
        <f>SUMIFS(СВЦЭМ!$G$34:$G$777,СВЦЭМ!$A$34:$A$777,$A286,СВЦЭМ!$B$34:$B$777,K$261)+'СЕТ СН'!$F$15</f>
        <v>0</v>
      </c>
      <c r="L286" s="36">
        <f>SUMIFS(СВЦЭМ!$G$34:$G$777,СВЦЭМ!$A$34:$A$777,$A286,СВЦЭМ!$B$34:$B$777,L$261)+'СЕТ СН'!$F$15</f>
        <v>0</v>
      </c>
      <c r="M286" s="36">
        <f>SUMIFS(СВЦЭМ!$G$34:$G$777,СВЦЭМ!$A$34:$A$777,$A286,СВЦЭМ!$B$34:$B$777,M$261)+'СЕТ СН'!$F$15</f>
        <v>0</v>
      </c>
      <c r="N286" s="36">
        <f>SUMIFS(СВЦЭМ!$G$34:$G$777,СВЦЭМ!$A$34:$A$777,$A286,СВЦЭМ!$B$34:$B$777,N$261)+'СЕТ СН'!$F$15</f>
        <v>0</v>
      </c>
      <c r="O286" s="36">
        <f>SUMIFS(СВЦЭМ!$G$34:$G$777,СВЦЭМ!$A$34:$A$777,$A286,СВЦЭМ!$B$34:$B$777,O$261)+'СЕТ СН'!$F$15</f>
        <v>0</v>
      </c>
      <c r="P286" s="36">
        <f>SUMIFS(СВЦЭМ!$G$34:$G$777,СВЦЭМ!$A$34:$A$777,$A286,СВЦЭМ!$B$34:$B$777,P$261)+'СЕТ СН'!$F$15</f>
        <v>0</v>
      </c>
      <c r="Q286" s="36">
        <f>SUMIFS(СВЦЭМ!$G$34:$G$777,СВЦЭМ!$A$34:$A$777,$A286,СВЦЭМ!$B$34:$B$777,Q$261)+'СЕТ СН'!$F$15</f>
        <v>0</v>
      </c>
      <c r="R286" s="36">
        <f>SUMIFS(СВЦЭМ!$G$34:$G$777,СВЦЭМ!$A$34:$A$777,$A286,СВЦЭМ!$B$34:$B$777,R$261)+'СЕТ СН'!$F$15</f>
        <v>0</v>
      </c>
      <c r="S286" s="36">
        <f>SUMIFS(СВЦЭМ!$G$34:$G$777,СВЦЭМ!$A$34:$A$777,$A286,СВЦЭМ!$B$34:$B$777,S$261)+'СЕТ СН'!$F$15</f>
        <v>0</v>
      </c>
      <c r="T286" s="36">
        <f>SUMIFS(СВЦЭМ!$G$34:$G$777,СВЦЭМ!$A$34:$A$777,$A286,СВЦЭМ!$B$34:$B$777,T$261)+'СЕТ СН'!$F$15</f>
        <v>0</v>
      </c>
      <c r="U286" s="36">
        <f>SUMIFS(СВЦЭМ!$G$34:$G$777,СВЦЭМ!$A$34:$A$777,$A286,СВЦЭМ!$B$34:$B$777,U$261)+'СЕТ СН'!$F$15</f>
        <v>0</v>
      </c>
      <c r="V286" s="36">
        <f>SUMIFS(СВЦЭМ!$G$34:$G$777,СВЦЭМ!$A$34:$A$777,$A286,СВЦЭМ!$B$34:$B$777,V$261)+'СЕТ СН'!$F$15</f>
        <v>0</v>
      </c>
      <c r="W286" s="36">
        <f>SUMIFS(СВЦЭМ!$G$34:$G$777,СВЦЭМ!$A$34:$A$777,$A286,СВЦЭМ!$B$34:$B$777,W$261)+'СЕТ СН'!$F$15</f>
        <v>0</v>
      </c>
      <c r="X286" s="36">
        <f>SUMIFS(СВЦЭМ!$G$34:$G$777,СВЦЭМ!$A$34:$A$777,$A286,СВЦЭМ!$B$34:$B$777,X$261)+'СЕТ СН'!$F$15</f>
        <v>0</v>
      </c>
      <c r="Y286" s="36">
        <f>SUMIFS(СВЦЭМ!$G$34:$G$777,СВЦЭМ!$A$34:$A$777,$A286,СВЦЭМ!$B$34:$B$777,Y$261)+'СЕТ СН'!$F$15</f>
        <v>0</v>
      </c>
    </row>
    <row r="287" spans="1:25" ht="15.75" hidden="1" x14ac:dyDescent="0.2">
      <c r="A287" s="35">
        <f t="shared" si="7"/>
        <v>43581</v>
      </c>
      <c r="B287" s="36">
        <f>SUMIFS(СВЦЭМ!$G$34:$G$777,СВЦЭМ!$A$34:$A$777,$A287,СВЦЭМ!$B$34:$B$777,B$261)+'СЕТ СН'!$F$15</f>
        <v>0</v>
      </c>
      <c r="C287" s="36">
        <f>SUMIFS(СВЦЭМ!$G$34:$G$777,СВЦЭМ!$A$34:$A$777,$A287,СВЦЭМ!$B$34:$B$777,C$261)+'СЕТ СН'!$F$15</f>
        <v>0</v>
      </c>
      <c r="D287" s="36">
        <f>SUMIFS(СВЦЭМ!$G$34:$G$777,СВЦЭМ!$A$34:$A$777,$A287,СВЦЭМ!$B$34:$B$777,D$261)+'СЕТ СН'!$F$15</f>
        <v>0</v>
      </c>
      <c r="E287" s="36">
        <f>SUMIFS(СВЦЭМ!$G$34:$G$777,СВЦЭМ!$A$34:$A$777,$A287,СВЦЭМ!$B$34:$B$777,E$261)+'СЕТ СН'!$F$15</f>
        <v>0</v>
      </c>
      <c r="F287" s="36">
        <f>SUMIFS(СВЦЭМ!$G$34:$G$777,СВЦЭМ!$A$34:$A$777,$A287,СВЦЭМ!$B$34:$B$777,F$261)+'СЕТ СН'!$F$15</f>
        <v>0</v>
      </c>
      <c r="G287" s="36">
        <f>SUMIFS(СВЦЭМ!$G$34:$G$777,СВЦЭМ!$A$34:$A$777,$A287,СВЦЭМ!$B$34:$B$777,G$261)+'СЕТ СН'!$F$15</f>
        <v>0</v>
      </c>
      <c r="H287" s="36">
        <f>SUMIFS(СВЦЭМ!$G$34:$G$777,СВЦЭМ!$A$34:$A$777,$A287,СВЦЭМ!$B$34:$B$777,H$261)+'СЕТ СН'!$F$15</f>
        <v>0</v>
      </c>
      <c r="I287" s="36">
        <f>SUMIFS(СВЦЭМ!$G$34:$G$777,СВЦЭМ!$A$34:$A$777,$A287,СВЦЭМ!$B$34:$B$777,I$261)+'СЕТ СН'!$F$15</f>
        <v>0</v>
      </c>
      <c r="J287" s="36">
        <f>SUMIFS(СВЦЭМ!$G$34:$G$777,СВЦЭМ!$A$34:$A$777,$A287,СВЦЭМ!$B$34:$B$777,J$261)+'СЕТ СН'!$F$15</f>
        <v>0</v>
      </c>
      <c r="K287" s="36">
        <f>SUMIFS(СВЦЭМ!$G$34:$G$777,СВЦЭМ!$A$34:$A$777,$A287,СВЦЭМ!$B$34:$B$777,K$261)+'СЕТ СН'!$F$15</f>
        <v>0</v>
      </c>
      <c r="L287" s="36">
        <f>SUMIFS(СВЦЭМ!$G$34:$G$777,СВЦЭМ!$A$34:$A$777,$A287,СВЦЭМ!$B$34:$B$777,L$261)+'СЕТ СН'!$F$15</f>
        <v>0</v>
      </c>
      <c r="M287" s="36">
        <f>SUMIFS(СВЦЭМ!$G$34:$G$777,СВЦЭМ!$A$34:$A$777,$A287,СВЦЭМ!$B$34:$B$777,M$261)+'СЕТ СН'!$F$15</f>
        <v>0</v>
      </c>
      <c r="N287" s="36">
        <f>SUMIFS(СВЦЭМ!$G$34:$G$777,СВЦЭМ!$A$34:$A$777,$A287,СВЦЭМ!$B$34:$B$777,N$261)+'СЕТ СН'!$F$15</f>
        <v>0</v>
      </c>
      <c r="O287" s="36">
        <f>SUMIFS(СВЦЭМ!$G$34:$G$777,СВЦЭМ!$A$34:$A$777,$A287,СВЦЭМ!$B$34:$B$777,O$261)+'СЕТ СН'!$F$15</f>
        <v>0</v>
      </c>
      <c r="P287" s="36">
        <f>SUMIFS(СВЦЭМ!$G$34:$G$777,СВЦЭМ!$A$34:$A$777,$A287,СВЦЭМ!$B$34:$B$777,P$261)+'СЕТ СН'!$F$15</f>
        <v>0</v>
      </c>
      <c r="Q287" s="36">
        <f>SUMIFS(СВЦЭМ!$G$34:$G$777,СВЦЭМ!$A$34:$A$777,$A287,СВЦЭМ!$B$34:$B$777,Q$261)+'СЕТ СН'!$F$15</f>
        <v>0</v>
      </c>
      <c r="R287" s="36">
        <f>SUMIFS(СВЦЭМ!$G$34:$G$777,СВЦЭМ!$A$34:$A$777,$A287,СВЦЭМ!$B$34:$B$777,R$261)+'СЕТ СН'!$F$15</f>
        <v>0</v>
      </c>
      <c r="S287" s="36">
        <f>SUMIFS(СВЦЭМ!$G$34:$G$777,СВЦЭМ!$A$34:$A$777,$A287,СВЦЭМ!$B$34:$B$777,S$261)+'СЕТ СН'!$F$15</f>
        <v>0</v>
      </c>
      <c r="T287" s="36">
        <f>SUMIFS(СВЦЭМ!$G$34:$G$777,СВЦЭМ!$A$34:$A$777,$A287,СВЦЭМ!$B$34:$B$777,T$261)+'СЕТ СН'!$F$15</f>
        <v>0</v>
      </c>
      <c r="U287" s="36">
        <f>SUMIFS(СВЦЭМ!$G$34:$G$777,СВЦЭМ!$A$34:$A$777,$A287,СВЦЭМ!$B$34:$B$777,U$261)+'СЕТ СН'!$F$15</f>
        <v>0</v>
      </c>
      <c r="V287" s="36">
        <f>SUMIFS(СВЦЭМ!$G$34:$G$777,СВЦЭМ!$A$34:$A$777,$A287,СВЦЭМ!$B$34:$B$777,V$261)+'СЕТ СН'!$F$15</f>
        <v>0</v>
      </c>
      <c r="W287" s="36">
        <f>SUMIFS(СВЦЭМ!$G$34:$G$777,СВЦЭМ!$A$34:$A$777,$A287,СВЦЭМ!$B$34:$B$777,W$261)+'СЕТ СН'!$F$15</f>
        <v>0</v>
      </c>
      <c r="X287" s="36">
        <f>SUMIFS(СВЦЭМ!$G$34:$G$777,СВЦЭМ!$A$34:$A$777,$A287,СВЦЭМ!$B$34:$B$777,X$261)+'СЕТ СН'!$F$15</f>
        <v>0</v>
      </c>
      <c r="Y287" s="36">
        <f>SUMIFS(СВЦЭМ!$G$34:$G$777,СВЦЭМ!$A$34:$A$777,$A287,СВЦЭМ!$B$34:$B$777,Y$261)+'СЕТ СН'!$F$15</f>
        <v>0</v>
      </c>
    </row>
    <row r="288" spans="1:25" ht="15.75" hidden="1" x14ac:dyDescent="0.2">
      <c r="A288" s="35">
        <f t="shared" si="7"/>
        <v>43582</v>
      </c>
      <c r="B288" s="36">
        <f>SUMIFS(СВЦЭМ!$G$34:$G$777,СВЦЭМ!$A$34:$A$777,$A288,СВЦЭМ!$B$34:$B$777,B$261)+'СЕТ СН'!$F$15</f>
        <v>0</v>
      </c>
      <c r="C288" s="36">
        <f>SUMIFS(СВЦЭМ!$G$34:$G$777,СВЦЭМ!$A$34:$A$777,$A288,СВЦЭМ!$B$34:$B$777,C$261)+'СЕТ СН'!$F$15</f>
        <v>0</v>
      </c>
      <c r="D288" s="36">
        <f>SUMIFS(СВЦЭМ!$G$34:$G$777,СВЦЭМ!$A$34:$A$777,$A288,СВЦЭМ!$B$34:$B$777,D$261)+'СЕТ СН'!$F$15</f>
        <v>0</v>
      </c>
      <c r="E288" s="36">
        <f>SUMIFS(СВЦЭМ!$G$34:$G$777,СВЦЭМ!$A$34:$A$777,$A288,СВЦЭМ!$B$34:$B$777,E$261)+'СЕТ СН'!$F$15</f>
        <v>0</v>
      </c>
      <c r="F288" s="36">
        <f>SUMIFS(СВЦЭМ!$G$34:$G$777,СВЦЭМ!$A$34:$A$777,$A288,СВЦЭМ!$B$34:$B$777,F$261)+'СЕТ СН'!$F$15</f>
        <v>0</v>
      </c>
      <c r="G288" s="36">
        <f>SUMIFS(СВЦЭМ!$G$34:$G$777,СВЦЭМ!$A$34:$A$777,$A288,СВЦЭМ!$B$34:$B$777,G$261)+'СЕТ СН'!$F$15</f>
        <v>0</v>
      </c>
      <c r="H288" s="36">
        <f>SUMIFS(СВЦЭМ!$G$34:$G$777,СВЦЭМ!$A$34:$A$777,$A288,СВЦЭМ!$B$34:$B$777,H$261)+'СЕТ СН'!$F$15</f>
        <v>0</v>
      </c>
      <c r="I288" s="36">
        <f>SUMIFS(СВЦЭМ!$G$34:$G$777,СВЦЭМ!$A$34:$A$777,$A288,СВЦЭМ!$B$34:$B$777,I$261)+'СЕТ СН'!$F$15</f>
        <v>0</v>
      </c>
      <c r="J288" s="36">
        <f>SUMIFS(СВЦЭМ!$G$34:$G$777,СВЦЭМ!$A$34:$A$777,$A288,СВЦЭМ!$B$34:$B$777,J$261)+'СЕТ СН'!$F$15</f>
        <v>0</v>
      </c>
      <c r="K288" s="36">
        <f>SUMIFS(СВЦЭМ!$G$34:$G$777,СВЦЭМ!$A$34:$A$777,$A288,СВЦЭМ!$B$34:$B$777,K$261)+'СЕТ СН'!$F$15</f>
        <v>0</v>
      </c>
      <c r="L288" s="36">
        <f>SUMIFS(СВЦЭМ!$G$34:$G$777,СВЦЭМ!$A$34:$A$777,$A288,СВЦЭМ!$B$34:$B$777,L$261)+'СЕТ СН'!$F$15</f>
        <v>0</v>
      </c>
      <c r="M288" s="36">
        <f>SUMIFS(СВЦЭМ!$G$34:$G$777,СВЦЭМ!$A$34:$A$777,$A288,СВЦЭМ!$B$34:$B$777,M$261)+'СЕТ СН'!$F$15</f>
        <v>0</v>
      </c>
      <c r="N288" s="36">
        <f>SUMIFS(СВЦЭМ!$G$34:$G$777,СВЦЭМ!$A$34:$A$777,$A288,СВЦЭМ!$B$34:$B$777,N$261)+'СЕТ СН'!$F$15</f>
        <v>0</v>
      </c>
      <c r="O288" s="36">
        <f>SUMIFS(СВЦЭМ!$G$34:$G$777,СВЦЭМ!$A$34:$A$777,$A288,СВЦЭМ!$B$34:$B$777,O$261)+'СЕТ СН'!$F$15</f>
        <v>0</v>
      </c>
      <c r="P288" s="36">
        <f>SUMIFS(СВЦЭМ!$G$34:$G$777,СВЦЭМ!$A$34:$A$777,$A288,СВЦЭМ!$B$34:$B$777,P$261)+'СЕТ СН'!$F$15</f>
        <v>0</v>
      </c>
      <c r="Q288" s="36">
        <f>SUMIFS(СВЦЭМ!$G$34:$G$777,СВЦЭМ!$A$34:$A$777,$A288,СВЦЭМ!$B$34:$B$777,Q$261)+'СЕТ СН'!$F$15</f>
        <v>0</v>
      </c>
      <c r="R288" s="36">
        <f>SUMIFS(СВЦЭМ!$G$34:$G$777,СВЦЭМ!$A$34:$A$777,$A288,СВЦЭМ!$B$34:$B$777,R$261)+'СЕТ СН'!$F$15</f>
        <v>0</v>
      </c>
      <c r="S288" s="36">
        <f>SUMIFS(СВЦЭМ!$G$34:$G$777,СВЦЭМ!$A$34:$A$777,$A288,СВЦЭМ!$B$34:$B$777,S$261)+'СЕТ СН'!$F$15</f>
        <v>0</v>
      </c>
      <c r="T288" s="36">
        <f>SUMIFS(СВЦЭМ!$G$34:$G$777,СВЦЭМ!$A$34:$A$777,$A288,СВЦЭМ!$B$34:$B$777,T$261)+'СЕТ СН'!$F$15</f>
        <v>0</v>
      </c>
      <c r="U288" s="36">
        <f>SUMIFS(СВЦЭМ!$G$34:$G$777,СВЦЭМ!$A$34:$A$777,$A288,СВЦЭМ!$B$34:$B$777,U$261)+'СЕТ СН'!$F$15</f>
        <v>0</v>
      </c>
      <c r="V288" s="36">
        <f>SUMIFS(СВЦЭМ!$G$34:$G$777,СВЦЭМ!$A$34:$A$777,$A288,СВЦЭМ!$B$34:$B$777,V$261)+'СЕТ СН'!$F$15</f>
        <v>0</v>
      </c>
      <c r="W288" s="36">
        <f>SUMIFS(СВЦЭМ!$G$34:$G$777,СВЦЭМ!$A$34:$A$777,$A288,СВЦЭМ!$B$34:$B$777,W$261)+'СЕТ СН'!$F$15</f>
        <v>0</v>
      </c>
      <c r="X288" s="36">
        <f>SUMIFS(СВЦЭМ!$G$34:$G$777,СВЦЭМ!$A$34:$A$777,$A288,СВЦЭМ!$B$34:$B$777,X$261)+'СЕТ СН'!$F$15</f>
        <v>0</v>
      </c>
      <c r="Y288" s="36">
        <f>SUMIFS(СВЦЭМ!$G$34:$G$777,СВЦЭМ!$A$34:$A$777,$A288,СВЦЭМ!$B$34:$B$777,Y$261)+'СЕТ СН'!$F$15</f>
        <v>0</v>
      </c>
    </row>
    <row r="289" spans="1:27" ht="15.75" hidden="1" x14ac:dyDescent="0.2">
      <c r="A289" s="35">
        <f t="shared" si="7"/>
        <v>43583</v>
      </c>
      <c r="B289" s="36">
        <f>SUMIFS(СВЦЭМ!$G$34:$G$777,СВЦЭМ!$A$34:$A$777,$A289,СВЦЭМ!$B$34:$B$777,B$261)+'СЕТ СН'!$F$15</f>
        <v>0</v>
      </c>
      <c r="C289" s="36">
        <f>SUMIFS(СВЦЭМ!$G$34:$G$777,СВЦЭМ!$A$34:$A$777,$A289,СВЦЭМ!$B$34:$B$777,C$261)+'СЕТ СН'!$F$15</f>
        <v>0</v>
      </c>
      <c r="D289" s="36">
        <f>SUMIFS(СВЦЭМ!$G$34:$G$777,СВЦЭМ!$A$34:$A$777,$A289,СВЦЭМ!$B$34:$B$777,D$261)+'СЕТ СН'!$F$15</f>
        <v>0</v>
      </c>
      <c r="E289" s="36">
        <f>SUMIFS(СВЦЭМ!$G$34:$G$777,СВЦЭМ!$A$34:$A$777,$A289,СВЦЭМ!$B$34:$B$777,E$261)+'СЕТ СН'!$F$15</f>
        <v>0</v>
      </c>
      <c r="F289" s="36">
        <f>SUMIFS(СВЦЭМ!$G$34:$G$777,СВЦЭМ!$A$34:$A$777,$A289,СВЦЭМ!$B$34:$B$777,F$261)+'СЕТ СН'!$F$15</f>
        <v>0</v>
      </c>
      <c r="G289" s="36">
        <f>SUMIFS(СВЦЭМ!$G$34:$G$777,СВЦЭМ!$A$34:$A$777,$A289,СВЦЭМ!$B$34:$B$777,G$261)+'СЕТ СН'!$F$15</f>
        <v>0</v>
      </c>
      <c r="H289" s="36">
        <f>SUMIFS(СВЦЭМ!$G$34:$G$777,СВЦЭМ!$A$34:$A$777,$A289,СВЦЭМ!$B$34:$B$777,H$261)+'СЕТ СН'!$F$15</f>
        <v>0</v>
      </c>
      <c r="I289" s="36">
        <f>SUMIFS(СВЦЭМ!$G$34:$G$777,СВЦЭМ!$A$34:$A$777,$A289,СВЦЭМ!$B$34:$B$777,I$261)+'СЕТ СН'!$F$15</f>
        <v>0</v>
      </c>
      <c r="J289" s="36">
        <f>SUMIFS(СВЦЭМ!$G$34:$G$777,СВЦЭМ!$A$34:$A$777,$A289,СВЦЭМ!$B$34:$B$777,J$261)+'СЕТ СН'!$F$15</f>
        <v>0</v>
      </c>
      <c r="K289" s="36">
        <f>SUMIFS(СВЦЭМ!$G$34:$G$777,СВЦЭМ!$A$34:$A$777,$A289,СВЦЭМ!$B$34:$B$777,K$261)+'СЕТ СН'!$F$15</f>
        <v>0</v>
      </c>
      <c r="L289" s="36">
        <f>SUMIFS(СВЦЭМ!$G$34:$G$777,СВЦЭМ!$A$34:$A$777,$A289,СВЦЭМ!$B$34:$B$777,L$261)+'СЕТ СН'!$F$15</f>
        <v>0</v>
      </c>
      <c r="M289" s="36">
        <f>SUMIFS(СВЦЭМ!$G$34:$G$777,СВЦЭМ!$A$34:$A$777,$A289,СВЦЭМ!$B$34:$B$777,M$261)+'СЕТ СН'!$F$15</f>
        <v>0</v>
      </c>
      <c r="N289" s="36">
        <f>SUMIFS(СВЦЭМ!$G$34:$G$777,СВЦЭМ!$A$34:$A$777,$A289,СВЦЭМ!$B$34:$B$777,N$261)+'СЕТ СН'!$F$15</f>
        <v>0</v>
      </c>
      <c r="O289" s="36">
        <f>SUMIFS(СВЦЭМ!$G$34:$G$777,СВЦЭМ!$A$34:$A$777,$A289,СВЦЭМ!$B$34:$B$777,O$261)+'СЕТ СН'!$F$15</f>
        <v>0</v>
      </c>
      <c r="P289" s="36">
        <f>SUMIFS(СВЦЭМ!$G$34:$G$777,СВЦЭМ!$A$34:$A$777,$A289,СВЦЭМ!$B$34:$B$777,P$261)+'СЕТ СН'!$F$15</f>
        <v>0</v>
      </c>
      <c r="Q289" s="36">
        <f>SUMIFS(СВЦЭМ!$G$34:$G$777,СВЦЭМ!$A$34:$A$777,$A289,СВЦЭМ!$B$34:$B$777,Q$261)+'СЕТ СН'!$F$15</f>
        <v>0</v>
      </c>
      <c r="R289" s="36">
        <f>SUMIFS(СВЦЭМ!$G$34:$G$777,СВЦЭМ!$A$34:$A$777,$A289,СВЦЭМ!$B$34:$B$777,R$261)+'СЕТ СН'!$F$15</f>
        <v>0</v>
      </c>
      <c r="S289" s="36">
        <f>SUMIFS(СВЦЭМ!$G$34:$G$777,СВЦЭМ!$A$34:$A$777,$A289,СВЦЭМ!$B$34:$B$777,S$261)+'СЕТ СН'!$F$15</f>
        <v>0</v>
      </c>
      <c r="T289" s="36">
        <f>SUMIFS(СВЦЭМ!$G$34:$G$777,СВЦЭМ!$A$34:$A$777,$A289,СВЦЭМ!$B$34:$B$777,T$261)+'СЕТ СН'!$F$15</f>
        <v>0</v>
      </c>
      <c r="U289" s="36">
        <f>SUMIFS(СВЦЭМ!$G$34:$G$777,СВЦЭМ!$A$34:$A$777,$A289,СВЦЭМ!$B$34:$B$777,U$261)+'СЕТ СН'!$F$15</f>
        <v>0</v>
      </c>
      <c r="V289" s="36">
        <f>SUMIFS(СВЦЭМ!$G$34:$G$777,СВЦЭМ!$A$34:$A$777,$A289,СВЦЭМ!$B$34:$B$777,V$261)+'СЕТ СН'!$F$15</f>
        <v>0</v>
      </c>
      <c r="W289" s="36">
        <f>SUMIFS(СВЦЭМ!$G$34:$G$777,СВЦЭМ!$A$34:$A$777,$A289,СВЦЭМ!$B$34:$B$777,W$261)+'СЕТ СН'!$F$15</f>
        <v>0</v>
      </c>
      <c r="X289" s="36">
        <f>SUMIFS(СВЦЭМ!$G$34:$G$777,СВЦЭМ!$A$34:$A$777,$A289,СВЦЭМ!$B$34:$B$777,X$261)+'СЕТ СН'!$F$15</f>
        <v>0</v>
      </c>
      <c r="Y289" s="36">
        <f>SUMIFS(СВЦЭМ!$G$34:$G$777,СВЦЭМ!$A$34:$A$777,$A289,СВЦЭМ!$B$34:$B$777,Y$261)+'СЕТ СН'!$F$15</f>
        <v>0</v>
      </c>
    </row>
    <row r="290" spans="1:27" ht="15.75" hidden="1" x14ac:dyDescent="0.2">
      <c r="A290" s="35">
        <f t="shared" si="7"/>
        <v>43584</v>
      </c>
      <c r="B290" s="36">
        <f>SUMIFS(СВЦЭМ!$G$34:$G$777,СВЦЭМ!$A$34:$A$777,$A290,СВЦЭМ!$B$34:$B$777,B$261)+'СЕТ СН'!$F$15</f>
        <v>0</v>
      </c>
      <c r="C290" s="36">
        <f>SUMIFS(СВЦЭМ!$G$34:$G$777,СВЦЭМ!$A$34:$A$777,$A290,СВЦЭМ!$B$34:$B$777,C$261)+'СЕТ СН'!$F$15</f>
        <v>0</v>
      </c>
      <c r="D290" s="36">
        <f>SUMIFS(СВЦЭМ!$G$34:$G$777,СВЦЭМ!$A$34:$A$777,$A290,СВЦЭМ!$B$34:$B$777,D$261)+'СЕТ СН'!$F$15</f>
        <v>0</v>
      </c>
      <c r="E290" s="36">
        <f>SUMIFS(СВЦЭМ!$G$34:$G$777,СВЦЭМ!$A$34:$A$777,$A290,СВЦЭМ!$B$34:$B$777,E$261)+'СЕТ СН'!$F$15</f>
        <v>0</v>
      </c>
      <c r="F290" s="36">
        <f>SUMIFS(СВЦЭМ!$G$34:$G$777,СВЦЭМ!$A$34:$A$777,$A290,СВЦЭМ!$B$34:$B$777,F$261)+'СЕТ СН'!$F$15</f>
        <v>0</v>
      </c>
      <c r="G290" s="36">
        <f>SUMIFS(СВЦЭМ!$G$34:$G$777,СВЦЭМ!$A$34:$A$777,$A290,СВЦЭМ!$B$34:$B$777,G$261)+'СЕТ СН'!$F$15</f>
        <v>0</v>
      </c>
      <c r="H290" s="36">
        <f>SUMIFS(СВЦЭМ!$G$34:$G$777,СВЦЭМ!$A$34:$A$777,$A290,СВЦЭМ!$B$34:$B$777,H$261)+'СЕТ СН'!$F$15</f>
        <v>0</v>
      </c>
      <c r="I290" s="36">
        <f>SUMIFS(СВЦЭМ!$G$34:$G$777,СВЦЭМ!$A$34:$A$777,$A290,СВЦЭМ!$B$34:$B$777,I$261)+'СЕТ СН'!$F$15</f>
        <v>0</v>
      </c>
      <c r="J290" s="36">
        <f>SUMIFS(СВЦЭМ!$G$34:$G$777,СВЦЭМ!$A$34:$A$777,$A290,СВЦЭМ!$B$34:$B$777,J$261)+'СЕТ СН'!$F$15</f>
        <v>0</v>
      </c>
      <c r="K290" s="36">
        <f>SUMIFS(СВЦЭМ!$G$34:$G$777,СВЦЭМ!$A$34:$A$777,$A290,СВЦЭМ!$B$34:$B$777,K$261)+'СЕТ СН'!$F$15</f>
        <v>0</v>
      </c>
      <c r="L290" s="36">
        <f>SUMIFS(СВЦЭМ!$G$34:$G$777,СВЦЭМ!$A$34:$A$777,$A290,СВЦЭМ!$B$34:$B$777,L$261)+'СЕТ СН'!$F$15</f>
        <v>0</v>
      </c>
      <c r="M290" s="36">
        <f>SUMIFS(СВЦЭМ!$G$34:$G$777,СВЦЭМ!$A$34:$A$777,$A290,СВЦЭМ!$B$34:$B$777,M$261)+'СЕТ СН'!$F$15</f>
        <v>0</v>
      </c>
      <c r="N290" s="36">
        <f>SUMIFS(СВЦЭМ!$G$34:$G$777,СВЦЭМ!$A$34:$A$777,$A290,СВЦЭМ!$B$34:$B$777,N$261)+'СЕТ СН'!$F$15</f>
        <v>0</v>
      </c>
      <c r="O290" s="36">
        <f>SUMIFS(СВЦЭМ!$G$34:$G$777,СВЦЭМ!$A$34:$A$777,$A290,СВЦЭМ!$B$34:$B$777,O$261)+'СЕТ СН'!$F$15</f>
        <v>0</v>
      </c>
      <c r="P290" s="36">
        <f>SUMIFS(СВЦЭМ!$G$34:$G$777,СВЦЭМ!$A$34:$A$777,$A290,СВЦЭМ!$B$34:$B$777,P$261)+'СЕТ СН'!$F$15</f>
        <v>0</v>
      </c>
      <c r="Q290" s="36">
        <f>SUMIFS(СВЦЭМ!$G$34:$G$777,СВЦЭМ!$A$34:$A$777,$A290,СВЦЭМ!$B$34:$B$777,Q$261)+'СЕТ СН'!$F$15</f>
        <v>0</v>
      </c>
      <c r="R290" s="36">
        <f>SUMIFS(СВЦЭМ!$G$34:$G$777,СВЦЭМ!$A$34:$A$777,$A290,СВЦЭМ!$B$34:$B$777,R$261)+'СЕТ СН'!$F$15</f>
        <v>0</v>
      </c>
      <c r="S290" s="36">
        <f>SUMIFS(СВЦЭМ!$G$34:$G$777,СВЦЭМ!$A$34:$A$777,$A290,СВЦЭМ!$B$34:$B$777,S$261)+'СЕТ СН'!$F$15</f>
        <v>0</v>
      </c>
      <c r="T290" s="36">
        <f>SUMIFS(СВЦЭМ!$G$34:$G$777,СВЦЭМ!$A$34:$A$777,$A290,СВЦЭМ!$B$34:$B$777,T$261)+'СЕТ СН'!$F$15</f>
        <v>0</v>
      </c>
      <c r="U290" s="36">
        <f>SUMIFS(СВЦЭМ!$G$34:$G$777,СВЦЭМ!$A$34:$A$777,$A290,СВЦЭМ!$B$34:$B$777,U$261)+'СЕТ СН'!$F$15</f>
        <v>0</v>
      </c>
      <c r="V290" s="36">
        <f>SUMIFS(СВЦЭМ!$G$34:$G$777,СВЦЭМ!$A$34:$A$777,$A290,СВЦЭМ!$B$34:$B$777,V$261)+'СЕТ СН'!$F$15</f>
        <v>0</v>
      </c>
      <c r="W290" s="36">
        <f>SUMIFS(СВЦЭМ!$G$34:$G$777,СВЦЭМ!$A$34:$A$777,$A290,СВЦЭМ!$B$34:$B$777,W$261)+'СЕТ СН'!$F$15</f>
        <v>0</v>
      </c>
      <c r="X290" s="36">
        <f>SUMIFS(СВЦЭМ!$G$34:$G$777,СВЦЭМ!$A$34:$A$777,$A290,СВЦЭМ!$B$34:$B$777,X$261)+'СЕТ СН'!$F$15</f>
        <v>0</v>
      </c>
      <c r="Y290" s="36">
        <f>SUMIFS(СВЦЭМ!$G$34:$G$777,СВЦЭМ!$A$34:$A$777,$A290,СВЦЭМ!$B$34:$B$777,Y$261)+'СЕТ СН'!$F$15</f>
        <v>0</v>
      </c>
    </row>
    <row r="291" spans="1:27" ht="15.75" hidden="1" x14ac:dyDescent="0.2">
      <c r="A291" s="35">
        <f t="shared" si="7"/>
        <v>43585</v>
      </c>
      <c r="B291" s="36">
        <f>SUMIFS(СВЦЭМ!$G$34:$G$777,СВЦЭМ!$A$34:$A$777,$A291,СВЦЭМ!$B$34:$B$777,B$261)+'СЕТ СН'!$F$15</f>
        <v>0</v>
      </c>
      <c r="C291" s="36">
        <f>SUMIFS(СВЦЭМ!$G$34:$G$777,СВЦЭМ!$A$34:$A$777,$A291,СВЦЭМ!$B$34:$B$777,C$261)+'СЕТ СН'!$F$15</f>
        <v>0</v>
      </c>
      <c r="D291" s="36">
        <f>SUMIFS(СВЦЭМ!$G$34:$G$777,СВЦЭМ!$A$34:$A$777,$A291,СВЦЭМ!$B$34:$B$777,D$261)+'СЕТ СН'!$F$15</f>
        <v>0</v>
      </c>
      <c r="E291" s="36">
        <f>SUMIFS(СВЦЭМ!$G$34:$G$777,СВЦЭМ!$A$34:$A$777,$A291,СВЦЭМ!$B$34:$B$777,E$261)+'СЕТ СН'!$F$15</f>
        <v>0</v>
      </c>
      <c r="F291" s="36">
        <f>SUMIFS(СВЦЭМ!$G$34:$G$777,СВЦЭМ!$A$34:$A$777,$A291,СВЦЭМ!$B$34:$B$777,F$261)+'СЕТ СН'!$F$15</f>
        <v>0</v>
      </c>
      <c r="G291" s="36">
        <f>SUMIFS(СВЦЭМ!$G$34:$G$777,СВЦЭМ!$A$34:$A$777,$A291,СВЦЭМ!$B$34:$B$777,G$261)+'СЕТ СН'!$F$15</f>
        <v>0</v>
      </c>
      <c r="H291" s="36">
        <f>SUMIFS(СВЦЭМ!$G$34:$G$777,СВЦЭМ!$A$34:$A$777,$A291,СВЦЭМ!$B$34:$B$777,H$261)+'СЕТ СН'!$F$15</f>
        <v>0</v>
      </c>
      <c r="I291" s="36">
        <f>SUMIFS(СВЦЭМ!$G$34:$G$777,СВЦЭМ!$A$34:$A$777,$A291,СВЦЭМ!$B$34:$B$777,I$261)+'СЕТ СН'!$F$15</f>
        <v>0</v>
      </c>
      <c r="J291" s="36">
        <f>SUMIFS(СВЦЭМ!$G$34:$G$777,СВЦЭМ!$A$34:$A$777,$A291,СВЦЭМ!$B$34:$B$777,J$261)+'СЕТ СН'!$F$15</f>
        <v>0</v>
      </c>
      <c r="K291" s="36">
        <f>SUMIFS(СВЦЭМ!$G$34:$G$777,СВЦЭМ!$A$34:$A$777,$A291,СВЦЭМ!$B$34:$B$777,K$261)+'СЕТ СН'!$F$15</f>
        <v>0</v>
      </c>
      <c r="L291" s="36">
        <f>SUMIFS(СВЦЭМ!$G$34:$G$777,СВЦЭМ!$A$34:$A$777,$A291,СВЦЭМ!$B$34:$B$777,L$261)+'СЕТ СН'!$F$15</f>
        <v>0</v>
      </c>
      <c r="M291" s="36">
        <f>SUMIFS(СВЦЭМ!$G$34:$G$777,СВЦЭМ!$A$34:$A$777,$A291,СВЦЭМ!$B$34:$B$777,M$261)+'СЕТ СН'!$F$15</f>
        <v>0</v>
      </c>
      <c r="N291" s="36">
        <f>SUMIFS(СВЦЭМ!$G$34:$G$777,СВЦЭМ!$A$34:$A$777,$A291,СВЦЭМ!$B$34:$B$777,N$261)+'СЕТ СН'!$F$15</f>
        <v>0</v>
      </c>
      <c r="O291" s="36">
        <f>SUMIFS(СВЦЭМ!$G$34:$G$777,СВЦЭМ!$A$34:$A$777,$A291,СВЦЭМ!$B$34:$B$777,O$261)+'СЕТ СН'!$F$15</f>
        <v>0</v>
      </c>
      <c r="P291" s="36">
        <f>SUMIFS(СВЦЭМ!$G$34:$G$777,СВЦЭМ!$A$34:$A$777,$A291,СВЦЭМ!$B$34:$B$777,P$261)+'СЕТ СН'!$F$15</f>
        <v>0</v>
      </c>
      <c r="Q291" s="36">
        <f>SUMIFS(СВЦЭМ!$G$34:$G$777,СВЦЭМ!$A$34:$A$777,$A291,СВЦЭМ!$B$34:$B$777,Q$261)+'СЕТ СН'!$F$15</f>
        <v>0</v>
      </c>
      <c r="R291" s="36">
        <f>SUMIFS(СВЦЭМ!$G$34:$G$777,СВЦЭМ!$A$34:$A$777,$A291,СВЦЭМ!$B$34:$B$777,R$261)+'СЕТ СН'!$F$15</f>
        <v>0</v>
      </c>
      <c r="S291" s="36">
        <f>SUMIFS(СВЦЭМ!$G$34:$G$777,СВЦЭМ!$A$34:$A$777,$A291,СВЦЭМ!$B$34:$B$777,S$261)+'СЕТ СН'!$F$15</f>
        <v>0</v>
      </c>
      <c r="T291" s="36">
        <f>SUMIFS(СВЦЭМ!$G$34:$G$777,СВЦЭМ!$A$34:$A$777,$A291,СВЦЭМ!$B$34:$B$777,T$261)+'СЕТ СН'!$F$15</f>
        <v>0</v>
      </c>
      <c r="U291" s="36">
        <f>SUMIFS(СВЦЭМ!$G$34:$G$777,СВЦЭМ!$A$34:$A$777,$A291,СВЦЭМ!$B$34:$B$777,U$261)+'СЕТ СН'!$F$15</f>
        <v>0</v>
      </c>
      <c r="V291" s="36">
        <f>SUMIFS(СВЦЭМ!$G$34:$G$777,СВЦЭМ!$A$34:$A$777,$A291,СВЦЭМ!$B$34:$B$777,V$261)+'СЕТ СН'!$F$15</f>
        <v>0</v>
      </c>
      <c r="W291" s="36">
        <f>SUMIFS(СВЦЭМ!$G$34:$G$777,СВЦЭМ!$A$34:$A$777,$A291,СВЦЭМ!$B$34:$B$777,W$261)+'СЕТ СН'!$F$15</f>
        <v>0</v>
      </c>
      <c r="X291" s="36">
        <f>SUMIFS(СВЦЭМ!$G$34:$G$777,СВЦЭМ!$A$34:$A$777,$A291,СВЦЭМ!$B$34:$B$777,X$261)+'СЕТ СН'!$F$15</f>
        <v>0</v>
      </c>
      <c r="Y291" s="36">
        <f>SUMIFS(СВЦЭМ!$G$34:$G$777,СВЦЭМ!$A$34:$A$777,$A291,СВЦЭМ!$B$34:$B$777,Y$261)+'СЕТ СН'!$F$15</f>
        <v>0</v>
      </c>
    </row>
    <row r="292" spans="1:27" ht="15.75" hidden="1" x14ac:dyDescent="0.2">
      <c r="A292" s="35">
        <f t="shared" si="7"/>
        <v>43586</v>
      </c>
      <c r="B292" s="36">
        <f>SUMIFS(СВЦЭМ!$G$34:$G$777,СВЦЭМ!$A$34:$A$777,$A292,СВЦЭМ!$B$34:$B$777,B$261)+'СЕТ СН'!$F$15</f>
        <v>0</v>
      </c>
      <c r="C292" s="36">
        <f>SUMIFS(СВЦЭМ!$G$34:$G$777,СВЦЭМ!$A$34:$A$777,$A292,СВЦЭМ!$B$34:$B$777,C$261)+'СЕТ СН'!$F$15</f>
        <v>0</v>
      </c>
      <c r="D292" s="36">
        <f>SUMIFS(СВЦЭМ!$G$34:$G$777,СВЦЭМ!$A$34:$A$777,$A292,СВЦЭМ!$B$34:$B$777,D$261)+'СЕТ СН'!$F$15</f>
        <v>0</v>
      </c>
      <c r="E292" s="36">
        <f>SUMIFS(СВЦЭМ!$G$34:$G$777,СВЦЭМ!$A$34:$A$777,$A292,СВЦЭМ!$B$34:$B$777,E$261)+'СЕТ СН'!$F$15</f>
        <v>0</v>
      </c>
      <c r="F292" s="36">
        <f>SUMIFS(СВЦЭМ!$G$34:$G$777,СВЦЭМ!$A$34:$A$777,$A292,СВЦЭМ!$B$34:$B$777,F$261)+'СЕТ СН'!$F$15</f>
        <v>0</v>
      </c>
      <c r="G292" s="36">
        <f>SUMIFS(СВЦЭМ!$G$34:$G$777,СВЦЭМ!$A$34:$A$777,$A292,СВЦЭМ!$B$34:$B$777,G$261)+'СЕТ СН'!$F$15</f>
        <v>0</v>
      </c>
      <c r="H292" s="36">
        <f>SUMIFS(СВЦЭМ!$G$34:$G$777,СВЦЭМ!$A$34:$A$777,$A292,СВЦЭМ!$B$34:$B$777,H$261)+'СЕТ СН'!$F$15</f>
        <v>0</v>
      </c>
      <c r="I292" s="36">
        <f>SUMIFS(СВЦЭМ!$G$34:$G$777,СВЦЭМ!$A$34:$A$777,$A292,СВЦЭМ!$B$34:$B$777,I$261)+'СЕТ СН'!$F$15</f>
        <v>0</v>
      </c>
      <c r="J292" s="36">
        <f>SUMIFS(СВЦЭМ!$G$34:$G$777,СВЦЭМ!$A$34:$A$777,$A292,СВЦЭМ!$B$34:$B$777,J$261)+'СЕТ СН'!$F$15</f>
        <v>0</v>
      </c>
      <c r="K292" s="36">
        <f>SUMIFS(СВЦЭМ!$G$34:$G$777,СВЦЭМ!$A$34:$A$777,$A292,СВЦЭМ!$B$34:$B$777,K$261)+'СЕТ СН'!$F$15</f>
        <v>0</v>
      </c>
      <c r="L292" s="36">
        <f>SUMIFS(СВЦЭМ!$G$34:$G$777,СВЦЭМ!$A$34:$A$777,$A292,СВЦЭМ!$B$34:$B$777,L$261)+'СЕТ СН'!$F$15</f>
        <v>0</v>
      </c>
      <c r="M292" s="36">
        <f>SUMIFS(СВЦЭМ!$G$34:$G$777,СВЦЭМ!$A$34:$A$777,$A292,СВЦЭМ!$B$34:$B$777,M$261)+'СЕТ СН'!$F$15</f>
        <v>0</v>
      </c>
      <c r="N292" s="36">
        <f>SUMIFS(СВЦЭМ!$G$34:$G$777,СВЦЭМ!$A$34:$A$777,$A292,СВЦЭМ!$B$34:$B$777,N$261)+'СЕТ СН'!$F$15</f>
        <v>0</v>
      </c>
      <c r="O292" s="36">
        <f>SUMIFS(СВЦЭМ!$G$34:$G$777,СВЦЭМ!$A$34:$A$777,$A292,СВЦЭМ!$B$34:$B$777,O$261)+'СЕТ СН'!$F$15</f>
        <v>0</v>
      </c>
      <c r="P292" s="36">
        <f>SUMIFS(СВЦЭМ!$G$34:$G$777,СВЦЭМ!$A$34:$A$777,$A292,СВЦЭМ!$B$34:$B$777,P$261)+'СЕТ СН'!$F$15</f>
        <v>0</v>
      </c>
      <c r="Q292" s="36">
        <f>SUMIFS(СВЦЭМ!$G$34:$G$777,СВЦЭМ!$A$34:$A$777,$A292,СВЦЭМ!$B$34:$B$777,Q$261)+'СЕТ СН'!$F$15</f>
        <v>0</v>
      </c>
      <c r="R292" s="36">
        <f>SUMIFS(СВЦЭМ!$G$34:$G$777,СВЦЭМ!$A$34:$A$777,$A292,СВЦЭМ!$B$34:$B$777,R$261)+'СЕТ СН'!$F$15</f>
        <v>0</v>
      </c>
      <c r="S292" s="36">
        <f>SUMIFS(СВЦЭМ!$G$34:$G$777,СВЦЭМ!$A$34:$A$777,$A292,СВЦЭМ!$B$34:$B$777,S$261)+'СЕТ СН'!$F$15</f>
        <v>0</v>
      </c>
      <c r="T292" s="36">
        <f>SUMIFS(СВЦЭМ!$G$34:$G$777,СВЦЭМ!$A$34:$A$777,$A292,СВЦЭМ!$B$34:$B$777,T$261)+'СЕТ СН'!$F$15</f>
        <v>0</v>
      </c>
      <c r="U292" s="36">
        <f>SUMIFS(СВЦЭМ!$G$34:$G$777,СВЦЭМ!$A$34:$A$777,$A292,СВЦЭМ!$B$34:$B$777,U$261)+'СЕТ СН'!$F$15</f>
        <v>0</v>
      </c>
      <c r="V292" s="36">
        <f>SUMIFS(СВЦЭМ!$G$34:$G$777,СВЦЭМ!$A$34:$A$777,$A292,СВЦЭМ!$B$34:$B$777,V$261)+'СЕТ СН'!$F$15</f>
        <v>0</v>
      </c>
      <c r="W292" s="36">
        <f>SUMIFS(СВЦЭМ!$G$34:$G$777,СВЦЭМ!$A$34:$A$777,$A292,СВЦЭМ!$B$34:$B$777,W$261)+'СЕТ СН'!$F$15</f>
        <v>0</v>
      </c>
      <c r="X292" s="36">
        <f>SUMIFS(СВЦЭМ!$G$34:$G$777,СВЦЭМ!$A$34:$A$777,$A292,СВЦЭМ!$B$34:$B$777,X$261)+'СЕТ СН'!$F$15</f>
        <v>0</v>
      </c>
      <c r="Y292" s="36">
        <f>SUMIFS(СВЦЭМ!$G$34:$G$777,СВЦЭМ!$A$34:$A$777,$A292,СВЦЭМ!$B$34:$B$777,Y$261)+'СЕТ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01.04.2019</v>
      </c>
      <c r="B297" s="36">
        <f>SUMIFS(СВЦЭМ!$H$34:$H$777,СВЦЭМ!$A$34:$A$777,$A297,СВЦЭМ!$B$34:$B$777,B$296)+'СЕТ СН'!$F$15</f>
        <v>0</v>
      </c>
      <c r="C297" s="36">
        <f>SUMIFS(СВЦЭМ!$H$34:$H$777,СВЦЭМ!$A$34:$A$777,$A297,СВЦЭМ!$B$34:$B$777,C$296)+'СЕТ СН'!$F$15</f>
        <v>0</v>
      </c>
      <c r="D297" s="36">
        <f>SUMIFS(СВЦЭМ!$H$34:$H$777,СВЦЭМ!$A$34:$A$777,$A297,СВЦЭМ!$B$34:$B$777,D$296)+'СЕТ СН'!$F$15</f>
        <v>0</v>
      </c>
      <c r="E297" s="36">
        <f>SUMIFS(СВЦЭМ!$H$34:$H$777,СВЦЭМ!$A$34:$A$777,$A297,СВЦЭМ!$B$34:$B$777,E$296)+'СЕТ СН'!$F$15</f>
        <v>0</v>
      </c>
      <c r="F297" s="36">
        <f>SUMIFS(СВЦЭМ!$H$34:$H$777,СВЦЭМ!$A$34:$A$777,$A297,СВЦЭМ!$B$34:$B$777,F$296)+'СЕТ СН'!$F$15</f>
        <v>0</v>
      </c>
      <c r="G297" s="36">
        <f>SUMIFS(СВЦЭМ!$H$34:$H$777,СВЦЭМ!$A$34:$A$777,$A297,СВЦЭМ!$B$34:$B$777,G$296)+'СЕТ СН'!$F$15</f>
        <v>0</v>
      </c>
      <c r="H297" s="36">
        <f>SUMIFS(СВЦЭМ!$H$34:$H$777,СВЦЭМ!$A$34:$A$777,$A297,СВЦЭМ!$B$34:$B$777,H$296)+'СЕТ СН'!$F$15</f>
        <v>0</v>
      </c>
      <c r="I297" s="36">
        <f>SUMIFS(СВЦЭМ!$H$34:$H$777,СВЦЭМ!$A$34:$A$777,$A297,СВЦЭМ!$B$34:$B$777,I$296)+'СЕТ СН'!$F$15</f>
        <v>0</v>
      </c>
      <c r="J297" s="36">
        <f>SUMIFS(СВЦЭМ!$H$34:$H$777,СВЦЭМ!$A$34:$A$777,$A297,СВЦЭМ!$B$34:$B$777,J$296)+'СЕТ СН'!$F$15</f>
        <v>0</v>
      </c>
      <c r="K297" s="36">
        <f>SUMIFS(СВЦЭМ!$H$34:$H$777,СВЦЭМ!$A$34:$A$777,$A297,СВЦЭМ!$B$34:$B$777,K$296)+'СЕТ СН'!$F$15</f>
        <v>0</v>
      </c>
      <c r="L297" s="36">
        <f>SUMIFS(СВЦЭМ!$H$34:$H$777,СВЦЭМ!$A$34:$A$777,$A297,СВЦЭМ!$B$34:$B$777,L$296)+'СЕТ СН'!$F$15</f>
        <v>0</v>
      </c>
      <c r="M297" s="36">
        <f>SUMIFS(СВЦЭМ!$H$34:$H$777,СВЦЭМ!$A$34:$A$777,$A297,СВЦЭМ!$B$34:$B$777,M$296)+'СЕТ СН'!$F$15</f>
        <v>0</v>
      </c>
      <c r="N297" s="36">
        <f>SUMIFS(СВЦЭМ!$H$34:$H$777,СВЦЭМ!$A$34:$A$777,$A297,СВЦЭМ!$B$34:$B$777,N$296)+'СЕТ СН'!$F$15</f>
        <v>0</v>
      </c>
      <c r="O297" s="36">
        <f>SUMIFS(СВЦЭМ!$H$34:$H$777,СВЦЭМ!$A$34:$A$777,$A297,СВЦЭМ!$B$34:$B$777,O$296)+'СЕТ СН'!$F$15</f>
        <v>0</v>
      </c>
      <c r="P297" s="36">
        <f>SUMIFS(СВЦЭМ!$H$34:$H$777,СВЦЭМ!$A$34:$A$777,$A297,СВЦЭМ!$B$34:$B$777,P$296)+'СЕТ СН'!$F$15</f>
        <v>0</v>
      </c>
      <c r="Q297" s="36">
        <f>SUMIFS(СВЦЭМ!$H$34:$H$777,СВЦЭМ!$A$34:$A$777,$A297,СВЦЭМ!$B$34:$B$777,Q$296)+'СЕТ СН'!$F$15</f>
        <v>0</v>
      </c>
      <c r="R297" s="36">
        <f>SUMIFS(СВЦЭМ!$H$34:$H$777,СВЦЭМ!$A$34:$A$777,$A297,СВЦЭМ!$B$34:$B$777,R$296)+'СЕТ СН'!$F$15</f>
        <v>0</v>
      </c>
      <c r="S297" s="36">
        <f>SUMIFS(СВЦЭМ!$H$34:$H$777,СВЦЭМ!$A$34:$A$777,$A297,СВЦЭМ!$B$34:$B$777,S$296)+'СЕТ СН'!$F$15</f>
        <v>0</v>
      </c>
      <c r="T297" s="36">
        <f>SUMIFS(СВЦЭМ!$H$34:$H$777,СВЦЭМ!$A$34:$A$777,$A297,СВЦЭМ!$B$34:$B$777,T$296)+'СЕТ СН'!$F$15</f>
        <v>0</v>
      </c>
      <c r="U297" s="36">
        <f>SUMIFS(СВЦЭМ!$H$34:$H$777,СВЦЭМ!$A$34:$A$777,$A297,СВЦЭМ!$B$34:$B$777,U$296)+'СЕТ СН'!$F$15</f>
        <v>0</v>
      </c>
      <c r="V297" s="36">
        <f>SUMIFS(СВЦЭМ!$H$34:$H$777,СВЦЭМ!$A$34:$A$777,$A297,СВЦЭМ!$B$34:$B$777,V$296)+'СЕТ СН'!$F$15</f>
        <v>0</v>
      </c>
      <c r="W297" s="36">
        <f>SUMIFS(СВЦЭМ!$H$34:$H$777,СВЦЭМ!$A$34:$A$777,$A297,СВЦЭМ!$B$34:$B$777,W$296)+'СЕТ СН'!$F$15</f>
        <v>0</v>
      </c>
      <c r="X297" s="36">
        <f>SUMIFS(СВЦЭМ!$H$34:$H$777,СВЦЭМ!$A$34:$A$777,$A297,СВЦЭМ!$B$34:$B$777,X$296)+'СЕТ СН'!$F$15</f>
        <v>0</v>
      </c>
      <c r="Y297" s="36">
        <f>SUMIFS(СВЦЭМ!$H$34:$H$777,СВЦЭМ!$A$34:$A$777,$A297,СВЦЭМ!$B$34:$B$777,Y$296)+'СЕТ СН'!$F$15</f>
        <v>0</v>
      </c>
      <c r="AA297" s="45"/>
    </row>
    <row r="298" spans="1:27" ht="15.75" hidden="1" x14ac:dyDescent="0.2">
      <c r="A298" s="35">
        <f>A297+1</f>
        <v>43557</v>
      </c>
      <c r="B298" s="36">
        <f>SUMIFS(СВЦЭМ!$H$34:$H$777,СВЦЭМ!$A$34:$A$777,$A298,СВЦЭМ!$B$34:$B$777,B$296)+'СЕТ СН'!$F$15</f>
        <v>0</v>
      </c>
      <c r="C298" s="36">
        <f>SUMIFS(СВЦЭМ!$H$34:$H$777,СВЦЭМ!$A$34:$A$777,$A298,СВЦЭМ!$B$34:$B$777,C$296)+'СЕТ СН'!$F$15</f>
        <v>0</v>
      </c>
      <c r="D298" s="36">
        <f>SUMIFS(СВЦЭМ!$H$34:$H$777,СВЦЭМ!$A$34:$A$777,$A298,СВЦЭМ!$B$34:$B$777,D$296)+'СЕТ СН'!$F$15</f>
        <v>0</v>
      </c>
      <c r="E298" s="36">
        <f>SUMIFS(СВЦЭМ!$H$34:$H$777,СВЦЭМ!$A$34:$A$777,$A298,СВЦЭМ!$B$34:$B$777,E$296)+'СЕТ СН'!$F$15</f>
        <v>0</v>
      </c>
      <c r="F298" s="36">
        <f>SUMIFS(СВЦЭМ!$H$34:$H$777,СВЦЭМ!$A$34:$A$777,$A298,СВЦЭМ!$B$34:$B$777,F$296)+'СЕТ СН'!$F$15</f>
        <v>0</v>
      </c>
      <c r="G298" s="36">
        <f>SUMIFS(СВЦЭМ!$H$34:$H$777,СВЦЭМ!$A$34:$A$777,$A298,СВЦЭМ!$B$34:$B$777,G$296)+'СЕТ СН'!$F$15</f>
        <v>0</v>
      </c>
      <c r="H298" s="36">
        <f>SUMIFS(СВЦЭМ!$H$34:$H$777,СВЦЭМ!$A$34:$A$777,$A298,СВЦЭМ!$B$34:$B$777,H$296)+'СЕТ СН'!$F$15</f>
        <v>0</v>
      </c>
      <c r="I298" s="36">
        <f>SUMIFS(СВЦЭМ!$H$34:$H$777,СВЦЭМ!$A$34:$A$777,$A298,СВЦЭМ!$B$34:$B$777,I$296)+'СЕТ СН'!$F$15</f>
        <v>0</v>
      </c>
      <c r="J298" s="36">
        <f>SUMIFS(СВЦЭМ!$H$34:$H$777,СВЦЭМ!$A$34:$A$777,$A298,СВЦЭМ!$B$34:$B$777,J$296)+'СЕТ СН'!$F$15</f>
        <v>0</v>
      </c>
      <c r="K298" s="36">
        <f>SUMIFS(СВЦЭМ!$H$34:$H$777,СВЦЭМ!$A$34:$A$777,$A298,СВЦЭМ!$B$34:$B$777,K$296)+'СЕТ СН'!$F$15</f>
        <v>0</v>
      </c>
      <c r="L298" s="36">
        <f>SUMIFS(СВЦЭМ!$H$34:$H$777,СВЦЭМ!$A$34:$A$777,$A298,СВЦЭМ!$B$34:$B$777,L$296)+'СЕТ СН'!$F$15</f>
        <v>0</v>
      </c>
      <c r="M298" s="36">
        <f>SUMIFS(СВЦЭМ!$H$34:$H$777,СВЦЭМ!$A$34:$A$777,$A298,СВЦЭМ!$B$34:$B$777,M$296)+'СЕТ СН'!$F$15</f>
        <v>0</v>
      </c>
      <c r="N298" s="36">
        <f>SUMIFS(СВЦЭМ!$H$34:$H$777,СВЦЭМ!$A$34:$A$777,$A298,СВЦЭМ!$B$34:$B$777,N$296)+'СЕТ СН'!$F$15</f>
        <v>0</v>
      </c>
      <c r="O298" s="36">
        <f>SUMIFS(СВЦЭМ!$H$34:$H$777,СВЦЭМ!$A$34:$A$777,$A298,СВЦЭМ!$B$34:$B$777,O$296)+'СЕТ СН'!$F$15</f>
        <v>0</v>
      </c>
      <c r="P298" s="36">
        <f>SUMIFS(СВЦЭМ!$H$34:$H$777,СВЦЭМ!$A$34:$A$777,$A298,СВЦЭМ!$B$34:$B$777,P$296)+'СЕТ СН'!$F$15</f>
        <v>0</v>
      </c>
      <c r="Q298" s="36">
        <f>SUMIFS(СВЦЭМ!$H$34:$H$777,СВЦЭМ!$A$34:$A$777,$A298,СВЦЭМ!$B$34:$B$777,Q$296)+'СЕТ СН'!$F$15</f>
        <v>0</v>
      </c>
      <c r="R298" s="36">
        <f>SUMIFS(СВЦЭМ!$H$34:$H$777,СВЦЭМ!$A$34:$A$777,$A298,СВЦЭМ!$B$34:$B$777,R$296)+'СЕТ СН'!$F$15</f>
        <v>0</v>
      </c>
      <c r="S298" s="36">
        <f>SUMIFS(СВЦЭМ!$H$34:$H$777,СВЦЭМ!$A$34:$A$777,$A298,СВЦЭМ!$B$34:$B$777,S$296)+'СЕТ СН'!$F$15</f>
        <v>0</v>
      </c>
      <c r="T298" s="36">
        <f>SUMIFS(СВЦЭМ!$H$34:$H$777,СВЦЭМ!$A$34:$A$777,$A298,СВЦЭМ!$B$34:$B$777,T$296)+'СЕТ СН'!$F$15</f>
        <v>0</v>
      </c>
      <c r="U298" s="36">
        <f>SUMIFS(СВЦЭМ!$H$34:$H$777,СВЦЭМ!$A$34:$A$777,$A298,СВЦЭМ!$B$34:$B$777,U$296)+'СЕТ СН'!$F$15</f>
        <v>0</v>
      </c>
      <c r="V298" s="36">
        <f>SUMIFS(СВЦЭМ!$H$34:$H$777,СВЦЭМ!$A$34:$A$777,$A298,СВЦЭМ!$B$34:$B$777,V$296)+'СЕТ СН'!$F$15</f>
        <v>0</v>
      </c>
      <c r="W298" s="36">
        <f>SUMIFS(СВЦЭМ!$H$34:$H$777,СВЦЭМ!$A$34:$A$777,$A298,СВЦЭМ!$B$34:$B$777,W$296)+'СЕТ СН'!$F$15</f>
        <v>0</v>
      </c>
      <c r="X298" s="36">
        <f>SUMIFS(СВЦЭМ!$H$34:$H$777,СВЦЭМ!$A$34:$A$777,$A298,СВЦЭМ!$B$34:$B$777,X$296)+'СЕТ СН'!$F$15</f>
        <v>0</v>
      </c>
      <c r="Y298" s="36">
        <f>SUMIFS(СВЦЭМ!$H$34:$H$777,СВЦЭМ!$A$34:$A$777,$A298,СВЦЭМ!$B$34:$B$777,Y$296)+'СЕТ СН'!$F$15</f>
        <v>0</v>
      </c>
    </row>
    <row r="299" spans="1:27" ht="15.75" hidden="1" x14ac:dyDescent="0.2">
      <c r="A299" s="35">
        <f t="shared" ref="A299:A327" si="8">A298+1</f>
        <v>43558</v>
      </c>
      <c r="B299" s="36">
        <f>SUMIFS(СВЦЭМ!$H$34:$H$777,СВЦЭМ!$A$34:$A$777,$A299,СВЦЭМ!$B$34:$B$777,B$296)+'СЕТ СН'!$F$15</f>
        <v>0</v>
      </c>
      <c r="C299" s="36">
        <f>SUMIFS(СВЦЭМ!$H$34:$H$777,СВЦЭМ!$A$34:$A$777,$A299,СВЦЭМ!$B$34:$B$777,C$296)+'СЕТ СН'!$F$15</f>
        <v>0</v>
      </c>
      <c r="D299" s="36">
        <f>SUMIFS(СВЦЭМ!$H$34:$H$777,СВЦЭМ!$A$34:$A$777,$A299,СВЦЭМ!$B$34:$B$777,D$296)+'СЕТ СН'!$F$15</f>
        <v>0</v>
      </c>
      <c r="E299" s="36">
        <f>SUMIFS(СВЦЭМ!$H$34:$H$777,СВЦЭМ!$A$34:$A$777,$A299,СВЦЭМ!$B$34:$B$777,E$296)+'СЕТ СН'!$F$15</f>
        <v>0</v>
      </c>
      <c r="F299" s="36">
        <f>SUMIFS(СВЦЭМ!$H$34:$H$777,СВЦЭМ!$A$34:$A$777,$A299,СВЦЭМ!$B$34:$B$777,F$296)+'СЕТ СН'!$F$15</f>
        <v>0</v>
      </c>
      <c r="G299" s="36">
        <f>SUMIFS(СВЦЭМ!$H$34:$H$777,СВЦЭМ!$A$34:$A$777,$A299,СВЦЭМ!$B$34:$B$777,G$296)+'СЕТ СН'!$F$15</f>
        <v>0</v>
      </c>
      <c r="H299" s="36">
        <f>SUMIFS(СВЦЭМ!$H$34:$H$777,СВЦЭМ!$A$34:$A$777,$A299,СВЦЭМ!$B$34:$B$777,H$296)+'СЕТ СН'!$F$15</f>
        <v>0</v>
      </c>
      <c r="I299" s="36">
        <f>SUMIFS(СВЦЭМ!$H$34:$H$777,СВЦЭМ!$A$34:$A$777,$A299,СВЦЭМ!$B$34:$B$777,I$296)+'СЕТ СН'!$F$15</f>
        <v>0</v>
      </c>
      <c r="J299" s="36">
        <f>SUMIFS(СВЦЭМ!$H$34:$H$777,СВЦЭМ!$A$34:$A$777,$A299,СВЦЭМ!$B$34:$B$777,J$296)+'СЕТ СН'!$F$15</f>
        <v>0</v>
      </c>
      <c r="K299" s="36">
        <f>SUMIFS(СВЦЭМ!$H$34:$H$777,СВЦЭМ!$A$34:$A$777,$A299,СВЦЭМ!$B$34:$B$777,K$296)+'СЕТ СН'!$F$15</f>
        <v>0</v>
      </c>
      <c r="L299" s="36">
        <f>SUMIFS(СВЦЭМ!$H$34:$H$777,СВЦЭМ!$A$34:$A$777,$A299,СВЦЭМ!$B$34:$B$777,L$296)+'СЕТ СН'!$F$15</f>
        <v>0</v>
      </c>
      <c r="M299" s="36">
        <f>SUMIFS(СВЦЭМ!$H$34:$H$777,СВЦЭМ!$A$34:$A$777,$A299,СВЦЭМ!$B$34:$B$777,M$296)+'СЕТ СН'!$F$15</f>
        <v>0</v>
      </c>
      <c r="N299" s="36">
        <f>SUMIFS(СВЦЭМ!$H$34:$H$777,СВЦЭМ!$A$34:$A$777,$A299,СВЦЭМ!$B$34:$B$777,N$296)+'СЕТ СН'!$F$15</f>
        <v>0</v>
      </c>
      <c r="O299" s="36">
        <f>SUMIFS(СВЦЭМ!$H$34:$H$777,СВЦЭМ!$A$34:$A$777,$A299,СВЦЭМ!$B$34:$B$777,O$296)+'СЕТ СН'!$F$15</f>
        <v>0</v>
      </c>
      <c r="P299" s="36">
        <f>SUMIFS(СВЦЭМ!$H$34:$H$777,СВЦЭМ!$A$34:$A$777,$A299,СВЦЭМ!$B$34:$B$777,P$296)+'СЕТ СН'!$F$15</f>
        <v>0</v>
      </c>
      <c r="Q299" s="36">
        <f>SUMIFS(СВЦЭМ!$H$34:$H$777,СВЦЭМ!$A$34:$A$777,$A299,СВЦЭМ!$B$34:$B$777,Q$296)+'СЕТ СН'!$F$15</f>
        <v>0</v>
      </c>
      <c r="R299" s="36">
        <f>SUMIFS(СВЦЭМ!$H$34:$H$777,СВЦЭМ!$A$34:$A$777,$A299,СВЦЭМ!$B$34:$B$777,R$296)+'СЕТ СН'!$F$15</f>
        <v>0</v>
      </c>
      <c r="S299" s="36">
        <f>SUMIFS(СВЦЭМ!$H$34:$H$777,СВЦЭМ!$A$34:$A$777,$A299,СВЦЭМ!$B$34:$B$777,S$296)+'СЕТ СН'!$F$15</f>
        <v>0</v>
      </c>
      <c r="T299" s="36">
        <f>SUMIFS(СВЦЭМ!$H$34:$H$777,СВЦЭМ!$A$34:$A$777,$A299,СВЦЭМ!$B$34:$B$777,T$296)+'СЕТ СН'!$F$15</f>
        <v>0</v>
      </c>
      <c r="U299" s="36">
        <f>SUMIFS(СВЦЭМ!$H$34:$H$777,СВЦЭМ!$A$34:$A$777,$A299,СВЦЭМ!$B$34:$B$777,U$296)+'СЕТ СН'!$F$15</f>
        <v>0</v>
      </c>
      <c r="V299" s="36">
        <f>SUMIFS(СВЦЭМ!$H$34:$H$777,СВЦЭМ!$A$34:$A$777,$A299,СВЦЭМ!$B$34:$B$777,V$296)+'СЕТ СН'!$F$15</f>
        <v>0</v>
      </c>
      <c r="W299" s="36">
        <f>SUMIFS(СВЦЭМ!$H$34:$H$777,СВЦЭМ!$A$34:$A$777,$A299,СВЦЭМ!$B$34:$B$777,W$296)+'СЕТ СН'!$F$15</f>
        <v>0</v>
      </c>
      <c r="X299" s="36">
        <f>SUMIFS(СВЦЭМ!$H$34:$H$777,СВЦЭМ!$A$34:$A$777,$A299,СВЦЭМ!$B$34:$B$777,X$296)+'СЕТ СН'!$F$15</f>
        <v>0</v>
      </c>
      <c r="Y299" s="36">
        <f>SUMIFS(СВЦЭМ!$H$34:$H$777,СВЦЭМ!$A$34:$A$777,$A299,СВЦЭМ!$B$34:$B$777,Y$296)+'СЕТ СН'!$F$15</f>
        <v>0</v>
      </c>
    </row>
    <row r="300" spans="1:27" ht="15.75" hidden="1" x14ac:dyDescent="0.2">
      <c r="A300" s="35">
        <f t="shared" si="8"/>
        <v>43559</v>
      </c>
      <c r="B300" s="36">
        <f>SUMIFS(СВЦЭМ!$H$34:$H$777,СВЦЭМ!$A$34:$A$777,$A300,СВЦЭМ!$B$34:$B$777,B$296)+'СЕТ СН'!$F$15</f>
        <v>0</v>
      </c>
      <c r="C300" s="36">
        <f>SUMIFS(СВЦЭМ!$H$34:$H$777,СВЦЭМ!$A$34:$A$777,$A300,СВЦЭМ!$B$34:$B$777,C$296)+'СЕТ СН'!$F$15</f>
        <v>0</v>
      </c>
      <c r="D300" s="36">
        <f>SUMIFS(СВЦЭМ!$H$34:$H$777,СВЦЭМ!$A$34:$A$777,$A300,СВЦЭМ!$B$34:$B$777,D$296)+'СЕТ СН'!$F$15</f>
        <v>0</v>
      </c>
      <c r="E300" s="36">
        <f>SUMIFS(СВЦЭМ!$H$34:$H$777,СВЦЭМ!$A$34:$A$777,$A300,СВЦЭМ!$B$34:$B$777,E$296)+'СЕТ СН'!$F$15</f>
        <v>0</v>
      </c>
      <c r="F300" s="36">
        <f>SUMIFS(СВЦЭМ!$H$34:$H$777,СВЦЭМ!$A$34:$A$777,$A300,СВЦЭМ!$B$34:$B$777,F$296)+'СЕТ СН'!$F$15</f>
        <v>0</v>
      </c>
      <c r="G300" s="36">
        <f>SUMIFS(СВЦЭМ!$H$34:$H$777,СВЦЭМ!$A$34:$A$777,$A300,СВЦЭМ!$B$34:$B$777,G$296)+'СЕТ СН'!$F$15</f>
        <v>0</v>
      </c>
      <c r="H300" s="36">
        <f>SUMIFS(СВЦЭМ!$H$34:$H$777,СВЦЭМ!$A$34:$A$777,$A300,СВЦЭМ!$B$34:$B$777,H$296)+'СЕТ СН'!$F$15</f>
        <v>0</v>
      </c>
      <c r="I300" s="36">
        <f>SUMIFS(СВЦЭМ!$H$34:$H$777,СВЦЭМ!$A$34:$A$777,$A300,СВЦЭМ!$B$34:$B$777,I$296)+'СЕТ СН'!$F$15</f>
        <v>0</v>
      </c>
      <c r="J300" s="36">
        <f>SUMIFS(СВЦЭМ!$H$34:$H$777,СВЦЭМ!$A$34:$A$777,$A300,СВЦЭМ!$B$34:$B$777,J$296)+'СЕТ СН'!$F$15</f>
        <v>0</v>
      </c>
      <c r="K300" s="36">
        <f>SUMIFS(СВЦЭМ!$H$34:$H$777,СВЦЭМ!$A$34:$A$777,$A300,СВЦЭМ!$B$34:$B$777,K$296)+'СЕТ СН'!$F$15</f>
        <v>0</v>
      </c>
      <c r="L300" s="36">
        <f>SUMIFS(СВЦЭМ!$H$34:$H$777,СВЦЭМ!$A$34:$A$777,$A300,СВЦЭМ!$B$34:$B$777,L$296)+'СЕТ СН'!$F$15</f>
        <v>0</v>
      </c>
      <c r="M300" s="36">
        <f>SUMIFS(СВЦЭМ!$H$34:$H$777,СВЦЭМ!$A$34:$A$777,$A300,СВЦЭМ!$B$34:$B$777,M$296)+'СЕТ СН'!$F$15</f>
        <v>0</v>
      </c>
      <c r="N300" s="36">
        <f>SUMIFS(СВЦЭМ!$H$34:$H$777,СВЦЭМ!$A$34:$A$777,$A300,СВЦЭМ!$B$34:$B$777,N$296)+'СЕТ СН'!$F$15</f>
        <v>0</v>
      </c>
      <c r="O300" s="36">
        <f>SUMIFS(СВЦЭМ!$H$34:$H$777,СВЦЭМ!$A$34:$A$777,$A300,СВЦЭМ!$B$34:$B$777,O$296)+'СЕТ СН'!$F$15</f>
        <v>0</v>
      </c>
      <c r="P300" s="36">
        <f>SUMIFS(СВЦЭМ!$H$34:$H$777,СВЦЭМ!$A$34:$A$777,$A300,СВЦЭМ!$B$34:$B$777,P$296)+'СЕТ СН'!$F$15</f>
        <v>0</v>
      </c>
      <c r="Q300" s="36">
        <f>SUMIFS(СВЦЭМ!$H$34:$H$777,СВЦЭМ!$A$34:$A$777,$A300,СВЦЭМ!$B$34:$B$777,Q$296)+'СЕТ СН'!$F$15</f>
        <v>0</v>
      </c>
      <c r="R300" s="36">
        <f>SUMIFS(СВЦЭМ!$H$34:$H$777,СВЦЭМ!$A$34:$A$777,$A300,СВЦЭМ!$B$34:$B$777,R$296)+'СЕТ СН'!$F$15</f>
        <v>0</v>
      </c>
      <c r="S300" s="36">
        <f>SUMIFS(СВЦЭМ!$H$34:$H$777,СВЦЭМ!$A$34:$A$777,$A300,СВЦЭМ!$B$34:$B$777,S$296)+'СЕТ СН'!$F$15</f>
        <v>0</v>
      </c>
      <c r="T300" s="36">
        <f>SUMIFS(СВЦЭМ!$H$34:$H$777,СВЦЭМ!$A$34:$A$777,$A300,СВЦЭМ!$B$34:$B$777,T$296)+'СЕТ СН'!$F$15</f>
        <v>0</v>
      </c>
      <c r="U300" s="36">
        <f>SUMIFS(СВЦЭМ!$H$34:$H$777,СВЦЭМ!$A$34:$A$777,$A300,СВЦЭМ!$B$34:$B$777,U$296)+'СЕТ СН'!$F$15</f>
        <v>0</v>
      </c>
      <c r="V300" s="36">
        <f>SUMIFS(СВЦЭМ!$H$34:$H$777,СВЦЭМ!$A$34:$A$777,$A300,СВЦЭМ!$B$34:$B$777,V$296)+'СЕТ СН'!$F$15</f>
        <v>0</v>
      </c>
      <c r="W300" s="36">
        <f>SUMIFS(СВЦЭМ!$H$34:$H$777,СВЦЭМ!$A$34:$A$777,$A300,СВЦЭМ!$B$34:$B$777,W$296)+'СЕТ СН'!$F$15</f>
        <v>0</v>
      </c>
      <c r="X300" s="36">
        <f>SUMIFS(СВЦЭМ!$H$34:$H$777,СВЦЭМ!$A$34:$A$777,$A300,СВЦЭМ!$B$34:$B$777,X$296)+'СЕТ СН'!$F$15</f>
        <v>0</v>
      </c>
      <c r="Y300" s="36">
        <f>SUMIFS(СВЦЭМ!$H$34:$H$777,СВЦЭМ!$A$34:$A$777,$A300,СВЦЭМ!$B$34:$B$777,Y$296)+'СЕТ СН'!$F$15</f>
        <v>0</v>
      </c>
    </row>
    <row r="301" spans="1:27" ht="15.75" hidden="1" x14ac:dyDescent="0.2">
      <c r="A301" s="35">
        <f t="shared" si="8"/>
        <v>43560</v>
      </c>
      <c r="B301" s="36">
        <f>SUMIFS(СВЦЭМ!$H$34:$H$777,СВЦЭМ!$A$34:$A$777,$A301,СВЦЭМ!$B$34:$B$777,B$296)+'СЕТ СН'!$F$15</f>
        <v>0</v>
      </c>
      <c r="C301" s="36">
        <f>SUMIFS(СВЦЭМ!$H$34:$H$777,СВЦЭМ!$A$34:$A$777,$A301,СВЦЭМ!$B$34:$B$777,C$296)+'СЕТ СН'!$F$15</f>
        <v>0</v>
      </c>
      <c r="D301" s="36">
        <f>SUMIFS(СВЦЭМ!$H$34:$H$777,СВЦЭМ!$A$34:$A$777,$A301,СВЦЭМ!$B$34:$B$777,D$296)+'СЕТ СН'!$F$15</f>
        <v>0</v>
      </c>
      <c r="E301" s="36">
        <f>SUMIFS(СВЦЭМ!$H$34:$H$777,СВЦЭМ!$A$34:$A$777,$A301,СВЦЭМ!$B$34:$B$777,E$296)+'СЕТ СН'!$F$15</f>
        <v>0</v>
      </c>
      <c r="F301" s="36">
        <f>SUMIFS(СВЦЭМ!$H$34:$H$777,СВЦЭМ!$A$34:$A$777,$A301,СВЦЭМ!$B$34:$B$777,F$296)+'СЕТ СН'!$F$15</f>
        <v>0</v>
      </c>
      <c r="G301" s="36">
        <f>SUMIFS(СВЦЭМ!$H$34:$H$777,СВЦЭМ!$A$34:$A$777,$A301,СВЦЭМ!$B$34:$B$777,G$296)+'СЕТ СН'!$F$15</f>
        <v>0</v>
      </c>
      <c r="H301" s="36">
        <f>SUMIFS(СВЦЭМ!$H$34:$H$777,СВЦЭМ!$A$34:$A$777,$A301,СВЦЭМ!$B$34:$B$777,H$296)+'СЕТ СН'!$F$15</f>
        <v>0</v>
      </c>
      <c r="I301" s="36">
        <f>SUMIFS(СВЦЭМ!$H$34:$H$777,СВЦЭМ!$A$34:$A$777,$A301,СВЦЭМ!$B$34:$B$777,I$296)+'СЕТ СН'!$F$15</f>
        <v>0</v>
      </c>
      <c r="J301" s="36">
        <f>SUMIFS(СВЦЭМ!$H$34:$H$777,СВЦЭМ!$A$34:$A$777,$A301,СВЦЭМ!$B$34:$B$777,J$296)+'СЕТ СН'!$F$15</f>
        <v>0</v>
      </c>
      <c r="K301" s="36">
        <f>SUMIFS(СВЦЭМ!$H$34:$H$777,СВЦЭМ!$A$34:$A$777,$A301,СВЦЭМ!$B$34:$B$777,K$296)+'СЕТ СН'!$F$15</f>
        <v>0</v>
      </c>
      <c r="L301" s="36">
        <f>SUMIFS(СВЦЭМ!$H$34:$H$777,СВЦЭМ!$A$34:$A$777,$A301,СВЦЭМ!$B$34:$B$777,L$296)+'СЕТ СН'!$F$15</f>
        <v>0</v>
      </c>
      <c r="M301" s="36">
        <f>SUMIFS(СВЦЭМ!$H$34:$H$777,СВЦЭМ!$A$34:$A$777,$A301,СВЦЭМ!$B$34:$B$777,M$296)+'СЕТ СН'!$F$15</f>
        <v>0</v>
      </c>
      <c r="N301" s="36">
        <f>SUMIFS(СВЦЭМ!$H$34:$H$777,СВЦЭМ!$A$34:$A$777,$A301,СВЦЭМ!$B$34:$B$777,N$296)+'СЕТ СН'!$F$15</f>
        <v>0</v>
      </c>
      <c r="O301" s="36">
        <f>SUMIFS(СВЦЭМ!$H$34:$H$777,СВЦЭМ!$A$34:$A$777,$A301,СВЦЭМ!$B$34:$B$777,O$296)+'СЕТ СН'!$F$15</f>
        <v>0</v>
      </c>
      <c r="P301" s="36">
        <f>SUMIFS(СВЦЭМ!$H$34:$H$777,СВЦЭМ!$A$34:$A$777,$A301,СВЦЭМ!$B$34:$B$777,P$296)+'СЕТ СН'!$F$15</f>
        <v>0</v>
      </c>
      <c r="Q301" s="36">
        <f>SUMIFS(СВЦЭМ!$H$34:$H$777,СВЦЭМ!$A$34:$A$777,$A301,СВЦЭМ!$B$34:$B$777,Q$296)+'СЕТ СН'!$F$15</f>
        <v>0</v>
      </c>
      <c r="R301" s="36">
        <f>SUMIFS(СВЦЭМ!$H$34:$H$777,СВЦЭМ!$A$34:$A$777,$A301,СВЦЭМ!$B$34:$B$777,R$296)+'СЕТ СН'!$F$15</f>
        <v>0</v>
      </c>
      <c r="S301" s="36">
        <f>SUMIFS(СВЦЭМ!$H$34:$H$777,СВЦЭМ!$A$34:$A$777,$A301,СВЦЭМ!$B$34:$B$777,S$296)+'СЕТ СН'!$F$15</f>
        <v>0</v>
      </c>
      <c r="T301" s="36">
        <f>SUMIFS(СВЦЭМ!$H$34:$H$777,СВЦЭМ!$A$34:$A$777,$A301,СВЦЭМ!$B$34:$B$777,T$296)+'СЕТ СН'!$F$15</f>
        <v>0</v>
      </c>
      <c r="U301" s="36">
        <f>SUMIFS(СВЦЭМ!$H$34:$H$777,СВЦЭМ!$A$34:$A$777,$A301,СВЦЭМ!$B$34:$B$777,U$296)+'СЕТ СН'!$F$15</f>
        <v>0</v>
      </c>
      <c r="V301" s="36">
        <f>SUMIFS(СВЦЭМ!$H$34:$H$777,СВЦЭМ!$A$34:$A$777,$A301,СВЦЭМ!$B$34:$B$777,V$296)+'СЕТ СН'!$F$15</f>
        <v>0</v>
      </c>
      <c r="W301" s="36">
        <f>SUMIFS(СВЦЭМ!$H$34:$H$777,СВЦЭМ!$A$34:$A$777,$A301,СВЦЭМ!$B$34:$B$777,W$296)+'СЕТ СН'!$F$15</f>
        <v>0</v>
      </c>
      <c r="X301" s="36">
        <f>SUMIFS(СВЦЭМ!$H$34:$H$777,СВЦЭМ!$A$34:$A$777,$A301,СВЦЭМ!$B$34:$B$777,X$296)+'СЕТ СН'!$F$15</f>
        <v>0</v>
      </c>
      <c r="Y301" s="36">
        <f>SUMIFS(СВЦЭМ!$H$34:$H$777,СВЦЭМ!$A$34:$A$777,$A301,СВЦЭМ!$B$34:$B$777,Y$296)+'СЕТ СН'!$F$15</f>
        <v>0</v>
      </c>
    </row>
    <row r="302" spans="1:27" ht="15.75" hidden="1" x14ac:dyDescent="0.2">
      <c r="A302" s="35">
        <f t="shared" si="8"/>
        <v>43561</v>
      </c>
      <c r="B302" s="36">
        <f>SUMIFS(СВЦЭМ!$H$34:$H$777,СВЦЭМ!$A$34:$A$777,$A302,СВЦЭМ!$B$34:$B$777,B$296)+'СЕТ СН'!$F$15</f>
        <v>0</v>
      </c>
      <c r="C302" s="36">
        <f>SUMIFS(СВЦЭМ!$H$34:$H$777,СВЦЭМ!$A$34:$A$777,$A302,СВЦЭМ!$B$34:$B$777,C$296)+'СЕТ СН'!$F$15</f>
        <v>0</v>
      </c>
      <c r="D302" s="36">
        <f>SUMIFS(СВЦЭМ!$H$34:$H$777,СВЦЭМ!$A$34:$A$777,$A302,СВЦЭМ!$B$34:$B$777,D$296)+'СЕТ СН'!$F$15</f>
        <v>0</v>
      </c>
      <c r="E302" s="36">
        <f>SUMIFS(СВЦЭМ!$H$34:$H$777,СВЦЭМ!$A$34:$A$777,$A302,СВЦЭМ!$B$34:$B$777,E$296)+'СЕТ СН'!$F$15</f>
        <v>0</v>
      </c>
      <c r="F302" s="36">
        <f>SUMIFS(СВЦЭМ!$H$34:$H$777,СВЦЭМ!$A$34:$A$777,$A302,СВЦЭМ!$B$34:$B$777,F$296)+'СЕТ СН'!$F$15</f>
        <v>0</v>
      </c>
      <c r="G302" s="36">
        <f>SUMIFS(СВЦЭМ!$H$34:$H$777,СВЦЭМ!$A$34:$A$777,$A302,СВЦЭМ!$B$34:$B$777,G$296)+'СЕТ СН'!$F$15</f>
        <v>0</v>
      </c>
      <c r="H302" s="36">
        <f>SUMIFS(СВЦЭМ!$H$34:$H$777,СВЦЭМ!$A$34:$A$777,$A302,СВЦЭМ!$B$34:$B$777,H$296)+'СЕТ СН'!$F$15</f>
        <v>0</v>
      </c>
      <c r="I302" s="36">
        <f>SUMIFS(СВЦЭМ!$H$34:$H$777,СВЦЭМ!$A$34:$A$777,$A302,СВЦЭМ!$B$34:$B$777,I$296)+'СЕТ СН'!$F$15</f>
        <v>0</v>
      </c>
      <c r="J302" s="36">
        <f>SUMIFS(СВЦЭМ!$H$34:$H$777,СВЦЭМ!$A$34:$A$777,$A302,СВЦЭМ!$B$34:$B$777,J$296)+'СЕТ СН'!$F$15</f>
        <v>0</v>
      </c>
      <c r="K302" s="36">
        <f>SUMIFS(СВЦЭМ!$H$34:$H$777,СВЦЭМ!$A$34:$A$777,$A302,СВЦЭМ!$B$34:$B$777,K$296)+'СЕТ СН'!$F$15</f>
        <v>0</v>
      </c>
      <c r="L302" s="36">
        <f>SUMIFS(СВЦЭМ!$H$34:$H$777,СВЦЭМ!$A$34:$A$777,$A302,СВЦЭМ!$B$34:$B$777,L$296)+'СЕТ СН'!$F$15</f>
        <v>0</v>
      </c>
      <c r="M302" s="36">
        <f>SUMIFS(СВЦЭМ!$H$34:$H$777,СВЦЭМ!$A$34:$A$777,$A302,СВЦЭМ!$B$34:$B$777,M$296)+'СЕТ СН'!$F$15</f>
        <v>0</v>
      </c>
      <c r="N302" s="36">
        <f>SUMIFS(СВЦЭМ!$H$34:$H$777,СВЦЭМ!$A$34:$A$777,$A302,СВЦЭМ!$B$34:$B$777,N$296)+'СЕТ СН'!$F$15</f>
        <v>0</v>
      </c>
      <c r="O302" s="36">
        <f>SUMIFS(СВЦЭМ!$H$34:$H$777,СВЦЭМ!$A$34:$A$777,$A302,СВЦЭМ!$B$34:$B$777,O$296)+'СЕТ СН'!$F$15</f>
        <v>0</v>
      </c>
      <c r="P302" s="36">
        <f>SUMIFS(СВЦЭМ!$H$34:$H$777,СВЦЭМ!$A$34:$A$777,$A302,СВЦЭМ!$B$34:$B$777,P$296)+'СЕТ СН'!$F$15</f>
        <v>0</v>
      </c>
      <c r="Q302" s="36">
        <f>SUMIFS(СВЦЭМ!$H$34:$H$777,СВЦЭМ!$A$34:$A$777,$A302,СВЦЭМ!$B$34:$B$777,Q$296)+'СЕТ СН'!$F$15</f>
        <v>0</v>
      </c>
      <c r="R302" s="36">
        <f>SUMIFS(СВЦЭМ!$H$34:$H$777,СВЦЭМ!$A$34:$A$777,$A302,СВЦЭМ!$B$34:$B$777,R$296)+'СЕТ СН'!$F$15</f>
        <v>0</v>
      </c>
      <c r="S302" s="36">
        <f>SUMIFS(СВЦЭМ!$H$34:$H$777,СВЦЭМ!$A$34:$A$777,$A302,СВЦЭМ!$B$34:$B$777,S$296)+'СЕТ СН'!$F$15</f>
        <v>0</v>
      </c>
      <c r="T302" s="36">
        <f>SUMIFS(СВЦЭМ!$H$34:$H$777,СВЦЭМ!$A$34:$A$777,$A302,СВЦЭМ!$B$34:$B$777,T$296)+'СЕТ СН'!$F$15</f>
        <v>0</v>
      </c>
      <c r="U302" s="36">
        <f>SUMIFS(СВЦЭМ!$H$34:$H$777,СВЦЭМ!$A$34:$A$777,$A302,СВЦЭМ!$B$34:$B$777,U$296)+'СЕТ СН'!$F$15</f>
        <v>0</v>
      </c>
      <c r="V302" s="36">
        <f>SUMIFS(СВЦЭМ!$H$34:$H$777,СВЦЭМ!$A$34:$A$777,$A302,СВЦЭМ!$B$34:$B$777,V$296)+'СЕТ СН'!$F$15</f>
        <v>0</v>
      </c>
      <c r="W302" s="36">
        <f>SUMIFS(СВЦЭМ!$H$34:$H$777,СВЦЭМ!$A$34:$A$777,$A302,СВЦЭМ!$B$34:$B$777,W$296)+'СЕТ СН'!$F$15</f>
        <v>0</v>
      </c>
      <c r="X302" s="36">
        <f>SUMIFS(СВЦЭМ!$H$34:$H$777,СВЦЭМ!$A$34:$A$777,$A302,СВЦЭМ!$B$34:$B$777,X$296)+'СЕТ СН'!$F$15</f>
        <v>0</v>
      </c>
      <c r="Y302" s="36">
        <f>SUMIFS(СВЦЭМ!$H$34:$H$777,СВЦЭМ!$A$34:$A$777,$A302,СВЦЭМ!$B$34:$B$777,Y$296)+'СЕТ СН'!$F$15</f>
        <v>0</v>
      </c>
    </row>
    <row r="303" spans="1:27" ht="15.75" hidden="1" x14ac:dyDescent="0.2">
      <c r="A303" s="35">
        <f t="shared" si="8"/>
        <v>43562</v>
      </c>
      <c r="B303" s="36">
        <f>SUMIFS(СВЦЭМ!$H$34:$H$777,СВЦЭМ!$A$34:$A$777,$A303,СВЦЭМ!$B$34:$B$777,B$296)+'СЕТ СН'!$F$15</f>
        <v>0</v>
      </c>
      <c r="C303" s="36">
        <f>SUMIFS(СВЦЭМ!$H$34:$H$777,СВЦЭМ!$A$34:$A$777,$A303,СВЦЭМ!$B$34:$B$777,C$296)+'СЕТ СН'!$F$15</f>
        <v>0</v>
      </c>
      <c r="D303" s="36">
        <f>SUMIFS(СВЦЭМ!$H$34:$H$777,СВЦЭМ!$A$34:$A$777,$A303,СВЦЭМ!$B$34:$B$777,D$296)+'СЕТ СН'!$F$15</f>
        <v>0</v>
      </c>
      <c r="E303" s="36">
        <f>SUMIFS(СВЦЭМ!$H$34:$H$777,СВЦЭМ!$A$34:$A$777,$A303,СВЦЭМ!$B$34:$B$777,E$296)+'СЕТ СН'!$F$15</f>
        <v>0</v>
      </c>
      <c r="F303" s="36">
        <f>SUMIFS(СВЦЭМ!$H$34:$H$777,СВЦЭМ!$A$34:$A$777,$A303,СВЦЭМ!$B$34:$B$777,F$296)+'СЕТ СН'!$F$15</f>
        <v>0</v>
      </c>
      <c r="G303" s="36">
        <f>SUMIFS(СВЦЭМ!$H$34:$H$777,СВЦЭМ!$A$34:$A$777,$A303,СВЦЭМ!$B$34:$B$777,G$296)+'СЕТ СН'!$F$15</f>
        <v>0</v>
      </c>
      <c r="H303" s="36">
        <f>SUMIFS(СВЦЭМ!$H$34:$H$777,СВЦЭМ!$A$34:$A$777,$A303,СВЦЭМ!$B$34:$B$777,H$296)+'СЕТ СН'!$F$15</f>
        <v>0</v>
      </c>
      <c r="I303" s="36">
        <f>SUMIFS(СВЦЭМ!$H$34:$H$777,СВЦЭМ!$A$34:$A$777,$A303,СВЦЭМ!$B$34:$B$777,I$296)+'СЕТ СН'!$F$15</f>
        <v>0</v>
      </c>
      <c r="J303" s="36">
        <f>SUMIFS(СВЦЭМ!$H$34:$H$777,СВЦЭМ!$A$34:$A$777,$A303,СВЦЭМ!$B$34:$B$777,J$296)+'СЕТ СН'!$F$15</f>
        <v>0</v>
      </c>
      <c r="K303" s="36">
        <f>SUMIFS(СВЦЭМ!$H$34:$H$777,СВЦЭМ!$A$34:$A$777,$A303,СВЦЭМ!$B$34:$B$777,K$296)+'СЕТ СН'!$F$15</f>
        <v>0</v>
      </c>
      <c r="L303" s="36">
        <f>SUMIFS(СВЦЭМ!$H$34:$H$777,СВЦЭМ!$A$34:$A$777,$A303,СВЦЭМ!$B$34:$B$777,L$296)+'СЕТ СН'!$F$15</f>
        <v>0</v>
      </c>
      <c r="M303" s="36">
        <f>SUMIFS(СВЦЭМ!$H$34:$H$777,СВЦЭМ!$A$34:$A$777,$A303,СВЦЭМ!$B$34:$B$777,M$296)+'СЕТ СН'!$F$15</f>
        <v>0</v>
      </c>
      <c r="N303" s="36">
        <f>SUMIFS(СВЦЭМ!$H$34:$H$777,СВЦЭМ!$A$34:$A$777,$A303,СВЦЭМ!$B$34:$B$777,N$296)+'СЕТ СН'!$F$15</f>
        <v>0</v>
      </c>
      <c r="O303" s="36">
        <f>SUMIFS(СВЦЭМ!$H$34:$H$777,СВЦЭМ!$A$34:$A$777,$A303,СВЦЭМ!$B$34:$B$777,O$296)+'СЕТ СН'!$F$15</f>
        <v>0</v>
      </c>
      <c r="P303" s="36">
        <f>SUMIFS(СВЦЭМ!$H$34:$H$777,СВЦЭМ!$A$34:$A$777,$A303,СВЦЭМ!$B$34:$B$777,P$296)+'СЕТ СН'!$F$15</f>
        <v>0</v>
      </c>
      <c r="Q303" s="36">
        <f>SUMIFS(СВЦЭМ!$H$34:$H$777,СВЦЭМ!$A$34:$A$777,$A303,СВЦЭМ!$B$34:$B$777,Q$296)+'СЕТ СН'!$F$15</f>
        <v>0</v>
      </c>
      <c r="R303" s="36">
        <f>SUMIFS(СВЦЭМ!$H$34:$H$777,СВЦЭМ!$A$34:$A$777,$A303,СВЦЭМ!$B$34:$B$777,R$296)+'СЕТ СН'!$F$15</f>
        <v>0</v>
      </c>
      <c r="S303" s="36">
        <f>SUMIFS(СВЦЭМ!$H$34:$H$777,СВЦЭМ!$A$34:$A$777,$A303,СВЦЭМ!$B$34:$B$777,S$296)+'СЕТ СН'!$F$15</f>
        <v>0</v>
      </c>
      <c r="T303" s="36">
        <f>SUMIFS(СВЦЭМ!$H$34:$H$777,СВЦЭМ!$A$34:$A$777,$A303,СВЦЭМ!$B$34:$B$777,T$296)+'СЕТ СН'!$F$15</f>
        <v>0</v>
      </c>
      <c r="U303" s="36">
        <f>SUMIFS(СВЦЭМ!$H$34:$H$777,СВЦЭМ!$A$34:$A$777,$A303,СВЦЭМ!$B$34:$B$777,U$296)+'СЕТ СН'!$F$15</f>
        <v>0</v>
      </c>
      <c r="V303" s="36">
        <f>SUMIFS(СВЦЭМ!$H$34:$H$777,СВЦЭМ!$A$34:$A$777,$A303,СВЦЭМ!$B$34:$B$777,V$296)+'СЕТ СН'!$F$15</f>
        <v>0</v>
      </c>
      <c r="W303" s="36">
        <f>SUMIFS(СВЦЭМ!$H$34:$H$777,СВЦЭМ!$A$34:$A$777,$A303,СВЦЭМ!$B$34:$B$777,W$296)+'СЕТ СН'!$F$15</f>
        <v>0</v>
      </c>
      <c r="X303" s="36">
        <f>SUMIFS(СВЦЭМ!$H$34:$H$777,СВЦЭМ!$A$34:$A$777,$A303,СВЦЭМ!$B$34:$B$777,X$296)+'СЕТ СН'!$F$15</f>
        <v>0</v>
      </c>
      <c r="Y303" s="36">
        <f>SUMIFS(СВЦЭМ!$H$34:$H$777,СВЦЭМ!$A$34:$A$777,$A303,СВЦЭМ!$B$34:$B$777,Y$296)+'СЕТ СН'!$F$15</f>
        <v>0</v>
      </c>
    </row>
    <row r="304" spans="1:27" ht="15.75" hidden="1" x14ac:dyDescent="0.2">
      <c r="A304" s="35">
        <f t="shared" si="8"/>
        <v>43563</v>
      </c>
      <c r="B304" s="36">
        <f>SUMIFS(СВЦЭМ!$H$34:$H$777,СВЦЭМ!$A$34:$A$777,$A304,СВЦЭМ!$B$34:$B$777,B$296)+'СЕТ СН'!$F$15</f>
        <v>0</v>
      </c>
      <c r="C304" s="36">
        <f>SUMIFS(СВЦЭМ!$H$34:$H$777,СВЦЭМ!$A$34:$A$777,$A304,СВЦЭМ!$B$34:$B$777,C$296)+'СЕТ СН'!$F$15</f>
        <v>0</v>
      </c>
      <c r="D304" s="36">
        <f>SUMIFS(СВЦЭМ!$H$34:$H$777,СВЦЭМ!$A$34:$A$777,$A304,СВЦЭМ!$B$34:$B$777,D$296)+'СЕТ СН'!$F$15</f>
        <v>0</v>
      </c>
      <c r="E304" s="36">
        <f>SUMIFS(СВЦЭМ!$H$34:$H$777,СВЦЭМ!$A$34:$A$777,$A304,СВЦЭМ!$B$34:$B$777,E$296)+'СЕТ СН'!$F$15</f>
        <v>0</v>
      </c>
      <c r="F304" s="36">
        <f>SUMIFS(СВЦЭМ!$H$34:$H$777,СВЦЭМ!$A$34:$A$777,$A304,СВЦЭМ!$B$34:$B$777,F$296)+'СЕТ СН'!$F$15</f>
        <v>0</v>
      </c>
      <c r="G304" s="36">
        <f>SUMIFS(СВЦЭМ!$H$34:$H$777,СВЦЭМ!$A$34:$A$777,$A304,СВЦЭМ!$B$34:$B$777,G$296)+'СЕТ СН'!$F$15</f>
        <v>0</v>
      </c>
      <c r="H304" s="36">
        <f>SUMIFS(СВЦЭМ!$H$34:$H$777,СВЦЭМ!$A$34:$A$777,$A304,СВЦЭМ!$B$34:$B$777,H$296)+'СЕТ СН'!$F$15</f>
        <v>0</v>
      </c>
      <c r="I304" s="36">
        <f>SUMIFS(СВЦЭМ!$H$34:$H$777,СВЦЭМ!$A$34:$A$777,$A304,СВЦЭМ!$B$34:$B$777,I$296)+'СЕТ СН'!$F$15</f>
        <v>0</v>
      </c>
      <c r="J304" s="36">
        <f>SUMIFS(СВЦЭМ!$H$34:$H$777,СВЦЭМ!$A$34:$A$777,$A304,СВЦЭМ!$B$34:$B$777,J$296)+'СЕТ СН'!$F$15</f>
        <v>0</v>
      </c>
      <c r="K304" s="36">
        <f>SUMIFS(СВЦЭМ!$H$34:$H$777,СВЦЭМ!$A$34:$A$777,$A304,СВЦЭМ!$B$34:$B$777,K$296)+'СЕТ СН'!$F$15</f>
        <v>0</v>
      </c>
      <c r="L304" s="36">
        <f>SUMIFS(СВЦЭМ!$H$34:$H$777,СВЦЭМ!$A$34:$A$777,$A304,СВЦЭМ!$B$34:$B$777,L$296)+'СЕТ СН'!$F$15</f>
        <v>0</v>
      </c>
      <c r="M304" s="36">
        <f>SUMIFS(СВЦЭМ!$H$34:$H$777,СВЦЭМ!$A$34:$A$777,$A304,СВЦЭМ!$B$34:$B$777,M$296)+'СЕТ СН'!$F$15</f>
        <v>0</v>
      </c>
      <c r="N304" s="36">
        <f>SUMIFS(СВЦЭМ!$H$34:$H$777,СВЦЭМ!$A$34:$A$777,$A304,СВЦЭМ!$B$34:$B$777,N$296)+'СЕТ СН'!$F$15</f>
        <v>0</v>
      </c>
      <c r="O304" s="36">
        <f>SUMIFS(СВЦЭМ!$H$34:$H$777,СВЦЭМ!$A$34:$A$777,$A304,СВЦЭМ!$B$34:$B$777,O$296)+'СЕТ СН'!$F$15</f>
        <v>0</v>
      </c>
      <c r="P304" s="36">
        <f>SUMIFS(СВЦЭМ!$H$34:$H$777,СВЦЭМ!$A$34:$A$777,$A304,СВЦЭМ!$B$34:$B$777,P$296)+'СЕТ СН'!$F$15</f>
        <v>0</v>
      </c>
      <c r="Q304" s="36">
        <f>SUMIFS(СВЦЭМ!$H$34:$H$777,СВЦЭМ!$A$34:$A$777,$A304,СВЦЭМ!$B$34:$B$777,Q$296)+'СЕТ СН'!$F$15</f>
        <v>0</v>
      </c>
      <c r="R304" s="36">
        <f>SUMIFS(СВЦЭМ!$H$34:$H$777,СВЦЭМ!$A$34:$A$777,$A304,СВЦЭМ!$B$34:$B$777,R$296)+'СЕТ СН'!$F$15</f>
        <v>0</v>
      </c>
      <c r="S304" s="36">
        <f>SUMIFS(СВЦЭМ!$H$34:$H$777,СВЦЭМ!$A$34:$A$777,$A304,СВЦЭМ!$B$34:$B$777,S$296)+'СЕТ СН'!$F$15</f>
        <v>0</v>
      </c>
      <c r="T304" s="36">
        <f>SUMIFS(СВЦЭМ!$H$34:$H$777,СВЦЭМ!$A$34:$A$777,$A304,СВЦЭМ!$B$34:$B$777,T$296)+'СЕТ СН'!$F$15</f>
        <v>0</v>
      </c>
      <c r="U304" s="36">
        <f>SUMIFS(СВЦЭМ!$H$34:$H$777,СВЦЭМ!$A$34:$A$777,$A304,СВЦЭМ!$B$34:$B$777,U$296)+'СЕТ СН'!$F$15</f>
        <v>0</v>
      </c>
      <c r="V304" s="36">
        <f>SUMIFS(СВЦЭМ!$H$34:$H$777,СВЦЭМ!$A$34:$A$777,$A304,СВЦЭМ!$B$34:$B$777,V$296)+'СЕТ СН'!$F$15</f>
        <v>0</v>
      </c>
      <c r="W304" s="36">
        <f>SUMIFS(СВЦЭМ!$H$34:$H$777,СВЦЭМ!$A$34:$A$777,$A304,СВЦЭМ!$B$34:$B$777,W$296)+'СЕТ СН'!$F$15</f>
        <v>0</v>
      </c>
      <c r="X304" s="36">
        <f>SUMIFS(СВЦЭМ!$H$34:$H$777,СВЦЭМ!$A$34:$A$777,$A304,СВЦЭМ!$B$34:$B$777,X$296)+'СЕТ СН'!$F$15</f>
        <v>0</v>
      </c>
      <c r="Y304" s="36">
        <f>SUMIFS(СВЦЭМ!$H$34:$H$777,СВЦЭМ!$A$34:$A$777,$A304,СВЦЭМ!$B$34:$B$777,Y$296)+'СЕТ СН'!$F$15</f>
        <v>0</v>
      </c>
    </row>
    <row r="305" spans="1:25" ht="15.75" hidden="1" x14ac:dyDescent="0.2">
      <c r="A305" s="35">
        <f t="shared" si="8"/>
        <v>43564</v>
      </c>
      <c r="B305" s="36">
        <f>SUMIFS(СВЦЭМ!$H$34:$H$777,СВЦЭМ!$A$34:$A$777,$A305,СВЦЭМ!$B$34:$B$777,B$296)+'СЕТ СН'!$F$15</f>
        <v>0</v>
      </c>
      <c r="C305" s="36">
        <f>SUMIFS(СВЦЭМ!$H$34:$H$777,СВЦЭМ!$A$34:$A$777,$A305,СВЦЭМ!$B$34:$B$777,C$296)+'СЕТ СН'!$F$15</f>
        <v>0</v>
      </c>
      <c r="D305" s="36">
        <f>SUMIFS(СВЦЭМ!$H$34:$H$777,СВЦЭМ!$A$34:$A$777,$A305,СВЦЭМ!$B$34:$B$777,D$296)+'СЕТ СН'!$F$15</f>
        <v>0</v>
      </c>
      <c r="E305" s="36">
        <f>SUMIFS(СВЦЭМ!$H$34:$H$777,СВЦЭМ!$A$34:$A$777,$A305,СВЦЭМ!$B$34:$B$777,E$296)+'СЕТ СН'!$F$15</f>
        <v>0</v>
      </c>
      <c r="F305" s="36">
        <f>SUMIFS(СВЦЭМ!$H$34:$H$777,СВЦЭМ!$A$34:$A$777,$A305,СВЦЭМ!$B$34:$B$777,F$296)+'СЕТ СН'!$F$15</f>
        <v>0</v>
      </c>
      <c r="G305" s="36">
        <f>SUMIFS(СВЦЭМ!$H$34:$H$777,СВЦЭМ!$A$34:$A$777,$A305,СВЦЭМ!$B$34:$B$777,G$296)+'СЕТ СН'!$F$15</f>
        <v>0</v>
      </c>
      <c r="H305" s="36">
        <f>SUMIFS(СВЦЭМ!$H$34:$H$777,СВЦЭМ!$A$34:$A$777,$A305,СВЦЭМ!$B$34:$B$777,H$296)+'СЕТ СН'!$F$15</f>
        <v>0</v>
      </c>
      <c r="I305" s="36">
        <f>SUMIFS(СВЦЭМ!$H$34:$H$777,СВЦЭМ!$A$34:$A$777,$A305,СВЦЭМ!$B$34:$B$777,I$296)+'СЕТ СН'!$F$15</f>
        <v>0</v>
      </c>
      <c r="J305" s="36">
        <f>SUMIFS(СВЦЭМ!$H$34:$H$777,СВЦЭМ!$A$34:$A$777,$A305,СВЦЭМ!$B$34:$B$777,J$296)+'СЕТ СН'!$F$15</f>
        <v>0</v>
      </c>
      <c r="K305" s="36">
        <f>SUMIFS(СВЦЭМ!$H$34:$H$777,СВЦЭМ!$A$34:$A$777,$A305,СВЦЭМ!$B$34:$B$777,K$296)+'СЕТ СН'!$F$15</f>
        <v>0</v>
      </c>
      <c r="L305" s="36">
        <f>SUMIFS(СВЦЭМ!$H$34:$H$777,СВЦЭМ!$A$34:$A$777,$A305,СВЦЭМ!$B$34:$B$777,L$296)+'СЕТ СН'!$F$15</f>
        <v>0</v>
      </c>
      <c r="M305" s="36">
        <f>SUMIFS(СВЦЭМ!$H$34:$H$777,СВЦЭМ!$A$34:$A$777,$A305,СВЦЭМ!$B$34:$B$777,M$296)+'СЕТ СН'!$F$15</f>
        <v>0</v>
      </c>
      <c r="N305" s="36">
        <f>SUMIFS(СВЦЭМ!$H$34:$H$777,СВЦЭМ!$A$34:$A$777,$A305,СВЦЭМ!$B$34:$B$777,N$296)+'СЕТ СН'!$F$15</f>
        <v>0</v>
      </c>
      <c r="O305" s="36">
        <f>SUMIFS(СВЦЭМ!$H$34:$H$777,СВЦЭМ!$A$34:$A$777,$A305,СВЦЭМ!$B$34:$B$777,O$296)+'СЕТ СН'!$F$15</f>
        <v>0</v>
      </c>
      <c r="P305" s="36">
        <f>SUMIFS(СВЦЭМ!$H$34:$H$777,СВЦЭМ!$A$34:$A$777,$A305,СВЦЭМ!$B$34:$B$777,P$296)+'СЕТ СН'!$F$15</f>
        <v>0</v>
      </c>
      <c r="Q305" s="36">
        <f>SUMIFS(СВЦЭМ!$H$34:$H$777,СВЦЭМ!$A$34:$A$777,$A305,СВЦЭМ!$B$34:$B$777,Q$296)+'СЕТ СН'!$F$15</f>
        <v>0</v>
      </c>
      <c r="R305" s="36">
        <f>SUMIFS(СВЦЭМ!$H$34:$H$777,СВЦЭМ!$A$34:$A$777,$A305,СВЦЭМ!$B$34:$B$777,R$296)+'СЕТ СН'!$F$15</f>
        <v>0</v>
      </c>
      <c r="S305" s="36">
        <f>SUMIFS(СВЦЭМ!$H$34:$H$777,СВЦЭМ!$A$34:$A$777,$A305,СВЦЭМ!$B$34:$B$777,S$296)+'СЕТ СН'!$F$15</f>
        <v>0</v>
      </c>
      <c r="T305" s="36">
        <f>SUMIFS(СВЦЭМ!$H$34:$H$777,СВЦЭМ!$A$34:$A$777,$A305,СВЦЭМ!$B$34:$B$777,T$296)+'СЕТ СН'!$F$15</f>
        <v>0</v>
      </c>
      <c r="U305" s="36">
        <f>SUMIFS(СВЦЭМ!$H$34:$H$777,СВЦЭМ!$A$34:$A$777,$A305,СВЦЭМ!$B$34:$B$777,U$296)+'СЕТ СН'!$F$15</f>
        <v>0</v>
      </c>
      <c r="V305" s="36">
        <f>SUMIFS(СВЦЭМ!$H$34:$H$777,СВЦЭМ!$A$34:$A$777,$A305,СВЦЭМ!$B$34:$B$777,V$296)+'СЕТ СН'!$F$15</f>
        <v>0</v>
      </c>
      <c r="W305" s="36">
        <f>SUMIFS(СВЦЭМ!$H$34:$H$777,СВЦЭМ!$A$34:$A$777,$A305,СВЦЭМ!$B$34:$B$777,W$296)+'СЕТ СН'!$F$15</f>
        <v>0</v>
      </c>
      <c r="X305" s="36">
        <f>SUMIFS(СВЦЭМ!$H$34:$H$777,СВЦЭМ!$A$34:$A$777,$A305,СВЦЭМ!$B$34:$B$777,X$296)+'СЕТ СН'!$F$15</f>
        <v>0</v>
      </c>
      <c r="Y305" s="36">
        <f>SUMIFS(СВЦЭМ!$H$34:$H$777,СВЦЭМ!$A$34:$A$777,$A305,СВЦЭМ!$B$34:$B$777,Y$296)+'СЕТ СН'!$F$15</f>
        <v>0</v>
      </c>
    </row>
    <row r="306" spans="1:25" ht="15.75" hidden="1" x14ac:dyDescent="0.2">
      <c r="A306" s="35">
        <f t="shared" si="8"/>
        <v>43565</v>
      </c>
      <c r="B306" s="36">
        <f>SUMIFS(СВЦЭМ!$H$34:$H$777,СВЦЭМ!$A$34:$A$777,$A306,СВЦЭМ!$B$34:$B$777,B$296)+'СЕТ СН'!$F$15</f>
        <v>0</v>
      </c>
      <c r="C306" s="36">
        <f>SUMIFS(СВЦЭМ!$H$34:$H$777,СВЦЭМ!$A$34:$A$777,$A306,СВЦЭМ!$B$34:$B$777,C$296)+'СЕТ СН'!$F$15</f>
        <v>0</v>
      </c>
      <c r="D306" s="36">
        <f>SUMIFS(СВЦЭМ!$H$34:$H$777,СВЦЭМ!$A$34:$A$777,$A306,СВЦЭМ!$B$34:$B$777,D$296)+'СЕТ СН'!$F$15</f>
        <v>0</v>
      </c>
      <c r="E306" s="36">
        <f>SUMIFS(СВЦЭМ!$H$34:$H$777,СВЦЭМ!$A$34:$A$777,$A306,СВЦЭМ!$B$34:$B$777,E$296)+'СЕТ СН'!$F$15</f>
        <v>0</v>
      </c>
      <c r="F306" s="36">
        <f>SUMIFS(СВЦЭМ!$H$34:$H$777,СВЦЭМ!$A$34:$A$777,$A306,СВЦЭМ!$B$34:$B$777,F$296)+'СЕТ СН'!$F$15</f>
        <v>0</v>
      </c>
      <c r="G306" s="36">
        <f>SUMIFS(СВЦЭМ!$H$34:$H$777,СВЦЭМ!$A$34:$A$777,$A306,СВЦЭМ!$B$34:$B$777,G$296)+'СЕТ СН'!$F$15</f>
        <v>0</v>
      </c>
      <c r="H306" s="36">
        <f>SUMIFS(СВЦЭМ!$H$34:$H$777,СВЦЭМ!$A$34:$A$777,$A306,СВЦЭМ!$B$34:$B$777,H$296)+'СЕТ СН'!$F$15</f>
        <v>0</v>
      </c>
      <c r="I306" s="36">
        <f>SUMIFS(СВЦЭМ!$H$34:$H$777,СВЦЭМ!$A$34:$A$777,$A306,СВЦЭМ!$B$34:$B$777,I$296)+'СЕТ СН'!$F$15</f>
        <v>0</v>
      </c>
      <c r="J306" s="36">
        <f>SUMIFS(СВЦЭМ!$H$34:$H$777,СВЦЭМ!$A$34:$A$777,$A306,СВЦЭМ!$B$34:$B$777,J$296)+'СЕТ СН'!$F$15</f>
        <v>0</v>
      </c>
      <c r="K306" s="36">
        <f>SUMIFS(СВЦЭМ!$H$34:$H$777,СВЦЭМ!$A$34:$A$777,$A306,СВЦЭМ!$B$34:$B$777,K$296)+'СЕТ СН'!$F$15</f>
        <v>0</v>
      </c>
      <c r="L306" s="36">
        <f>SUMIFS(СВЦЭМ!$H$34:$H$777,СВЦЭМ!$A$34:$A$777,$A306,СВЦЭМ!$B$34:$B$777,L$296)+'СЕТ СН'!$F$15</f>
        <v>0</v>
      </c>
      <c r="M306" s="36">
        <f>SUMIFS(СВЦЭМ!$H$34:$H$777,СВЦЭМ!$A$34:$A$777,$A306,СВЦЭМ!$B$34:$B$777,M$296)+'СЕТ СН'!$F$15</f>
        <v>0</v>
      </c>
      <c r="N306" s="36">
        <f>SUMIFS(СВЦЭМ!$H$34:$H$777,СВЦЭМ!$A$34:$A$777,$A306,СВЦЭМ!$B$34:$B$777,N$296)+'СЕТ СН'!$F$15</f>
        <v>0</v>
      </c>
      <c r="O306" s="36">
        <f>SUMIFS(СВЦЭМ!$H$34:$H$777,СВЦЭМ!$A$34:$A$777,$A306,СВЦЭМ!$B$34:$B$777,O$296)+'СЕТ СН'!$F$15</f>
        <v>0</v>
      </c>
      <c r="P306" s="36">
        <f>SUMIFS(СВЦЭМ!$H$34:$H$777,СВЦЭМ!$A$34:$A$777,$A306,СВЦЭМ!$B$34:$B$777,P$296)+'СЕТ СН'!$F$15</f>
        <v>0</v>
      </c>
      <c r="Q306" s="36">
        <f>SUMIFS(СВЦЭМ!$H$34:$H$777,СВЦЭМ!$A$34:$A$777,$A306,СВЦЭМ!$B$34:$B$777,Q$296)+'СЕТ СН'!$F$15</f>
        <v>0</v>
      </c>
      <c r="R306" s="36">
        <f>SUMIFS(СВЦЭМ!$H$34:$H$777,СВЦЭМ!$A$34:$A$777,$A306,СВЦЭМ!$B$34:$B$777,R$296)+'СЕТ СН'!$F$15</f>
        <v>0</v>
      </c>
      <c r="S306" s="36">
        <f>SUMIFS(СВЦЭМ!$H$34:$H$777,СВЦЭМ!$A$34:$A$777,$A306,СВЦЭМ!$B$34:$B$777,S$296)+'СЕТ СН'!$F$15</f>
        <v>0</v>
      </c>
      <c r="T306" s="36">
        <f>SUMIFS(СВЦЭМ!$H$34:$H$777,СВЦЭМ!$A$34:$A$777,$A306,СВЦЭМ!$B$34:$B$777,T$296)+'СЕТ СН'!$F$15</f>
        <v>0</v>
      </c>
      <c r="U306" s="36">
        <f>SUMIFS(СВЦЭМ!$H$34:$H$777,СВЦЭМ!$A$34:$A$777,$A306,СВЦЭМ!$B$34:$B$777,U$296)+'СЕТ СН'!$F$15</f>
        <v>0</v>
      </c>
      <c r="V306" s="36">
        <f>SUMIFS(СВЦЭМ!$H$34:$H$777,СВЦЭМ!$A$34:$A$777,$A306,СВЦЭМ!$B$34:$B$777,V$296)+'СЕТ СН'!$F$15</f>
        <v>0</v>
      </c>
      <c r="W306" s="36">
        <f>SUMIFS(СВЦЭМ!$H$34:$H$777,СВЦЭМ!$A$34:$A$777,$A306,СВЦЭМ!$B$34:$B$777,W$296)+'СЕТ СН'!$F$15</f>
        <v>0</v>
      </c>
      <c r="X306" s="36">
        <f>SUMIFS(СВЦЭМ!$H$34:$H$777,СВЦЭМ!$A$34:$A$777,$A306,СВЦЭМ!$B$34:$B$777,X$296)+'СЕТ СН'!$F$15</f>
        <v>0</v>
      </c>
      <c r="Y306" s="36">
        <f>SUMIFS(СВЦЭМ!$H$34:$H$777,СВЦЭМ!$A$34:$A$777,$A306,СВЦЭМ!$B$34:$B$777,Y$296)+'СЕТ СН'!$F$15</f>
        <v>0</v>
      </c>
    </row>
    <row r="307" spans="1:25" ht="15.75" hidden="1" x14ac:dyDescent="0.2">
      <c r="A307" s="35">
        <f t="shared" si="8"/>
        <v>43566</v>
      </c>
      <c r="B307" s="36">
        <f>SUMIFS(СВЦЭМ!$H$34:$H$777,СВЦЭМ!$A$34:$A$777,$A307,СВЦЭМ!$B$34:$B$777,B$296)+'СЕТ СН'!$F$15</f>
        <v>0</v>
      </c>
      <c r="C307" s="36">
        <f>SUMIFS(СВЦЭМ!$H$34:$H$777,СВЦЭМ!$A$34:$A$777,$A307,СВЦЭМ!$B$34:$B$777,C$296)+'СЕТ СН'!$F$15</f>
        <v>0</v>
      </c>
      <c r="D307" s="36">
        <f>SUMIFS(СВЦЭМ!$H$34:$H$777,СВЦЭМ!$A$34:$A$777,$A307,СВЦЭМ!$B$34:$B$777,D$296)+'СЕТ СН'!$F$15</f>
        <v>0</v>
      </c>
      <c r="E307" s="36">
        <f>SUMIFS(СВЦЭМ!$H$34:$H$777,СВЦЭМ!$A$34:$A$777,$A307,СВЦЭМ!$B$34:$B$777,E$296)+'СЕТ СН'!$F$15</f>
        <v>0</v>
      </c>
      <c r="F307" s="36">
        <f>SUMIFS(СВЦЭМ!$H$34:$H$777,СВЦЭМ!$A$34:$A$777,$A307,СВЦЭМ!$B$34:$B$777,F$296)+'СЕТ СН'!$F$15</f>
        <v>0</v>
      </c>
      <c r="G307" s="36">
        <f>SUMIFS(СВЦЭМ!$H$34:$H$777,СВЦЭМ!$A$34:$A$777,$A307,СВЦЭМ!$B$34:$B$777,G$296)+'СЕТ СН'!$F$15</f>
        <v>0</v>
      </c>
      <c r="H307" s="36">
        <f>SUMIFS(СВЦЭМ!$H$34:$H$777,СВЦЭМ!$A$34:$A$777,$A307,СВЦЭМ!$B$34:$B$777,H$296)+'СЕТ СН'!$F$15</f>
        <v>0</v>
      </c>
      <c r="I307" s="36">
        <f>SUMIFS(СВЦЭМ!$H$34:$H$777,СВЦЭМ!$A$34:$A$777,$A307,СВЦЭМ!$B$34:$B$777,I$296)+'СЕТ СН'!$F$15</f>
        <v>0</v>
      </c>
      <c r="J307" s="36">
        <f>SUMIFS(СВЦЭМ!$H$34:$H$777,СВЦЭМ!$A$34:$A$777,$A307,СВЦЭМ!$B$34:$B$777,J$296)+'СЕТ СН'!$F$15</f>
        <v>0</v>
      </c>
      <c r="K307" s="36">
        <f>SUMIFS(СВЦЭМ!$H$34:$H$777,СВЦЭМ!$A$34:$A$777,$A307,СВЦЭМ!$B$34:$B$777,K$296)+'СЕТ СН'!$F$15</f>
        <v>0</v>
      </c>
      <c r="L307" s="36">
        <f>SUMIFS(СВЦЭМ!$H$34:$H$777,СВЦЭМ!$A$34:$A$777,$A307,СВЦЭМ!$B$34:$B$777,L$296)+'СЕТ СН'!$F$15</f>
        <v>0</v>
      </c>
      <c r="M307" s="36">
        <f>SUMIFS(СВЦЭМ!$H$34:$H$777,СВЦЭМ!$A$34:$A$777,$A307,СВЦЭМ!$B$34:$B$777,M$296)+'СЕТ СН'!$F$15</f>
        <v>0</v>
      </c>
      <c r="N307" s="36">
        <f>SUMIFS(СВЦЭМ!$H$34:$H$777,СВЦЭМ!$A$34:$A$777,$A307,СВЦЭМ!$B$34:$B$777,N$296)+'СЕТ СН'!$F$15</f>
        <v>0</v>
      </c>
      <c r="O307" s="36">
        <f>SUMIFS(СВЦЭМ!$H$34:$H$777,СВЦЭМ!$A$34:$A$777,$A307,СВЦЭМ!$B$34:$B$777,O$296)+'СЕТ СН'!$F$15</f>
        <v>0</v>
      </c>
      <c r="P307" s="36">
        <f>SUMIFS(СВЦЭМ!$H$34:$H$777,СВЦЭМ!$A$34:$A$777,$A307,СВЦЭМ!$B$34:$B$777,P$296)+'СЕТ СН'!$F$15</f>
        <v>0</v>
      </c>
      <c r="Q307" s="36">
        <f>SUMIFS(СВЦЭМ!$H$34:$H$777,СВЦЭМ!$A$34:$A$777,$A307,СВЦЭМ!$B$34:$B$777,Q$296)+'СЕТ СН'!$F$15</f>
        <v>0</v>
      </c>
      <c r="R307" s="36">
        <f>SUMIFS(СВЦЭМ!$H$34:$H$777,СВЦЭМ!$A$34:$A$777,$A307,СВЦЭМ!$B$34:$B$777,R$296)+'СЕТ СН'!$F$15</f>
        <v>0</v>
      </c>
      <c r="S307" s="36">
        <f>SUMIFS(СВЦЭМ!$H$34:$H$777,СВЦЭМ!$A$34:$A$777,$A307,СВЦЭМ!$B$34:$B$777,S$296)+'СЕТ СН'!$F$15</f>
        <v>0</v>
      </c>
      <c r="T307" s="36">
        <f>SUMIFS(СВЦЭМ!$H$34:$H$777,СВЦЭМ!$A$34:$A$777,$A307,СВЦЭМ!$B$34:$B$777,T$296)+'СЕТ СН'!$F$15</f>
        <v>0</v>
      </c>
      <c r="U307" s="36">
        <f>SUMIFS(СВЦЭМ!$H$34:$H$777,СВЦЭМ!$A$34:$A$777,$A307,СВЦЭМ!$B$34:$B$777,U$296)+'СЕТ СН'!$F$15</f>
        <v>0</v>
      </c>
      <c r="V307" s="36">
        <f>SUMIFS(СВЦЭМ!$H$34:$H$777,СВЦЭМ!$A$34:$A$777,$A307,СВЦЭМ!$B$34:$B$777,V$296)+'СЕТ СН'!$F$15</f>
        <v>0</v>
      </c>
      <c r="W307" s="36">
        <f>SUMIFS(СВЦЭМ!$H$34:$H$777,СВЦЭМ!$A$34:$A$777,$A307,СВЦЭМ!$B$34:$B$777,W$296)+'СЕТ СН'!$F$15</f>
        <v>0</v>
      </c>
      <c r="X307" s="36">
        <f>SUMIFS(СВЦЭМ!$H$34:$H$777,СВЦЭМ!$A$34:$A$777,$A307,СВЦЭМ!$B$34:$B$777,X$296)+'СЕТ СН'!$F$15</f>
        <v>0</v>
      </c>
      <c r="Y307" s="36">
        <f>SUMIFS(СВЦЭМ!$H$34:$H$777,СВЦЭМ!$A$34:$A$777,$A307,СВЦЭМ!$B$34:$B$777,Y$296)+'СЕТ СН'!$F$15</f>
        <v>0</v>
      </c>
    </row>
    <row r="308" spans="1:25" ht="15.75" hidden="1" x14ac:dyDescent="0.2">
      <c r="A308" s="35">
        <f t="shared" si="8"/>
        <v>43567</v>
      </c>
      <c r="B308" s="36">
        <f>SUMIFS(СВЦЭМ!$H$34:$H$777,СВЦЭМ!$A$34:$A$777,$A308,СВЦЭМ!$B$34:$B$777,B$296)+'СЕТ СН'!$F$15</f>
        <v>0</v>
      </c>
      <c r="C308" s="36">
        <f>SUMIFS(СВЦЭМ!$H$34:$H$777,СВЦЭМ!$A$34:$A$777,$A308,СВЦЭМ!$B$34:$B$777,C$296)+'СЕТ СН'!$F$15</f>
        <v>0</v>
      </c>
      <c r="D308" s="36">
        <f>SUMIFS(СВЦЭМ!$H$34:$H$777,СВЦЭМ!$A$34:$A$777,$A308,СВЦЭМ!$B$34:$B$777,D$296)+'СЕТ СН'!$F$15</f>
        <v>0</v>
      </c>
      <c r="E308" s="36">
        <f>SUMIFS(СВЦЭМ!$H$34:$H$777,СВЦЭМ!$A$34:$A$777,$A308,СВЦЭМ!$B$34:$B$777,E$296)+'СЕТ СН'!$F$15</f>
        <v>0</v>
      </c>
      <c r="F308" s="36">
        <f>SUMIFS(СВЦЭМ!$H$34:$H$777,СВЦЭМ!$A$34:$A$777,$A308,СВЦЭМ!$B$34:$B$777,F$296)+'СЕТ СН'!$F$15</f>
        <v>0</v>
      </c>
      <c r="G308" s="36">
        <f>SUMIFS(СВЦЭМ!$H$34:$H$777,СВЦЭМ!$A$34:$A$777,$A308,СВЦЭМ!$B$34:$B$777,G$296)+'СЕТ СН'!$F$15</f>
        <v>0</v>
      </c>
      <c r="H308" s="36">
        <f>SUMIFS(СВЦЭМ!$H$34:$H$777,СВЦЭМ!$A$34:$A$777,$A308,СВЦЭМ!$B$34:$B$777,H$296)+'СЕТ СН'!$F$15</f>
        <v>0</v>
      </c>
      <c r="I308" s="36">
        <f>SUMIFS(СВЦЭМ!$H$34:$H$777,СВЦЭМ!$A$34:$A$777,$A308,СВЦЭМ!$B$34:$B$777,I$296)+'СЕТ СН'!$F$15</f>
        <v>0</v>
      </c>
      <c r="J308" s="36">
        <f>SUMIFS(СВЦЭМ!$H$34:$H$777,СВЦЭМ!$A$34:$A$777,$A308,СВЦЭМ!$B$34:$B$777,J$296)+'СЕТ СН'!$F$15</f>
        <v>0</v>
      </c>
      <c r="K308" s="36">
        <f>SUMIFS(СВЦЭМ!$H$34:$H$777,СВЦЭМ!$A$34:$A$777,$A308,СВЦЭМ!$B$34:$B$777,K$296)+'СЕТ СН'!$F$15</f>
        <v>0</v>
      </c>
      <c r="L308" s="36">
        <f>SUMIFS(СВЦЭМ!$H$34:$H$777,СВЦЭМ!$A$34:$A$777,$A308,СВЦЭМ!$B$34:$B$777,L$296)+'СЕТ СН'!$F$15</f>
        <v>0</v>
      </c>
      <c r="M308" s="36">
        <f>SUMIFS(СВЦЭМ!$H$34:$H$777,СВЦЭМ!$A$34:$A$777,$A308,СВЦЭМ!$B$34:$B$777,M$296)+'СЕТ СН'!$F$15</f>
        <v>0</v>
      </c>
      <c r="N308" s="36">
        <f>SUMIFS(СВЦЭМ!$H$34:$H$777,СВЦЭМ!$A$34:$A$777,$A308,СВЦЭМ!$B$34:$B$777,N$296)+'СЕТ СН'!$F$15</f>
        <v>0</v>
      </c>
      <c r="O308" s="36">
        <f>SUMIFS(СВЦЭМ!$H$34:$H$777,СВЦЭМ!$A$34:$A$777,$A308,СВЦЭМ!$B$34:$B$777,O$296)+'СЕТ СН'!$F$15</f>
        <v>0</v>
      </c>
      <c r="P308" s="36">
        <f>SUMIFS(СВЦЭМ!$H$34:$H$777,СВЦЭМ!$A$34:$A$777,$A308,СВЦЭМ!$B$34:$B$777,P$296)+'СЕТ СН'!$F$15</f>
        <v>0</v>
      </c>
      <c r="Q308" s="36">
        <f>SUMIFS(СВЦЭМ!$H$34:$H$777,СВЦЭМ!$A$34:$A$777,$A308,СВЦЭМ!$B$34:$B$777,Q$296)+'СЕТ СН'!$F$15</f>
        <v>0</v>
      </c>
      <c r="R308" s="36">
        <f>SUMIFS(СВЦЭМ!$H$34:$H$777,СВЦЭМ!$A$34:$A$777,$A308,СВЦЭМ!$B$34:$B$777,R$296)+'СЕТ СН'!$F$15</f>
        <v>0</v>
      </c>
      <c r="S308" s="36">
        <f>SUMIFS(СВЦЭМ!$H$34:$H$777,СВЦЭМ!$A$34:$A$777,$A308,СВЦЭМ!$B$34:$B$777,S$296)+'СЕТ СН'!$F$15</f>
        <v>0</v>
      </c>
      <c r="T308" s="36">
        <f>SUMIFS(СВЦЭМ!$H$34:$H$777,СВЦЭМ!$A$34:$A$777,$A308,СВЦЭМ!$B$34:$B$777,T$296)+'СЕТ СН'!$F$15</f>
        <v>0</v>
      </c>
      <c r="U308" s="36">
        <f>SUMIFS(СВЦЭМ!$H$34:$H$777,СВЦЭМ!$A$34:$A$777,$A308,СВЦЭМ!$B$34:$B$777,U$296)+'СЕТ СН'!$F$15</f>
        <v>0</v>
      </c>
      <c r="V308" s="36">
        <f>SUMIFS(СВЦЭМ!$H$34:$H$777,СВЦЭМ!$A$34:$A$777,$A308,СВЦЭМ!$B$34:$B$777,V$296)+'СЕТ СН'!$F$15</f>
        <v>0</v>
      </c>
      <c r="W308" s="36">
        <f>SUMIFS(СВЦЭМ!$H$34:$H$777,СВЦЭМ!$A$34:$A$777,$A308,СВЦЭМ!$B$34:$B$777,W$296)+'СЕТ СН'!$F$15</f>
        <v>0</v>
      </c>
      <c r="X308" s="36">
        <f>SUMIFS(СВЦЭМ!$H$34:$H$777,СВЦЭМ!$A$34:$A$777,$A308,СВЦЭМ!$B$34:$B$777,X$296)+'СЕТ СН'!$F$15</f>
        <v>0</v>
      </c>
      <c r="Y308" s="36">
        <f>SUMIFS(СВЦЭМ!$H$34:$H$777,СВЦЭМ!$A$34:$A$777,$A308,СВЦЭМ!$B$34:$B$777,Y$296)+'СЕТ СН'!$F$15</f>
        <v>0</v>
      </c>
    </row>
    <row r="309" spans="1:25" ht="15.75" hidden="1" x14ac:dyDescent="0.2">
      <c r="A309" s="35">
        <f t="shared" si="8"/>
        <v>43568</v>
      </c>
      <c r="B309" s="36">
        <f>SUMIFS(СВЦЭМ!$H$34:$H$777,СВЦЭМ!$A$34:$A$777,$A309,СВЦЭМ!$B$34:$B$777,B$296)+'СЕТ СН'!$F$15</f>
        <v>0</v>
      </c>
      <c r="C309" s="36">
        <f>SUMIFS(СВЦЭМ!$H$34:$H$777,СВЦЭМ!$A$34:$A$777,$A309,СВЦЭМ!$B$34:$B$777,C$296)+'СЕТ СН'!$F$15</f>
        <v>0</v>
      </c>
      <c r="D309" s="36">
        <f>SUMIFS(СВЦЭМ!$H$34:$H$777,СВЦЭМ!$A$34:$A$777,$A309,СВЦЭМ!$B$34:$B$777,D$296)+'СЕТ СН'!$F$15</f>
        <v>0</v>
      </c>
      <c r="E309" s="36">
        <f>SUMIFS(СВЦЭМ!$H$34:$H$777,СВЦЭМ!$A$34:$A$777,$A309,СВЦЭМ!$B$34:$B$777,E$296)+'СЕТ СН'!$F$15</f>
        <v>0</v>
      </c>
      <c r="F309" s="36">
        <f>SUMIFS(СВЦЭМ!$H$34:$H$777,СВЦЭМ!$A$34:$A$777,$A309,СВЦЭМ!$B$34:$B$777,F$296)+'СЕТ СН'!$F$15</f>
        <v>0</v>
      </c>
      <c r="G309" s="36">
        <f>SUMIFS(СВЦЭМ!$H$34:$H$777,СВЦЭМ!$A$34:$A$777,$A309,СВЦЭМ!$B$34:$B$777,G$296)+'СЕТ СН'!$F$15</f>
        <v>0</v>
      </c>
      <c r="H309" s="36">
        <f>SUMIFS(СВЦЭМ!$H$34:$H$777,СВЦЭМ!$A$34:$A$777,$A309,СВЦЭМ!$B$34:$B$777,H$296)+'СЕТ СН'!$F$15</f>
        <v>0</v>
      </c>
      <c r="I309" s="36">
        <f>SUMIFS(СВЦЭМ!$H$34:$H$777,СВЦЭМ!$A$34:$A$777,$A309,СВЦЭМ!$B$34:$B$777,I$296)+'СЕТ СН'!$F$15</f>
        <v>0</v>
      </c>
      <c r="J309" s="36">
        <f>SUMIFS(СВЦЭМ!$H$34:$H$777,СВЦЭМ!$A$34:$A$777,$A309,СВЦЭМ!$B$34:$B$777,J$296)+'СЕТ СН'!$F$15</f>
        <v>0</v>
      </c>
      <c r="K309" s="36">
        <f>SUMIFS(СВЦЭМ!$H$34:$H$777,СВЦЭМ!$A$34:$A$777,$A309,СВЦЭМ!$B$34:$B$777,K$296)+'СЕТ СН'!$F$15</f>
        <v>0</v>
      </c>
      <c r="L309" s="36">
        <f>SUMIFS(СВЦЭМ!$H$34:$H$777,СВЦЭМ!$A$34:$A$777,$A309,СВЦЭМ!$B$34:$B$777,L$296)+'СЕТ СН'!$F$15</f>
        <v>0</v>
      </c>
      <c r="M309" s="36">
        <f>SUMIFS(СВЦЭМ!$H$34:$H$777,СВЦЭМ!$A$34:$A$777,$A309,СВЦЭМ!$B$34:$B$777,M$296)+'СЕТ СН'!$F$15</f>
        <v>0</v>
      </c>
      <c r="N309" s="36">
        <f>SUMIFS(СВЦЭМ!$H$34:$H$777,СВЦЭМ!$A$34:$A$777,$A309,СВЦЭМ!$B$34:$B$777,N$296)+'СЕТ СН'!$F$15</f>
        <v>0</v>
      </c>
      <c r="O309" s="36">
        <f>SUMIFS(СВЦЭМ!$H$34:$H$777,СВЦЭМ!$A$34:$A$777,$A309,СВЦЭМ!$B$34:$B$777,O$296)+'СЕТ СН'!$F$15</f>
        <v>0</v>
      </c>
      <c r="P309" s="36">
        <f>SUMIFS(СВЦЭМ!$H$34:$H$777,СВЦЭМ!$A$34:$A$777,$A309,СВЦЭМ!$B$34:$B$777,P$296)+'СЕТ СН'!$F$15</f>
        <v>0</v>
      </c>
      <c r="Q309" s="36">
        <f>SUMIFS(СВЦЭМ!$H$34:$H$777,СВЦЭМ!$A$34:$A$777,$A309,СВЦЭМ!$B$34:$B$777,Q$296)+'СЕТ СН'!$F$15</f>
        <v>0</v>
      </c>
      <c r="R309" s="36">
        <f>SUMIFS(СВЦЭМ!$H$34:$H$777,СВЦЭМ!$A$34:$A$777,$A309,СВЦЭМ!$B$34:$B$777,R$296)+'СЕТ СН'!$F$15</f>
        <v>0</v>
      </c>
      <c r="S309" s="36">
        <f>SUMIFS(СВЦЭМ!$H$34:$H$777,СВЦЭМ!$A$34:$A$777,$A309,СВЦЭМ!$B$34:$B$777,S$296)+'СЕТ СН'!$F$15</f>
        <v>0</v>
      </c>
      <c r="T309" s="36">
        <f>SUMIFS(СВЦЭМ!$H$34:$H$777,СВЦЭМ!$A$34:$A$777,$A309,СВЦЭМ!$B$34:$B$777,T$296)+'СЕТ СН'!$F$15</f>
        <v>0</v>
      </c>
      <c r="U309" s="36">
        <f>SUMIFS(СВЦЭМ!$H$34:$H$777,СВЦЭМ!$A$34:$A$777,$A309,СВЦЭМ!$B$34:$B$777,U$296)+'СЕТ СН'!$F$15</f>
        <v>0</v>
      </c>
      <c r="V309" s="36">
        <f>SUMIFS(СВЦЭМ!$H$34:$H$777,СВЦЭМ!$A$34:$A$777,$A309,СВЦЭМ!$B$34:$B$777,V$296)+'СЕТ СН'!$F$15</f>
        <v>0</v>
      </c>
      <c r="W309" s="36">
        <f>SUMIFS(СВЦЭМ!$H$34:$H$777,СВЦЭМ!$A$34:$A$777,$A309,СВЦЭМ!$B$34:$B$777,W$296)+'СЕТ СН'!$F$15</f>
        <v>0</v>
      </c>
      <c r="X309" s="36">
        <f>SUMIFS(СВЦЭМ!$H$34:$H$777,СВЦЭМ!$A$34:$A$777,$A309,СВЦЭМ!$B$34:$B$777,X$296)+'СЕТ СН'!$F$15</f>
        <v>0</v>
      </c>
      <c r="Y309" s="36">
        <f>SUMIFS(СВЦЭМ!$H$34:$H$777,СВЦЭМ!$A$34:$A$777,$A309,СВЦЭМ!$B$34:$B$777,Y$296)+'СЕТ СН'!$F$15</f>
        <v>0</v>
      </c>
    </row>
    <row r="310" spans="1:25" ht="15.75" hidden="1" x14ac:dyDescent="0.2">
      <c r="A310" s="35">
        <f t="shared" si="8"/>
        <v>43569</v>
      </c>
      <c r="B310" s="36">
        <f>SUMIFS(СВЦЭМ!$H$34:$H$777,СВЦЭМ!$A$34:$A$777,$A310,СВЦЭМ!$B$34:$B$777,B$296)+'СЕТ СН'!$F$15</f>
        <v>0</v>
      </c>
      <c r="C310" s="36">
        <f>SUMIFS(СВЦЭМ!$H$34:$H$777,СВЦЭМ!$A$34:$A$777,$A310,СВЦЭМ!$B$34:$B$777,C$296)+'СЕТ СН'!$F$15</f>
        <v>0</v>
      </c>
      <c r="D310" s="36">
        <f>SUMIFS(СВЦЭМ!$H$34:$H$777,СВЦЭМ!$A$34:$A$777,$A310,СВЦЭМ!$B$34:$B$777,D$296)+'СЕТ СН'!$F$15</f>
        <v>0</v>
      </c>
      <c r="E310" s="36">
        <f>SUMIFS(СВЦЭМ!$H$34:$H$777,СВЦЭМ!$A$34:$A$777,$A310,СВЦЭМ!$B$34:$B$777,E$296)+'СЕТ СН'!$F$15</f>
        <v>0</v>
      </c>
      <c r="F310" s="36">
        <f>SUMIFS(СВЦЭМ!$H$34:$H$777,СВЦЭМ!$A$34:$A$777,$A310,СВЦЭМ!$B$34:$B$777,F$296)+'СЕТ СН'!$F$15</f>
        <v>0</v>
      </c>
      <c r="G310" s="36">
        <f>SUMIFS(СВЦЭМ!$H$34:$H$777,СВЦЭМ!$A$34:$A$777,$A310,СВЦЭМ!$B$34:$B$777,G$296)+'СЕТ СН'!$F$15</f>
        <v>0</v>
      </c>
      <c r="H310" s="36">
        <f>SUMIFS(СВЦЭМ!$H$34:$H$777,СВЦЭМ!$A$34:$A$777,$A310,СВЦЭМ!$B$34:$B$777,H$296)+'СЕТ СН'!$F$15</f>
        <v>0</v>
      </c>
      <c r="I310" s="36">
        <f>SUMIFS(СВЦЭМ!$H$34:$H$777,СВЦЭМ!$A$34:$A$777,$A310,СВЦЭМ!$B$34:$B$777,I$296)+'СЕТ СН'!$F$15</f>
        <v>0</v>
      </c>
      <c r="J310" s="36">
        <f>SUMIFS(СВЦЭМ!$H$34:$H$777,СВЦЭМ!$A$34:$A$777,$A310,СВЦЭМ!$B$34:$B$777,J$296)+'СЕТ СН'!$F$15</f>
        <v>0</v>
      </c>
      <c r="K310" s="36">
        <f>SUMIFS(СВЦЭМ!$H$34:$H$777,СВЦЭМ!$A$34:$A$777,$A310,СВЦЭМ!$B$34:$B$777,K$296)+'СЕТ СН'!$F$15</f>
        <v>0</v>
      </c>
      <c r="L310" s="36">
        <f>SUMIFS(СВЦЭМ!$H$34:$H$777,СВЦЭМ!$A$34:$A$777,$A310,СВЦЭМ!$B$34:$B$777,L$296)+'СЕТ СН'!$F$15</f>
        <v>0</v>
      </c>
      <c r="M310" s="36">
        <f>SUMIFS(СВЦЭМ!$H$34:$H$777,СВЦЭМ!$A$34:$A$777,$A310,СВЦЭМ!$B$34:$B$777,M$296)+'СЕТ СН'!$F$15</f>
        <v>0</v>
      </c>
      <c r="N310" s="36">
        <f>SUMIFS(СВЦЭМ!$H$34:$H$777,СВЦЭМ!$A$34:$A$777,$A310,СВЦЭМ!$B$34:$B$777,N$296)+'СЕТ СН'!$F$15</f>
        <v>0</v>
      </c>
      <c r="O310" s="36">
        <f>SUMIFS(СВЦЭМ!$H$34:$H$777,СВЦЭМ!$A$34:$A$777,$A310,СВЦЭМ!$B$34:$B$777,O$296)+'СЕТ СН'!$F$15</f>
        <v>0</v>
      </c>
      <c r="P310" s="36">
        <f>SUMIFS(СВЦЭМ!$H$34:$H$777,СВЦЭМ!$A$34:$A$777,$A310,СВЦЭМ!$B$34:$B$777,P$296)+'СЕТ СН'!$F$15</f>
        <v>0</v>
      </c>
      <c r="Q310" s="36">
        <f>SUMIFS(СВЦЭМ!$H$34:$H$777,СВЦЭМ!$A$34:$A$777,$A310,СВЦЭМ!$B$34:$B$777,Q$296)+'СЕТ СН'!$F$15</f>
        <v>0</v>
      </c>
      <c r="R310" s="36">
        <f>SUMIFS(СВЦЭМ!$H$34:$H$777,СВЦЭМ!$A$34:$A$777,$A310,СВЦЭМ!$B$34:$B$777,R$296)+'СЕТ СН'!$F$15</f>
        <v>0</v>
      </c>
      <c r="S310" s="36">
        <f>SUMIFS(СВЦЭМ!$H$34:$H$777,СВЦЭМ!$A$34:$A$777,$A310,СВЦЭМ!$B$34:$B$777,S$296)+'СЕТ СН'!$F$15</f>
        <v>0</v>
      </c>
      <c r="T310" s="36">
        <f>SUMIFS(СВЦЭМ!$H$34:$H$777,СВЦЭМ!$A$34:$A$777,$A310,СВЦЭМ!$B$34:$B$777,T$296)+'СЕТ СН'!$F$15</f>
        <v>0</v>
      </c>
      <c r="U310" s="36">
        <f>SUMIFS(СВЦЭМ!$H$34:$H$777,СВЦЭМ!$A$34:$A$777,$A310,СВЦЭМ!$B$34:$B$777,U$296)+'СЕТ СН'!$F$15</f>
        <v>0</v>
      </c>
      <c r="V310" s="36">
        <f>SUMIFS(СВЦЭМ!$H$34:$H$777,СВЦЭМ!$A$34:$A$777,$A310,СВЦЭМ!$B$34:$B$777,V$296)+'СЕТ СН'!$F$15</f>
        <v>0</v>
      </c>
      <c r="W310" s="36">
        <f>SUMIFS(СВЦЭМ!$H$34:$H$777,СВЦЭМ!$A$34:$A$777,$A310,СВЦЭМ!$B$34:$B$777,W$296)+'СЕТ СН'!$F$15</f>
        <v>0</v>
      </c>
      <c r="X310" s="36">
        <f>SUMIFS(СВЦЭМ!$H$34:$H$777,СВЦЭМ!$A$34:$A$777,$A310,СВЦЭМ!$B$34:$B$777,X$296)+'СЕТ СН'!$F$15</f>
        <v>0</v>
      </c>
      <c r="Y310" s="36">
        <f>SUMIFS(СВЦЭМ!$H$34:$H$777,СВЦЭМ!$A$34:$A$777,$A310,СВЦЭМ!$B$34:$B$777,Y$296)+'СЕТ СН'!$F$15</f>
        <v>0</v>
      </c>
    </row>
    <row r="311" spans="1:25" ht="15.75" hidden="1" x14ac:dyDescent="0.2">
      <c r="A311" s="35">
        <f t="shared" si="8"/>
        <v>43570</v>
      </c>
      <c r="B311" s="36">
        <f>SUMIFS(СВЦЭМ!$H$34:$H$777,СВЦЭМ!$A$34:$A$777,$A311,СВЦЭМ!$B$34:$B$777,B$296)+'СЕТ СН'!$F$15</f>
        <v>0</v>
      </c>
      <c r="C311" s="36">
        <f>SUMIFS(СВЦЭМ!$H$34:$H$777,СВЦЭМ!$A$34:$A$777,$A311,СВЦЭМ!$B$34:$B$777,C$296)+'СЕТ СН'!$F$15</f>
        <v>0</v>
      </c>
      <c r="D311" s="36">
        <f>SUMIFS(СВЦЭМ!$H$34:$H$777,СВЦЭМ!$A$34:$A$777,$A311,СВЦЭМ!$B$34:$B$777,D$296)+'СЕТ СН'!$F$15</f>
        <v>0</v>
      </c>
      <c r="E311" s="36">
        <f>SUMIFS(СВЦЭМ!$H$34:$H$777,СВЦЭМ!$A$34:$A$777,$A311,СВЦЭМ!$B$34:$B$777,E$296)+'СЕТ СН'!$F$15</f>
        <v>0</v>
      </c>
      <c r="F311" s="36">
        <f>SUMIFS(СВЦЭМ!$H$34:$H$777,СВЦЭМ!$A$34:$A$777,$A311,СВЦЭМ!$B$34:$B$777,F$296)+'СЕТ СН'!$F$15</f>
        <v>0</v>
      </c>
      <c r="G311" s="36">
        <f>SUMIFS(СВЦЭМ!$H$34:$H$777,СВЦЭМ!$A$34:$A$777,$A311,СВЦЭМ!$B$34:$B$777,G$296)+'СЕТ СН'!$F$15</f>
        <v>0</v>
      </c>
      <c r="H311" s="36">
        <f>SUMIFS(СВЦЭМ!$H$34:$H$777,СВЦЭМ!$A$34:$A$777,$A311,СВЦЭМ!$B$34:$B$777,H$296)+'СЕТ СН'!$F$15</f>
        <v>0</v>
      </c>
      <c r="I311" s="36">
        <f>SUMIFS(СВЦЭМ!$H$34:$H$777,СВЦЭМ!$A$34:$A$777,$A311,СВЦЭМ!$B$34:$B$777,I$296)+'СЕТ СН'!$F$15</f>
        <v>0</v>
      </c>
      <c r="J311" s="36">
        <f>SUMIFS(СВЦЭМ!$H$34:$H$777,СВЦЭМ!$A$34:$A$777,$A311,СВЦЭМ!$B$34:$B$777,J$296)+'СЕТ СН'!$F$15</f>
        <v>0</v>
      </c>
      <c r="K311" s="36">
        <f>SUMIFS(СВЦЭМ!$H$34:$H$777,СВЦЭМ!$A$34:$A$777,$A311,СВЦЭМ!$B$34:$B$777,K$296)+'СЕТ СН'!$F$15</f>
        <v>0</v>
      </c>
      <c r="L311" s="36">
        <f>SUMIFS(СВЦЭМ!$H$34:$H$777,СВЦЭМ!$A$34:$A$777,$A311,СВЦЭМ!$B$34:$B$777,L$296)+'СЕТ СН'!$F$15</f>
        <v>0</v>
      </c>
      <c r="M311" s="36">
        <f>SUMIFS(СВЦЭМ!$H$34:$H$777,СВЦЭМ!$A$34:$A$777,$A311,СВЦЭМ!$B$34:$B$777,M$296)+'СЕТ СН'!$F$15</f>
        <v>0</v>
      </c>
      <c r="N311" s="36">
        <f>SUMIFS(СВЦЭМ!$H$34:$H$777,СВЦЭМ!$A$34:$A$777,$A311,СВЦЭМ!$B$34:$B$777,N$296)+'СЕТ СН'!$F$15</f>
        <v>0</v>
      </c>
      <c r="O311" s="36">
        <f>SUMIFS(СВЦЭМ!$H$34:$H$777,СВЦЭМ!$A$34:$A$777,$A311,СВЦЭМ!$B$34:$B$777,O$296)+'СЕТ СН'!$F$15</f>
        <v>0</v>
      </c>
      <c r="P311" s="36">
        <f>SUMIFS(СВЦЭМ!$H$34:$H$777,СВЦЭМ!$A$34:$A$777,$A311,СВЦЭМ!$B$34:$B$777,P$296)+'СЕТ СН'!$F$15</f>
        <v>0</v>
      </c>
      <c r="Q311" s="36">
        <f>SUMIFS(СВЦЭМ!$H$34:$H$777,СВЦЭМ!$A$34:$A$777,$A311,СВЦЭМ!$B$34:$B$777,Q$296)+'СЕТ СН'!$F$15</f>
        <v>0</v>
      </c>
      <c r="R311" s="36">
        <f>SUMIFS(СВЦЭМ!$H$34:$H$777,СВЦЭМ!$A$34:$A$777,$A311,СВЦЭМ!$B$34:$B$777,R$296)+'СЕТ СН'!$F$15</f>
        <v>0</v>
      </c>
      <c r="S311" s="36">
        <f>SUMIFS(СВЦЭМ!$H$34:$H$777,СВЦЭМ!$A$34:$A$777,$A311,СВЦЭМ!$B$34:$B$777,S$296)+'СЕТ СН'!$F$15</f>
        <v>0</v>
      </c>
      <c r="T311" s="36">
        <f>SUMIFS(СВЦЭМ!$H$34:$H$777,СВЦЭМ!$A$34:$A$777,$A311,СВЦЭМ!$B$34:$B$777,T$296)+'СЕТ СН'!$F$15</f>
        <v>0</v>
      </c>
      <c r="U311" s="36">
        <f>SUMIFS(СВЦЭМ!$H$34:$H$777,СВЦЭМ!$A$34:$A$777,$A311,СВЦЭМ!$B$34:$B$777,U$296)+'СЕТ СН'!$F$15</f>
        <v>0</v>
      </c>
      <c r="V311" s="36">
        <f>SUMIFS(СВЦЭМ!$H$34:$H$777,СВЦЭМ!$A$34:$A$777,$A311,СВЦЭМ!$B$34:$B$777,V$296)+'СЕТ СН'!$F$15</f>
        <v>0</v>
      </c>
      <c r="W311" s="36">
        <f>SUMIFS(СВЦЭМ!$H$34:$H$777,СВЦЭМ!$A$34:$A$777,$A311,СВЦЭМ!$B$34:$B$777,W$296)+'СЕТ СН'!$F$15</f>
        <v>0</v>
      </c>
      <c r="X311" s="36">
        <f>SUMIFS(СВЦЭМ!$H$34:$H$777,СВЦЭМ!$A$34:$A$777,$A311,СВЦЭМ!$B$34:$B$777,X$296)+'СЕТ СН'!$F$15</f>
        <v>0</v>
      </c>
      <c r="Y311" s="36">
        <f>SUMIFS(СВЦЭМ!$H$34:$H$777,СВЦЭМ!$A$34:$A$777,$A311,СВЦЭМ!$B$34:$B$777,Y$296)+'СЕТ СН'!$F$15</f>
        <v>0</v>
      </c>
    </row>
    <row r="312" spans="1:25" ht="15.75" hidden="1" x14ac:dyDescent="0.2">
      <c r="A312" s="35">
        <f t="shared" si="8"/>
        <v>43571</v>
      </c>
      <c r="B312" s="36">
        <f>SUMIFS(СВЦЭМ!$H$34:$H$777,СВЦЭМ!$A$34:$A$777,$A312,СВЦЭМ!$B$34:$B$777,B$296)+'СЕТ СН'!$F$15</f>
        <v>0</v>
      </c>
      <c r="C312" s="36">
        <f>SUMIFS(СВЦЭМ!$H$34:$H$777,СВЦЭМ!$A$34:$A$777,$A312,СВЦЭМ!$B$34:$B$777,C$296)+'СЕТ СН'!$F$15</f>
        <v>0</v>
      </c>
      <c r="D312" s="36">
        <f>SUMIFS(СВЦЭМ!$H$34:$H$777,СВЦЭМ!$A$34:$A$777,$A312,СВЦЭМ!$B$34:$B$777,D$296)+'СЕТ СН'!$F$15</f>
        <v>0</v>
      </c>
      <c r="E312" s="36">
        <f>SUMIFS(СВЦЭМ!$H$34:$H$777,СВЦЭМ!$A$34:$A$777,$A312,СВЦЭМ!$B$34:$B$777,E$296)+'СЕТ СН'!$F$15</f>
        <v>0</v>
      </c>
      <c r="F312" s="36">
        <f>SUMIFS(СВЦЭМ!$H$34:$H$777,СВЦЭМ!$A$34:$A$777,$A312,СВЦЭМ!$B$34:$B$777,F$296)+'СЕТ СН'!$F$15</f>
        <v>0</v>
      </c>
      <c r="G312" s="36">
        <f>SUMIFS(СВЦЭМ!$H$34:$H$777,СВЦЭМ!$A$34:$A$777,$A312,СВЦЭМ!$B$34:$B$777,G$296)+'СЕТ СН'!$F$15</f>
        <v>0</v>
      </c>
      <c r="H312" s="36">
        <f>SUMIFS(СВЦЭМ!$H$34:$H$777,СВЦЭМ!$A$34:$A$777,$A312,СВЦЭМ!$B$34:$B$777,H$296)+'СЕТ СН'!$F$15</f>
        <v>0</v>
      </c>
      <c r="I312" s="36">
        <f>SUMIFS(СВЦЭМ!$H$34:$H$777,СВЦЭМ!$A$34:$A$777,$A312,СВЦЭМ!$B$34:$B$777,I$296)+'СЕТ СН'!$F$15</f>
        <v>0</v>
      </c>
      <c r="J312" s="36">
        <f>SUMIFS(СВЦЭМ!$H$34:$H$777,СВЦЭМ!$A$34:$A$777,$A312,СВЦЭМ!$B$34:$B$777,J$296)+'СЕТ СН'!$F$15</f>
        <v>0</v>
      </c>
      <c r="K312" s="36">
        <f>SUMIFS(СВЦЭМ!$H$34:$H$777,СВЦЭМ!$A$34:$A$777,$A312,СВЦЭМ!$B$34:$B$777,K$296)+'СЕТ СН'!$F$15</f>
        <v>0</v>
      </c>
      <c r="L312" s="36">
        <f>SUMIFS(СВЦЭМ!$H$34:$H$777,СВЦЭМ!$A$34:$A$777,$A312,СВЦЭМ!$B$34:$B$777,L$296)+'СЕТ СН'!$F$15</f>
        <v>0</v>
      </c>
      <c r="M312" s="36">
        <f>SUMIFS(СВЦЭМ!$H$34:$H$777,СВЦЭМ!$A$34:$A$777,$A312,СВЦЭМ!$B$34:$B$777,M$296)+'СЕТ СН'!$F$15</f>
        <v>0</v>
      </c>
      <c r="N312" s="36">
        <f>SUMIFS(СВЦЭМ!$H$34:$H$777,СВЦЭМ!$A$34:$A$777,$A312,СВЦЭМ!$B$34:$B$777,N$296)+'СЕТ СН'!$F$15</f>
        <v>0</v>
      </c>
      <c r="O312" s="36">
        <f>SUMIFS(СВЦЭМ!$H$34:$H$777,СВЦЭМ!$A$34:$A$777,$A312,СВЦЭМ!$B$34:$B$777,O$296)+'СЕТ СН'!$F$15</f>
        <v>0</v>
      </c>
      <c r="P312" s="36">
        <f>SUMIFS(СВЦЭМ!$H$34:$H$777,СВЦЭМ!$A$34:$A$777,$A312,СВЦЭМ!$B$34:$B$777,P$296)+'СЕТ СН'!$F$15</f>
        <v>0</v>
      </c>
      <c r="Q312" s="36">
        <f>SUMIFS(СВЦЭМ!$H$34:$H$777,СВЦЭМ!$A$34:$A$777,$A312,СВЦЭМ!$B$34:$B$777,Q$296)+'СЕТ СН'!$F$15</f>
        <v>0</v>
      </c>
      <c r="R312" s="36">
        <f>SUMIFS(СВЦЭМ!$H$34:$H$777,СВЦЭМ!$A$34:$A$777,$A312,СВЦЭМ!$B$34:$B$777,R$296)+'СЕТ СН'!$F$15</f>
        <v>0</v>
      </c>
      <c r="S312" s="36">
        <f>SUMIFS(СВЦЭМ!$H$34:$H$777,СВЦЭМ!$A$34:$A$777,$A312,СВЦЭМ!$B$34:$B$777,S$296)+'СЕТ СН'!$F$15</f>
        <v>0</v>
      </c>
      <c r="T312" s="36">
        <f>SUMIFS(СВЦЭМ!$H$34:$H$777,СВЦЭМ!$A$34:$A$777,$A312,СВЦЭМ!$B$34:$B$777,T$296)+'СЕТ СН'!$F$15</f>
        <v>0</v>
      </c>
      <c r="U312" s="36">
        <f>SUMIFS(СВЦЭМ!$H$34:$H$777,СВЦЭМ!$A$34:$A$777,$A312,СВЦЭМ!$B$34:$B$777,U$296)+'СЕТ СН'!$F$15</f>
        <v>0</v>
      </c>
      <c r="V312" s="36">
        <f>SUMIFS(СВЦЭМ!$H$34:$H$777,СВЦЭМ!$A$34:$A$777,$A312,СВЦЭМ!$B$34:$B$777,V$296)+'СЕТ СН'!$F$15</f>
        <v>0</v>
      </c>
      <c r="W312" s="36">
        <f>SUMIFS(СВЦЭМ!$H$34:$H$777,СВЦЭМ!$A$34:$A$777,$A312,СВЦЭМ!$B$34:$B$777,W$296)+'СЕТ СН'!$F$15</f>
        <v>0</v>
      </c>
      <c r="X312" s="36">
        <f>SUMIFS(СВЦЭМ!$H$34:$H$777,СВЦЭМ!$A$34:$A$777,$A312,СВЦЭМ!$B$34:$B$777,X$296)+'СЕТ СН'!$F$15</f>
        <v>0</v>
      </c>
      <c r="Y312" s="36">
        <f>SUMIFS(СВЦЭМ!$H$34:$H$777,СВЦЭМ!$A$34:$A$777,$A312,СВЦЭМ!$B$34:$B$777,Y$296)+'СЕТ СН'!$F$15</f>
        <v>0</v>
      </c>
    </row>
    <row r="313" spans="1:25" ht="15.75" hidden="1" x14ac:dyDescent="0.2">
      <c r="A313" s="35">
        <f t="shared" si="8"/>
        <v>43572</v>
      </c>
      <c r="B313" s="36">
        <f>SUMIFS(СВЦЭМ!$H$34:$H$777,СВЦЭМ!$A$34:$A$777,$A313,СВЦЭМ!$B$34:$B$777,B$296)+'СЕТ СН'!$F$15</f>
        <v>0</v>
      </c>
      <c r="C313" s="36">
        <f>SUMIFS(СВЦЭМ!$H$34:$H$777,СВЦЭМ!$A$34:$A$777,$A313,СВЦЭМ!$B$34:$B$777,C$296)+'СЕТ СН'!$F$15</f>
        <v>0</v>
      </c>
      <c r="D313" s="36">
        <f>SUMIFS(СВЦЭМ!$H$34:$H$777,СВЦЭМ!$A$34:$A$777,$A313,СВЦЭМ!$B$34:$B$777,D$296)+'СЕТ СН'!$F$15</f>
        <v>0</v>
      </c>
      <c r="E313" s="36">
        <f>SUMIFS(СВЦЭМ!$H$34:$H$777,СВЦЭМ!$A$34:$A$777,$A313,СВЦЭМ!$B$34:$B$777,E$296)+'СЕТ СН'!$F$15</f>
        <v>0</v>
      </c>
      <c r="F313" s="36">
        <f>SUMIFS(СВЦЭМ!$H$34:$H$777,СВЦЭМ!$A$34:$A$777,$A313,СВЦЭМ!$B$34:$B$777,F$296)+'СЕТ СН'!$F$15</f>
        <v>0</v>
      </c>
      <c r="G313" s="36">
        <f>SUMIFS(СВЦЭМ!$H$34:$H$777,СВЦЭМ!$A$34:$A$777,$A313,СВЦЭМ!$B$34:$B$777,G$296)+'СЕТ СН'!$F$15</f>
        <v>0</v>
      </c>
      <c r="H313" s="36">
        <f>SUMIFS(СВЦЭМ!$H$34:$H$777,СВЦЭМ!$A$34:$A$777,$A313,СВЦЭМ!$B$34:$B$777,H$296)+'СЕТ СН'!$F$15</f>
        <v>0</v>
      </c>
      <c r="I313" s="36">
        <f>SUMIFS(СВЦЭМ!$H$34:$H$777,СВЦЭМ!$A$34:$A$777,$A313,СВЦЭМ!$B$34:$B$777,I$296)+'СЕТ СН'!$F$15</f>
        <v>0</v>
      </c>
      <c r="J313" s="36">
        <f>SUMIFS(СВЦЭМ!$H$34:$H$777,СВЦЭМ!$A$34:$A$777,$A313,СВЦЭМ!$B$34:$B$777,J$296)+'СЕТ СН'!$F$15</f>
        <v>0</v>
      </c>
      <c r="K313" s="36">
        <f>SUMIFS(СВЦЭМ!$H$34:$H$777,СВЦЭМ!$A$34:$A$777,$A313,СВЦЭМ!$B$34:$B$777,K$296)+'СЕТ СН'!$F$15</f>
        <v>0</v>
      </c>
      <c r="L313" s="36">
        <f>SUMIFS(СВЦЭМ!$H$34:$H$777,СВЦЭМ!$A$34:$A$777,$A313,СВЦЭМ!$B$34:$B$777,L$296)+'СЕТ СН'!$F$15</f>
        <v>0</v>
      </c>
      <c r="M313" s="36">
        <f>SUMIFS(СВЦЭМ!$H$34:$H$777,СВЦЭМ!$A$34:$A$777,$A313,СВЦЭМ!$B$34:$B$777,M$296)+'СЕТ СН'!$F$15</f>
        <v>0</v>
      </c>
      <c r="N313" s="36">
        <f>SUMIFS(СВЦЭМ!$H$34:$H$777,СВЦЭМ!$A$34:$A$777,$A313,СВЦЭМ!$B$34:$B$777,N$296)+'СЕТ СН'!$F$15</f>
        <v>0</v>
      </c>
      <c r="O313" s="36">
        <f>SUMIFS(СВЦЭМ!$H$34:$H$777,СВЦЭМ!$A$34:$A$777,$A313,СВЦЭМ!$B$34:$B$777,O$296)+'СЕТ СН'!$F$15</f>
        <v>0</v>
      </c>
      <c r="P313" s="36">
        <f>SUMIFS(СВЦЭМ!$H$34:$H$777,СВЦЭМ!$A$34:$A$777,$A313,СВЦЭМ!$B$34:$B$777,P$296)+'СЕТ СН'!$F$15</f>
        <v>0</v>
      </c>
      <c r="Q313" s="36">
        <f>SUMIFS(СВЦЭМ!$H$34:$H$777,СВЦЭМ!$A$34:$A$777,$A313,СВЦЭМ!$B$34:$B$777,Q$296)+'СЕТ СН'!$F$15</f>
        <v>0</v>
      </c>
      <c r="R313" s="36">
        <f>SUMIFS(СВЦЭМ!$H$34:$H$777,СВЦЭМ!$A$34:$A$777,$A313,СВЦЭМ!$B$34:$B$777,R$296)+'СЕТ СН'!$F$15</f>
        <v>0</v>
      </c>
      <c r="S313" s="36">
        <f>SUMIFS(СВЦЭМ!$H$34:$H$777,СВЦЭМ!$A$34:$A$777,$A313,СВЦЭМ!$B$34:$B$777,S$296)+'СЕТ СН'!$F$15</f>
        <v>0</v>
      </c>
      <c r="T313" s="36">
        <f>SUMIFS(СВЦЭМ!$H$34:$H$777,СВЦЭМ!$A$34:$A$777,$A313,СВЦЭМ!$B$34:$B$777,T$296)+'СЕТ СН'!$F$15</f>
        <v>0</v>
      </c>
      <c r="U313" s="36">
        <f>SUMIFS(СВЦЭМ!$H$34:$H$777,СВЦЭМ!$A$34:$A$777,$A313,СВЦЭМ!$B$34:$B$777,U$296)+'СЕТ СН'!$F$15</f>
        <v>0</v>
      </c>
      <c r="V313" s="36">
        <f>SUMIFS(СВЦЭМ!$H$34:$H$777,СВЦЭМ!$A$34:$A$777,$A313,СВЦЭМ!$B$34:$B$777,V$296)+'СЕТ СН'!$F$15</f>
        <v>0</v>
      </c>
      <c r="W313" s="36">
        <f>SUMIFS(СВЦЭМ!$H$34:$H$777,СВЦЭМ!$A$34:$A$777,$A313,СВЦЭМ!$B$34:$B$777,W$296)+'СЕТ СН'!$F$15</f>
        <v>0</v>
      </c>
      <c r="X313" s="36">
        <f>SUMIFS(СВЦЭМ!$H$34:$H$777,СВЦЭМ!$A$34:$A$777,$A313,СВЦЭМ!$B$34:$B$777,X$296)+'СЕТ СН'!$F$15</f>
        <v>0</v>
      </c>
      <c r="Y313" s="36">
        <f>SUMIFS(СВЦЭМ!$H$34:$H$777,СВЦЭМ!$A$34:$A$777,$A313,СВЦЭМ!$B$34:$B$777,Y$296)+'СЕТ СН'!$F$15</f>
        <v>0</v>
      </c>
    </row>
    <row r="314" spans="1:25" ht="15.75" hidden="1" x14ac:dyDescent="0.2">
      <c r="A314" s="35">
        <f t="shared" si="8"/>
        <v>43573</v>
      </c>
      <c r="B314" s="36">
        <f>SUMIFS(СВЦЭМ!$H$34:$H$777,СВЦЭМ!$A$34:$A$777,$A314,СВЦЭМ!$B$34:$B$777,B$296)+'СЕТ СН'!$F$15</f>
        <v>0</v>
      </c>
      <c r="C314" s="36">
        <f>SUMIFS(СВЦЭМ!$H$34:$H$777,СВЦЭМ!$A$34:$A$777,$A314,СВЦЭМ!$B$34:$B$777,C$296)+'СЕТ СН'!$F$15</f>
        <v>0</v>
      </c>
      <c r="D314" s="36">
        <f>SUMIFS(СВЦЭМ!$H$34:$H$777,СВЦЭМ!$A$34:$A$777,$A314,СВЦЭМ!$B$34:$B$777,D$296)+'СЕТ СН'!$F$15</f>
        <v>0</v>
      </c>
      <c r="E314" s="36">
        <f>SUMIFS(СВЦЭМ!$H$34:$H$777,СВЦЭМ!$A$34:$A$777,$A314,СВЦЭМ!$B$34:$B$777,E$296)+'СЕТ СН'!$F$15</f>
        <v>0</v>
      </c>
      <c r="F314" s="36">
        <f>SUMIFS(СВЦЭМ!$H$34:$H$777,СВЦЭМ!$A$34:$A$777,$A314,СВЦЭМ!$B$34:$B$777,F$296)+'СЕТ СН'!$F$15</f>
        <v>0</v>
      </c>
      <c r="G314" s="36">
        <f>SUMIFS(СВЦЭМ!$H$34:$H$777,СВЦЭМ!$A$34:$A$777,$A314,СВЦЭМ!$B$34:$B$777,G$296)+'СЕТ СН'!$F$15</f>
        <v>0</v>
      </c>
      <c r="H314" s="36">
        <f>SUMIFS(СВЦЭМ!$H$34:$H$777,СВЦЭМ!$A$34:$A$777,$A314,СВЦЭМ!$B$34:$B$777,H$296)+'СЕТ СН'!$F$15</f>
        <v>0</v>
      </c>
      <c r="I314" s="36">
        <f>SUMIFS(СВЦЭМ!$H$34:$H$777,СВЦЭМ!$A$34:$A$777,$A314,СВЦЭМ!$B$34:$B$777,I$296)+'СЕТ СН'!$F$15</f>
        <v>0</v>
      </c>
      <c r="J314" s="36">
        <f>SUMIFS(СВЦЭМ!$H$34:$H$777,СВЦЭМ!$A$34:$A$777,$A314,СВЦЭМ!$B$34:$B$777,J$296)+'СЕТ СН'!$F$15</f>
        <v>0</v>
      </c>
      <c r="K314" s="36">
        <f>SUMIFS(СВЦЭМ!$H$34:$H$777,СВЦЭМ!$A$34:$A$777,$A314,СВЦЭМ!$B$34:$B$777,K$296)+'СЕТ СН'!$F$15</f>
        <v>0</v>
      </c>
      <c r="L314" s="36">
        <f>SUMIFS(СВЦЭМ!$H$34:$H$777,СВЦЭМ!$A$34:$A$777,$A314,СВЦЭМ!$B$34:$B$777,L$296)+'СЕТ СН'!$F$15</f>
        <v>0</v>
      </c>
      <c r="M314" s="36">
        <f>SUMIFS(СВЦЭМ!$H$34:$H$777,СВЦЭМ!$A$34:$A$777,$A314,СВЦЭМ!$B$34:$B$777,M$296)+'СЕТ СН'!$F$15</f>
        <v>0</v>
      </c>
      <c r="N314" s="36">
        <f>SUMIFS(СВЦЭМ!$H$34:$H$777,СВЦЭМ!$A$34:$A$777,$A314,СВЦЭМ!$B$34:$B$777,N$296)+'СЕТ СН'!$F$15</f>
        <v>0</v>
      </c>
      <c r="O314" s="36">
        <f>SUMIFS(СВЦЭМ!$H$34:$H$777,СВЦЭМ!$A$34:$A$777,$A314,СВЦЭМ!$B$34:$B$777,O$296)+'СЕТ СН'!$F$15</f>
        <v>0</v>
      </c>
      <c r="P314" s="36">
        <f>SUMIFS(СВЦЭМ!$H$34:$H$777,СВЦЭМ!$A$34:$A$777,$A314,СВЦЭМ!$B$34:$B$777,P$296)+'СЕТ СН'!$F$15</f>
        <v>0</v>
      </c>
      <c r="Q314" s="36">
        <f>SUMIFS(СВЦЭМ!$H$34:$H$777,СВЦЭМ!$A$34:$A$777,$A314,СВЦЭМ!$B$34:$B$777,Q$296)+'СЕТ СН'!$F$15</f>
        <v>0</v>
      </c>
      <c r="R314" s="36">
        <f>SUMIFS(СВЦЭМ!$H$34:$H$777,СВЦЭМ!$A$34:$A$777,$A314,СВЦЭМ!$B$34:$B$777,R$296)+'СЕТ СН'!$F$15</f>
        <v>0</v>
      </c>
      <c r="S314" s="36">
        <f>SUMIFS(СВЦЭМ!$H$34:$H$777,СВЦЭМ!$A$34:$A$777,$A314,СВЦЭМ!$B$34:$B$777,S$296)+'СЕТ СН'!$F$15</f>
        <v>0</v>
      </c>
      <c r="T314" s="36">
        <f>SUMIFS(СВЦЭМ!$H$34:$H$777,СВЦЭМ!$A$34:$A$777,$A314,СВЦЭМ!$B$34:$B$777,T$296)+'СЕТ СН'!$F$15</f>
        <v>0</v>
      </c>
      <c r="U314" s="36">
        <f>SUMIFS(СВЦЭМ!$H$34:$H$777,СВЦЭМ!$A$34:$A$777,$A314,СВЦЭМ!$B$34:$B$777,U$296)+'СЕТ СН'!$F$15</f>
        <v>0</v>
      </c>
      <c r="V314" s="36">
        <f>SUMIFS(СВЦЭМ!$H$34:$H$777,СВЦЭМ!$A$34:$A$777,$A314,СВЦЭМ!$B$34:$B$777,V$296)+'СЕТ СН'!$F$15</f>
        <v>0</v>
      </c>
      <c r="W314" s="36">
        <f>SUMIFS(СВЦЭМ!$H$34:$H$777,СВЦЭМ!$A$34:$A$777,$A314,СВЦЭМ!$B$34:$B$777,W$296)+'СЕТ СН'!$F$15</f>
        <v>0</v>
      </c>
      <c r="X314" s="36">
        <f>SUMIFS(СВЦЭМ!$H$34:$H$777,СВЦЭМ!$A$34:$A$777,$A314,СВЦЭМ!$B$34:$B$777,X$296)+'СЕТ СН'!$F$15</f>
        <v>0</v>
      </c>
      <c r="Y314" s="36">
        <f>SUMIFS(СВЦЭМ!$H$34:$H$777,СВЦЭМ!$A$34:$A$777,$A314,СВЦЭМ!$B$34:$B$777,Y$296)+'СЕТ СН'!$F$15</f>
        <v>0</v>
      </c>
    </row>
    <row r="315" spans="1:25" ht="15.75" hidden="1" x14ac:dyDescent="0.2">
      <c r="A315" s="35">
        <f t="shared" si="8"/>
        <v>43574</v>
      </c>
      <c r="B315" s="36">
        <f>SUMIFS(СВЦЭМ!$H$34:$H$777,СВЦЭМ!$A$34:$A$777,$A315,СВЦЭМ!$B$34:$B$777,B$296)+'СЕТ СН'!$F$15</f>
        <v>0</v>
      </c>
      <c r="C315" s="36">
        <f>SUMIFS(СВЦЭМ!$H$34:$H$777,СВЦЭМ!$A$34:$A$777,$A315,СВЦЭМ!$B$34:$B$777,C$296)+'СЕТ СН'!$F$15</f>
        <v>0</v>
      </c>
      <c r="D315" s="36">
        <f>SUMIFS(СВЦЭМ!$H$34:$H$777,СВЦЭМ!$A$34:$A$777,$A315,СВЦЭМ!$B$34:$B$777,D$296)+'СЕТ СН'!$F$15</f>
        <v>0</v>
      </c>
      <c r="E315" s="36">
        <f>SUMIFS(СВЦЭМ!$H$34:$H$777,СВЦЭМ!$A$34:$A$777,$A315,СВЦЭМ!$B$34:$B$777,E$296)+'СЕТ СН'!$F$15</f>
        <v>0</v>
      </c>
      <c r="F315" s="36">
        <f>SUMIFS(СВЦЭМ!$H$34:$H$777,СВЦЭМ!$A$34:$A$777,$A315,СВЦЭМ!$B$34:$B$777,F$296)+'СЕТ СН'!$F$15</f>
        <v>0</v>
      </c>
      <c r="G315" s="36">
        <f>SUMIFS(СВЦЭМ!$H$34:$H$777,СВЦЭМ!$A$34:$A$777,$A315,СВЦЭМ!$B$34:$B$777,G$296)+'СЕТ СН'!$F$15</f>
        <v>0</v>
      </c>
      <c r="H315" s="36">
        <f>SUMIFS(СВЦЭМ!$H$34:$H$777,СВЦЭМ!$A$34:$A$777,$A315,СВЦЭМ!$B$34:$B$777,H$296)+'СЕТ СН'!$F$15</f>
        <v>0</v>
      </c>
      <c r="I315" s="36">
        <f>SUMIFS(СВЦЭМ!$H$34:$H$777,СВЦЭМ!$A$34:$A$777,$A315,СВЦЭМ!$B$34:$B$777,I$296)+'СЕТ СН'!$F$15</f>
        <v>0</v>
      </c>
      <c r="J315" s="36">
        <f>SUMIFS(СВЦЭМ!$H$34:$H$777,СВЦЭМ!$A$34:$A$777,$A315,СВЦЭМ!$B$34:$B$777,J$296)+'СЕТ СН'!$F$15</f>
        <v>0</v>
      </c>
      <c r="K315" s="36">
        <f>SUMIFS(СВЦЭМ!$H$34:$H$777,СВЦЭМ!$A$34:$A$777,$A315,СВЦЭМ!$B$34:$B$777,K$296)+'СЕТ СН'!$F$15</f>
        <v>0</v>
      </c>
      <c r="L315" s="36">
        <f>SUMIFS(СВЦЭМ!$H$34:$H$777,СВЦЭМ!$A$34:$A$777,$A315,СВЦЭМ!$B$34:$B$777,L$296)+'СЕТ СН'!$F$15</f>
        <v>0</v>
      </c>
      <c r="M315" s="36">
        <f>SUMIFS(СВЦЭМ!$H$34:$H$777,СВЦЭМ!$A$34:$A$777,$A315,СВЦЭМ!$B$34:$B$777,M$296)+'СЕТ СН'!$F$15</f>
        <v>0</v>
      </c>
      <c r="N315" s="36">
        <f>SUMIFS(СВЦЭМ!$H$34:$H$777,СВЦЭМ!$A$34:$A$777,$A315,СВЦЭМ!$B$34:$B$777,N$296)+'СЕТ СН'!$F$15</f>
        <v>0</v>
      </c>
      <c r="O315" s="36">
        <f>SUMIFS(СВЦЭМ!$H$34:$H$777,СВЦЭМ!$A$34:$A$777,$A315,СВЦЭМ!$B$34:$B$777,O$296)+'СЕТ СН'!$F$15</f>
        <v>0</v>
      </c>
      <c r="P315" s="36">
        <f>SUMIFS(СВЦЭМ!$H$34:$H$777,СВЦЭМ!$A$34:$A$777,$A315,СВЦЭМ!$B$34:$B$777,P$296)+'СЕТ СН'!$F$15</f>
        <v>0</v>
      </c>
      <c r="Q315" s="36">
        <f>SUMIFS(СВЦЭМ!$H$34:$H$777,СВЦЭМ!$A$34:$A$777,$A315,СВЦЭМ!$B$34:$B$777,Q$296)+'СЕТ СН'!$F$15</f>
        <v>0</v>
      </c>
      <c r="R315" s="36">
        <f>SUMIFS(СВЦЭМ!$H$34:$H$777,СВЦЭМ!$A$34:$A$777,$A315,СВЦЭМ!$B$34:$B$777,R$296)+'СЕТ СН'!$F$15</f>
        <v>0</v>
      </c>
      <c r="S315" s="36">
        <f>SUMIFS(СВЦЭМ!$H$34:$H$777,СВЦЭМ!$A$34:$A$777,$A315,СВЦЭМ!$B$34:$B$777,S$296)+'СЕТ СН'!$F$15</f>
        <v>0</v>
      </c>
      <c r="T315" s="36">
        <f>SUMIFS(СВЦЭМ!$H$34:$H$777,СВЦЭМ!$A$34:$A$777,$A315,СВЦЭМ!$B$34:$B$777,T$296)+'СЕТ СН'!$F$15</f>
        <v>0</v>
      </c>
      <c r="U315" s="36">
        <f>SUMIFS(СВЦЭМ!$H$34:$H$777,СВЦЭМ!$A$34:$A$777,$A315,СВЦЭМ!$B$34:$B$777,U$296)+'СЕТ СН'!$F$15</f>
        <v>0</v>
      </c>
      <c r="V315" s="36">
        <f>SUMIFS(СВЦЭМ!$H$34:$H$777,СВЦЭМ!$A$34:$A$777,$A315,СВЦЭМ!$B$34:$B$777,V$296)+'СЕТ СН'!$F$15</f>
        <v>0</v>
      </c>
      <c r="W315" s="36">
        <f>SUMIFS(СВЦЭМ!$H$34:$H$777,СВЦЭМ!$A$34:$A$777,$A315,СВЦЭМ!$B$34:$B$777,W$296)+'СЕТ СН'!$F$15</f>
        <v>0</v>
      </c>
      <c r="X315" s="36">
        <f>SUMIFS(СВЦЭМ!$H$34:$H$777,СВЦЭМ!$A$34:$A$777,$A315,СВЦЭМ!$B$34:$B$777,X$296)+'СЕТ СН'!$F$15</f>
        <v>0</v>
      </c>
      <c r="Y315" s="36">
        <f>SUMIFS(СВЦЭМ!$H$34:$H$777,СВЦЭМ!$A$34:$A$777,$A315,СВЦЭМ!$B$34:$B$777,Y$296)+'СЕТ СН'!$F$15</f>
        <v>0</v>
      </c>
    </row>
    <row r="316" spans="1:25" ht="15.75" hidden="1" x14ac:dyDescent="0.2">
      <c r="A316" s="35">
        <f t="shared" si="8"/>
        <v>43575</v>
      </c>
      <c r="B316" s="36">
        <f>SUMIFS(СВЦЭМ!$H$34:$H$777,СВЦЭМ!$A$34:$A$777,$A316,СВЦЭМ!$B$34:$B$777,B$296)+'СЕТ СН'!$F$15</f>
        <v>0</v>
      </c>
      <c r="C316" s="36">
        <f>SUMIFS(СВЦЭМ!$H$34:$H$777,СВЦЭМ!$A$34:$A$777,$A316,СВЦЭМ!$B$34:$B$777,C$296)+'СЕТ СН'!$F$15</f>
        <v>0</v>
      </c>
      <c r="D316" s="36">
        <f>SUMIFS(СВЦЭМ!$H$34:$H$777,СВЦЭМ!$A$34:$A$777,$A316,СВЦЭМ!$B$34:$B$777,D$296)+'СЕТ СН'!$F$15</f>
        <v>0</v>
      </c>
      <c r="E316" s="36">
        <f>SUMIFS(СВЦЭМ!$H$34:$H$777,СВЦЭМ!$A$34:$A$777,$A316,СВЦЭМ!$B$34:$B$777,E$296)+'СЕТ СН'!$F$15</f>
        <v>0</v>
      </c>
      <c r="F316" s="36">
        <f>SUMIFS(СВЦЭМ!$H$34:$H$777,СВЦЭМ!$A$34:$A$777,$A316,СВЦЭМ!$B$34:$B$777,F$296)+'СЕТ СН'!$F$15</f>
        <v>0</v>
      </c>
      <c r="G316" s="36">
        <f>SUMIFS(СВЦЭМ!$H$34:$H$777,СВЦЭМ!$A$34:$A$777,$A316,СВЦЭМ!$B$34:$B$777,G$296)+'СЕТ СН'!$F$15</f>
        <v>0</v>
      </c>
      <c r="H316" s="36">
        <f>SUMIFS(СВЦЭМ!$H$34:$H$777,СВЦЭМ!$A$34:$A$777,$A316,СВЦЭМ!$B$34:$B$777,H$296)+'СЕТ СН'!$F$15</f>
        <v>0</v>
      </c>
      <c r="I316" s="36">
        <f>SUMIFS(СВЦЭМ!$H$34:$H$777,СВЦЭМ!$A$34:$A$777,$A316,СВЦЭМ!$B$34:$B$777,I$296)+'СЕТ СН'!$F$15</f>
        <v>0</v>
      </c>
      <c r="J316" s="36">
        <f>SUMIFS(СВЦЭМ!$H$34:$H$777,СВЦЭМ!$A$34:$A$777,$A316,СВЦЭМ!$B$34:$B$777,J$296)+'СЕТ СН'!$F$15</f>
        <v>0</v>
      </c>
      <c r="K316" s="36">
        <f>SUMIFS(СВЦЭМ!$H$34:$H$777,СВЦЭМ!$A$34:$A$777,$A316,СВЦЭМ!$B$34:$B$777,K$296)+'СЕТ СН'!$F$15</f>
        <v>0</v>
      </c>
      <c r="L316" s="36">
        <f>SUMIFS(СВЦЭМ!$H$34:$H$777,СВЦЭМ!$A$34:$A$777,$A316,СВЦЭМ!$B$34:$B$777,L$296)+'СЕТ СН'!$F$15</f>
        <v>0</v>
      </c>
      <c r="M316" s="36">
        <f>SUMIFS(СВЦЭМ!$H$34:$H$777,СВЦЭМ!$A$34:$A$777,$A316,СВЦЭМ!$B$34:$B$777,M$296)+'СЕТ СН'!$F$15</f>
        <v>0</v>
      </c>
      <c r="N316" s="36">
        <f>SUMIFS(СВЦЭМ!$H$34:$H$777,СВЦЭМ!$A$34:$A$777,$A316,СВЦЭМ!$B$34:$B$777,N$296)+'СЕТ СН'!$F$15</f>
        <v>0</v>
      </c>
      <c r="O316" s="36">
        <f>SUMIFS(СВЦЭМ!$H$34:$H$777,СВЦЭМ!$A$34:$A$777,$A316,СВЦЭМ!$B$34:$B$777,O$296)+'СЕТ СН'!$F$15</f>
        <v>0</v>
      </c>
      <c r="P316" s="36">
        <f>SUMIFS(СВЦЭМ!$H$34:$H$777,СВЦЭМ!$A$34:$A$777,$A316,СВЦЭМ!$B$34:$B$777,P$296)+'СЕТ СН'!$F$15</f>
        <v>0</v>
      </c>
      <c r="Q316" s="36">
        <f>SUMIFS(СВЦЭМ!$H$34:$H$777,СВЦЭМ!$A$34:$A$777,$A316,СВЦЭМ!$B$34:$B$777,Q$296)+'СЕТ СН'!$F$15</f>
        <v>0</v>
      </c>
      <c r="R316" s="36">
        <f>SUMIFS(СВЦЭМ!$H$34:$H$777,СВЦЭМ!$A$34:$A$777,$A316,СВЦЭМ!$B$34:$B$777,R$296)+'СЕТ СН'!$F$15</f>
        <v>0</v>
      </c>
      <c r="S316" s="36">
        <f>SUMIFS(СВЦЭМ!$H$34:$H$777,СВЦЭМ!$A$34:$A$777,$A316,СВЦЭМ!$B$34:$B$777,S$296)+'СЕТ СН'!$F$15</f>
        <v>0</v>
      </c>
      <c r="T316" s="36">
        <f>SUMIFS(СВЦЭМ!$H$34:$H$777,СВЦЭМ!$A$34:$A$777,$A316,СВЦЭМ!$B$34:$B$777,T$296)+'СЕТ СН'!$F$15</f>
        <v>0</v>
      </c>
      <c r="U316" s="36">
        <f>SUMIFS(СВЦЭМ!$H$34:$H$777,СВЦЭМ!$A$34:$A$777,$A316,СВЦЭМ!$B$34:$B$777,U$296)+'СЕТ СН'!$F$15</f>
        <v>0</v>
      </c>
      <c r="V316" s="36">
        <f>SUMIFS(СВЦЭМ!$H$34:$H$777,СВЦЭМ!$A$34:$A$777,$A316,СВЦЭМ!$B$34:$B$777,V$296)+'СЕТ СН'!$F$15</f>
        <v>0</v>
      </c>
      <c r="W316" s="36">
        <f>SUMIFS(СВЦЭМ!$H$34:$H$777,СВЦЭМ!$A$34:$A$777,$A316,СВЦЭМ!$B$34:$B$777,W$296)+'СЕТ СН'!$F$15</f>
        <v>0</v>
      </c>
      <c r="X316" s="36">
        <f>SUMIFS(СВЦЭМ!$H$34:$H$777,СВЦЭМ!$A$34:$A$777,$A316,СВЦЭМ!$B$34:$B$777,X$296)+'СЕТ СН'!$F$15</f>
        <v>0</v>
      </c>
      <c r="Y316" s="36">
        <f>SUMIFS(СВЦЭМ!$H$34:$H$777,СВЦЭМ!$A$34:$A$777,$A316,СВЦЭМ!$B$34:$B$777,Y$296)+'СЕТ СН'!$F$15</f>
        <v>0</v>
      </c>
    </row>
    <row r="317" spans="1:25" ht="15.75" hidden="1" x14ac:dyDescent="0.2">
      <c r="A317" s="35">
        <f t="shared" si="8"/>
        <v>43576</v>
      </c>
      <c r="B317" s="36">
        <f>SUMIFS(СВЦЭМ!$H$34:$H$777,СВЦЭМ!$A$34:$A$777,$A317,СВЦЭМ!$B$34:$B$777,B$296)+'СЕТ СН'!$F$15</f>
        <v>0</v>
      </c>
      <c r="C317" s="36">
        <f>SUMIFS(СВЦЭМ!$H$34:$H$777,СВЦЭМ!$A$34:$A$777,$A317,СВЦЭМ!$B$34:$B$777,C$296)+'СЕТ СН'!$F$15</f>
        <v>0</v>
      </c>
      <c r="D317" s="36">
        <f>SUMIFS(СВЦЭМ!$H$34:$H$777,СВЦЭМ!$A$34:$A$777,$A317,СВЦЭМ!$B$34:$B$777,D$296)+'СЕТ СН'!$F$15</f>
        <v>0</v>
      </c>
      <c r="E317" s="36">
        <f>SUMIFS(СВЦЭМ!$H$34:$H$777,СВЦЭМ!$A$34:$A$777,$A317,СВЦЭМ!$B$34:$B$777,E$296)+'СЕТ СН'!$F$15</f>
        <v>0</v>
      </c>
      <c r="F317" s="36">
        <f>SUMIFS(СВЦЭМ!$H$34:$H$777,СВЦЭМ!$A$34:$A$777,$A317,СВЦЭМ!$B$34:$B$777,F$296)+'СЕТ СН'!$F$15</f>
        <v>0</v>
      </c>
      <c r="G317" s="36">
        <f>SUMIFS(СВЦЭМ!$H$34:$H$777,СВЦЭМ!$A$34:$A$777,$A317,СВЦЭМ!$B$34:$B$777,G$296)+'СЕТ СН'!$F$15</f>
        <v>0</v>
      </c>
      <c r="H317" s="36">
        <f>SUMIFS(СВЦЭМ!$H$34:$H$777,СВЦЭМ!$A$34:$A$777,$A317,СВЦЭМ!$B$34:$B$777,H$296)+'СЕТ СН'!$F$15</f>
        <v>0</v>
      </c>
      <c r="I317" s="36">
        <f>SUMIFS(СВЦЭМ!$H$34:$H$777,СВЦЭМ!$A$34:$A$777,$A317,СВЦЭМ!$B$34:$B$777,I$296)+'СЕТ СН'!$F$15</f>
        <v>0</v>
      </c>
      <c r="J317" s="36">
        <f>SUMIFS(СВЦЭМ!$H$34:$H$777,СВЦЭМ!$A$34:$A$777,$A317,СВЦЭМ!$B$34:$B$777,J$296)+'СЕТ СН'!$F$15</f>
        <v>0</v>
      </c>
      <c r="K317" s="36">
        <f>SUMIFS(СВЦЭМ!$H$34:$H$777,СВЦЭМ!$A$34:$A$777,$A317,СВЦЭМ!$B$34:$B$777,K$296)+'СЕТ СН'!$F$15</f>
        <v>0</v>
      </c>
      <c r="L317" s="36">
        <f>SUMIFS(СВЦЭМ!$H$34:$H$777,СВЦЭМ!$A$34:$A$777,$A317,СВЦЭМ!$B$34:$B$777,L$296)+'СЕТ СН'!$F$15</f>
        <v>0</v>
      </c>
      <c r="M317" s="36">
        <f>SUMIFS(СВЦЭМ!$H$34:$H$777,СВЦЭМ!$A$34:$A$777,$A317,СВЦЭМ!$B$34:$B$777,M$296)+'СЕТ СН'!$F$15</f>
        <v>0</v>
      </c>
      <c r="N317" s="36">
        <f>SUMIFS(СВЦЭМ!$H$34:$H$777,СВЦЭМ!$A$34:$A$777,$A317,СВЦЭМ!$B$34:$B$777,N$296)+'СЕТ СН'!$F$15</f>
        <v>0</v>
      </c>
      <c r="O317" s="36">
        <f>SUMIFS(СВЦЭМ!$H$34:$H$777,СВЦЭМ!$A$34:$A$777,$A317,СВЦЭМ!$B$34:$B$777,O$296)+'СЕТ СН'!$F$15</f>
        <v>0</v>
      </c>
      <c r="P317" s="36">
        <f>SUMIFS(СВЦЭМ!$H$34:$H$777,СВЦЭМ!$A$34:$A$777,$A317,СВЦЭМ!$B$34:$B$777,P$296)+'СЕТ СН'!$F$15</f>
        <v>0</v>
      </c>
      <c r="Q317" s="36">
        <f>SUMIFS(СВЦЭМ!$H$34:$H$777,СВЦЭМ!$A$34:$A$777,$A317,СВЦЭМ!$B$34:$B$777,Q$296)+'СЕТ СН'!$F$15</f>
        <v>0</v>
      </c>
      <c r="R317" s="36">
        <f>SUMIFS(СВЦЭМ!$H$34:$H$777,СВЦЭМ!$A$34:$A$777,$A317,СВЦЭМ!$B$34:$B$777,R$296)+'СЕТ СН'!$F$15</f>
        <v>0</v>
      </c>
      <c r="S317" s="36">
        <f>SUMIFS(СВЦЭМ!$H$34:$H$777,СВЦЭМ!$A$34:$A$777,$A317,СВЦЭМ!$B$34:$B$777,S$296)+'СЕТ СН'!$F$15</f>
        <v>0</v>
      </c>
      <c r="T317" s="36">
        <f>SUMIFS(СВЦЭМ!$H$34:$H$777,СВЦЭМ!$A$34:$A$777,$A317,СВЦЭМ!$B$34:$B$777,T$296)+'СЕТ СН'!$F$15</f>
        <v>0</v>
      </c>
      <c r="U317" s="36">
        <f>SUMIFS(СВЦЭМ!$H$34:$H$777,СВЦЭМ!$A$34:$A$777,$A317,СВЦЭМ!$B$34:$B$777,U$296)+'СЕТ СН'!$F$15</f>
        <v>0</v>
      </c>
      <c r="V317" s="36">
        <f>SUMIFS(СВЦЭМ!$H$34:$H$777,СВЦЭМ!$A$34:$A$777,$A317,СВЦЭМ!$B$34:$B$777,V$296)+'СЕТ СН'!$F$15</f>
        <v>0</v>
      </c>
      <c r="W317" s="36">
        <f>SUMIFS(СВЦЭМ!$H$34:$H$777,СВЦЭМ!$A$34:$A$777,$A317,СВЦЭМ!$B$34:$B$777,W$296)+'СЕТ СН'!$F$15</f>
        <v>0</v>
      </c>
      <c r="X317" s="36">
        <f>SUMIFS(СВЦЭМ!$H$34:$H$777,СВЦЭМ!$A$34:$A$777,$A317,СВЦЭМ!$B$34:$B$777,X$296)+'СЕТ СН'!$F$15</f>
        <v>0</v>
      </c>
      <c r="Y317" s="36">
        <f>SUMIFS(СВЦЭМ!$H$34:$H$777,СВЦЭМ!$A$34:$A$777,$A317,СВЦЭМ!$B$34:$B$777,Y$296)+'СЕТ СН'!$F$15</f>
        <v>0</v>
      </c>
    </row>
    <row r="318" spans="1:25" ht="15.75" hidden="1" x14ac:dyDescent="0.2">
      <c r="A318" s="35">
        <f t="shared" si="8"/>
        <v>43577</v>
      </c>
      <c r="B318" s="36">
        <f>SUMIFS(СВЦЭМ!$H$34:$H$777,СВЦЭМ!$A$34:$A$777,$A318,СВЦЭМ!$B$34:$B$777,B$296)+'СЕТ СН'!$F$15</f>
        <v>0</v>
      </c>
      <c r="C318" s="36">
        <f>SUMIFS(СВЦЭМ!$H$34:$H$777,СВЦЭМ!$A$34:$A$777,$A318,СВЦЭМ!$B$34:$B$777,C$296)+'СЕТ СН'!$F$15</f>
        <v>0</v>
      </c>
      <c r="D318" s="36">
        <f>SUMIFS(СВЦЭМ!$H$34:$H$777,СВЦЭМ!$A$34:$A$777,$A318,СВЦЭМ!$B$34:$B$777,D$296)+'СЕТ СН'!$F$15</f>
        <v>0</v>
      </c>
      <c r="E318" s="36">
        <f>SUMIFS(СВЦЭМ!$H$34:$H$777,СВЦЭМ!$A$34:$A$777,$A318,СВЦЭМ!$B$34:$B$777,E$296)+'СЕТ СН'!$F$15</f>
        <v>0</v>
      </c>
      <c r="F318" s="36">
        <f>SUMIFS(СВЦЭМ!$H$34:$H$777,СВЦЭМ!$A$34:$A$777,$A318,СВЦЭМ!$B$34:$B$777,F$296)+'СЕТ СН'!$F$15</f>
        <v>0</v>
      </c>
      <c r="G318" s="36">
        <f>SUMIFS(СВЦЭМ!$H$34:$H$777,СВЦЭМ!$A$34:$A$777,$A318,СВЦЭМ!$B$34:$B$777,G$296)+'СЕТ СН'!$F$15</f>
        <v>0</v>
      </c>
      <c r="H318" s="36">
        <f>SUMIFS(СВЦЭМ!$H$34:$H$777,СВЦЭМ!$A$34:$A$777,$A318,СВЦЭМ!$B$34:$B$777,H$296)+'СЕТ СН'!$F$15</f>
        <v>0</v>
      </c>
      <c r="I318" s="36">
        <f>SUMIFS(СВЦЭМ!$H$34:$H$777,СВЦЭМ!$A$34:$A$777,$A318,СВЦЭМ!$B$34:$B$777,I$296)+'СЕТ СН'!$F$15</f>
        <v>0</v>
      </c>
      <c r="J318" s="36">
        <f>SUMIFS(СВЦЭМ!$H$34:$H$777,СВЦЭМ!$A$34:$A$777,$A318,СВЦЭМ!$B$34:$B$777,J$296)+'СЕТ СН'!$F$15</f>
        <v>0</v>
      </c>
      <c r="K318" s="36">
        <f>SUMIFS(СВЦЭМ!$H$34:$H$777,СВЦЭМ!$A$34:$A$777,$A318,СВЦЭМ!$B$34:$B$777,K$296)+'СЕТ СН'!$F$15</f>
        <v>0</v>
      </c>
      <c r="L318" s="36">
        <f>SUMIFS(СВЦЭМ!$H$34:$H$777,СВЦЭМ!$A$34:$A$777,$A318,СВЦЭМ!$B$34:$B$777,L$296)+'СЕТ СН'!$F$15</f>
        <v>0</v>
      </c>
      <c r="M318" s="36">
        <f>SUMIFS(СВЦЭМ!$H$34:$H$777,СВЦЭМ!$A$34:$A$777,$A318,СВЦЭМ!$B$34:$B$777,M$296)+'СЕТ СН'!$F$15</f>
        <v>0</v>
      </c>
      <c r="N318" s="36">
        <f>SUMIFS(СВЦЭМ!$H$34:$H$777,СВЦЭМ!$A$34:$A$777,$A318,СВЦЭМ!$B$34:$B$777,N$296)+'СЕТ СН'!$F$15</f>
        <v>0</v>
      </c>
      <c r="O318" s="36">
        <f>SUMIFS(СВЦЭМ!$H$34:$H$777,СВЦЭМ!$A$34:$A$777,$A318,СВЦЭМ!$B$34:$B$777,O$296)+'СЕТ СН'!$F$15</f>
        <v>0</v>
      </c>
      <c r="P318" s="36">
        <f>SUMIFS(СВЦЭМ!$H$34:$H$777,СВЦЭМ!$A$34:$A$777,$A318,СВЦЭМ!$B$34:$B$777,P$296)+'СЕТ СН'!$F$15</f>
        <v>0</v>
      </c>
      <c r="Q318" s="36">
        <f>SUMIFS(СВЦЭМ!$H$34:$H$777,СВЦЭМ!$A$34:$A$777,$A318,СВЦЭМ!$B$34:$B$777,Q$296)+'СЕТ СН'!$F$15</f>
        <v>0</v>
      </c>
      <c r="R318" s="36">
        <f>SUMIFS(СВЦЭМ!$H$34:$H$777,СВЦЭМ!$A$34:$A$777,$A318,СВЦЭМ!$B$34:$B$777,R$296)+'СЕТ СН'!$F$15</f>
        <v>0</v>
      </c>
      <c r="S318" s="36">
        <f>SUMIFS(СВЦЭМ!$H$34:$H$777,СВЦЭМ!$A$34:$A$777,$A318,СВЦЭМ!$B$34:$B$777,S$296)+'СЕТ СН'!$F$15</f>
        <v>0</v>
      </c>
      <c r="T318" s="36">
        <f>SUMIFS(СВЦЭМ!$H$34:$H$777,СВЦЭМ!$A$34:$A$777,$A318,СВЦЭМ!$B$34:$B$777,T$296)+'СЕТ СН'!$F$15</f>
        <v>0</v>
      </c>
      <c r="U318" s="36">
        <f>SUMIFS(СВЦЭМ!$H$34:$H$777,СВЦЭМ!$A$34:$A$777,$A318,СВЦЭМ!$B$34:$B$777,U$296)+'СЕТ СН'!$F$15</f>
        <v>0</v>
      </c>
      <c r="V318" s="36">
        <f>SUMIFS(СВЦЭМ!$H$34:$H$777,СВЦЭМ!$A$34:$A$777,$A318,СВЦЭМ!$B$34:$B$777,V$296)+'СЕТ СН'!$F$15</f>
        <v>0</v>
      </c>
      <c r="W318" s="36">
        <f>SUMIFS(СВЦЭМ!$H$34:$H$777,СВЦЭМ!$A$34:$A$777,$A318,СВЦЭМ!$B$34:$B$777,W$296)+'СЕТ СН'!$F$15</f>
        <v>0</v>
      </c>
      <c r="X318" s="36">
        <f>SUMIFS(СВЦЭМ!$H$34:$H$777,СВЦЭМ!$A$34:$A$777,$A318,СВЦЭМ!$B$34:$B$777,X$296)+'СЕТ СН'!$F$15</f>
        <v>0</v>
      </c>
      <c r="Y318" s="36">
        <f>SUMIFS(СВЦЭМ!$H$34:$H$777,СВЦЭМ!$A$34:$A$777,$A318,СВЦЭМ!$B$34:$B$777,Y$296)+'СЕТ СН'!$F$15</f>
        <v>0</v>
      </c>
    </row>
    <row r="319" spans="1:25" ht="15.75" hidden="1" x14ac:dyDescent="0.2">
      <c r="A319" s="35">
        <f t="shared" si="8"/>
        <v>43578</v>
      </c>
      <c r="B319" s="36">
        <f>SUMIFS(СВЦЭМ!$H$34:$H$777,СВЦЭМ!$A$34:$A$777,$A319,СВЦЭМ!$B$34:$B$777,B$296)+'СЕТ СН'!$F$15</f>
        <v>0</v>
      </c>
      <c r="C319" s="36">
        <f>SUMIFS(СВЦЭМ!$H$34:$H$777,СВЦЭМ!$A$34:$A$777,$A319,СВЦЭМ!$B$34:$B$777,C$296)+'СЕТ СН'!$F$15</f>
        <v>0</v>
      </c>
      <c r="D319" s="36">
        <f>SUMIFS(СВЦЭМ!$H$34:$H$777,СВЦЭМ!$A$34:$A$777,$A319,СВЦЭМ!$B$34:$B$777,D$296)+'СЕТ СН'!$F$15</f>
        <v>0</v>
      </c>
      <c r="E319" s="36">
        <f>SUMIFS(СВЦЭМ!$H$34:$H$777,СВЦЭМ!$A$34:$A$777,$A319,СВЦЭМ!$B$34:$B$777,E$296)+'СЕТ СН'!$F$15</f>
        <v>0</v>
      </c>
      <c r="F319" s="36">
        <f>SUMIFS(СВЦЭМ!$H$34:$H$777,СВЦЭМ!$A$34:$A$777,$A319,СВЦЭМ!$B$34:$B$777,F$296)+'СЕТ СН'!$F$15</f>
        <v>0</v>
      </c>
      <c r="G319" s="36">
        <f>SUMIFS(СВЦЭМ!$H$34:$H$777,СВЦЭМ!$A$34:$A$777,$A319,СВЦЭМ!$B$34:$B$777,G$296)+'СЕТ СН'!$F$15</f>
        <v>0</v>
      </c>
      <c r="H319" s="36">
        <f>SUMIFS(СВЦЭМ!$H$34:$H$777,СВЦЭМ!$A$34:$A$777,$A319,СВЦЭМ!$B$34:$B$777,H$296)+'СЕТ СН'!$F$15</f>
        <v>0</v>
      </c>
      <c r="I319" s="36">
        <f>SUMIFS(СВЦЭМ!$H$34:$H$777,СВЦЭМ!$A$34:$A$777,$A319,СВЦЭМ!$B$34:$B$777,I$296)+'СЕТ СН'!$F$15</f>
        <v>0</v>
      </c>
      <c r="J319" s="36">
        <f>SUMIFS(СВЦЭМ!$H$34:$H$777,СВЦЭМ!$A$34:$A$777,$A319,СВЦЭМ!$B$34:$B$777,J$296)+'СЕТ СН'!$F$15</f>
        <v>0</v>
      </c>
      <c r="K319" s="36">
        <f>SUMIFS(СВЦЭМ!$H$34:$H$777,СВЦЭМ!$A$34:$A$777,$A319,СВЦЭМ!$B$34:$B$777,K$296)+'СЕТ СН'!$F$15</f>
        <v>0</v>
      </c>
      <c r="L319" s="36">
        <f>SUMIFS(СВЦЭМ!$H$34:$H$777,СВЦЭМ!$A$34:$A$777,$A319,СВЦЭМ!$B$34:$B$777,L$296)+'СЕТ СН'!$F$15</f>
        <v>0</v>
      </c>
      <c r="M319" s="36">
        <f>SUMIFS(СВЦЭМ!$H$34:$H$777,СВЦЭМ!$A$34:$A$777,$A319,СВЦЭМ!$B$34:$B$777,M$296)+'СЕТ СН'!$F$15</f>
        <v>0</v>
      </c>
      <c r="N319" s="36">
        <f>SUMIFS(СВЦЭМ!$H$34:$H$777,СВЦЭМ!$A$34:$A$777,$A319,СВЦЭМ!$B$34:$B$777,N$296)+'СЕТ СН'!$F$15</f>
        <v>0</v>
      </c>
      <c r="O319" s="36">
        <f>SUMIFS(СВЦЭМ!$H$34:$H$777,СВЦЭМ!$A$34:$A$777,$A319,СВЦЭМ!$B$34:$B$777,O$296)+'СЕТ СН'!$F$15</f>
        <v>0</v>
      </c>
      <c r="P319" s="36">
        <f>SUMIFS(СВЦЭМ!$H$34:$H$777,СВЦЭМ!$A$34:$A$777,$A319,СВЦЭМ!$B$34:$B$777,P$296)+'СЕТ СН'!$F$15</f>
        <v>0</v>
      </c>
      <c r="Q319" s="36">
        <f>SUMIFS(СВЦЭМ!$H$34:$H$777,СВЦЭМ!$A$34:$A$777,$A319,СВЦЭМ!$B$34:$B$777,Q$296)+'СЕТ СН'!$F$15</f>
        <v>0</v>
      </c>
      <c r="R319" s="36">
        <f>SUMIFS(СВЦЭМ!$H$34:$H$777,СВЦЭМ!$A$34:$A$777,$A319,СВЦЭМ!$B$34:$B$777,R$296)+'СЕТ СН'!$F$15</f>
        <v>0</v>
      </c>
      <c r="S319" s="36">
        <f>SUMIFS(СВЦЭМ!$H$34:$H$777,СВЦЭМ!$A$34:$A$777,$A319,СВЦЭМ!$B$34:$B$777,S$296)+'СЕТ СН'!$F$15</f>
        <v>0</v>
      </c>
      <c r="T319" s="36">
        <f>SUMIFS(СВЦЭМ!$H$34:$H$777,СВЦЭМ!$A$34:$A$777,$A319,СВЦЭМ!$B$34:$B$777,T$296)+'СЕТ СН'!$F$15</f>
        <v>0</v>
      </c>
      <c r="U319" s="36">
        <f>SUMIFS(СВЦЭМ!$H$34:$H$777,СВЦЭМ!$A$34:$A$777,$A319,СВЦЭМ!$B$34:$B$777,U$296)+'СЕТ СН'!$F$15</f>
        <v>0</v>
      </c>
      <c r="V319" s="36">
        <f>SUMIFS(СВЦЭМ!$H$34:$H$777,СВЦЭМ!$A$34:$A$777,$A319,СВЦЭМ!$B$34:$B$777,V$296)+'СЕТ СН'!$F$15</f>
        <v>0</v>
      </c>
      <c r="W319" s="36">
        <f>SUMIFS(СВЦЭМ!$H$34:$H$777,СВЦЭМ!$A$34:$A$777,$A319,СВЦЭМ!$B$34:$B$777,W$296)+'СЕТ СН'!$F$15</f>
        <v>0</v>
      </c>
      <c r="X319" s="36">
        <f>SUMIFS(СВЦЭМ!$H$34:$H$777,СВЦЭМ!$A$34:$A$777,$A319,СВЦЭМ!$B$34:$B$777,X$296)+'СЕТ СН'!$F$15</f>
        <v>0</v>
      </c>
      <c r="Y319" s="36">
        <f>SUMIFS(СВЦЭМ!$H$34:$H$777,СВЦЭМ!$A$34:$A$777,$A319,СВЦЭМ!$B$34:$B$777,Y$296)+'СЕТ СН'!$F$15</f>
        <v>0</v>
      </c>
    </row>
    <row r="320" spans="1:25" ht="15.75" hidden="1" x14ac:dyDescent="0.2">
      <c r="A320" s="35">
        <f t="shared" si="8"/>
        <v>43579</v>
      </c>
      <c r="B320" s="36">
        <f>SUMIFS(СВЦЭМ!$H$34:$H$777,СВЦЭМ!$A$34:$A$777,$A320,СВЦЭМ!$B$34:$B$777,B$296)+'СЕТ СН'!$F$15</f>
        <v>0</v>
      </c>
      <c r="C320" s="36">
        <f>SUMIFS(СВЦЭМ!$H$34:$H$777,СВЦЭМ!$A$34:$A$777,$A320,СВЦЭМ!$B$34:$B$777,C$296)+'СЕТ СН'!$F$15</f>
        <v>0</v>
      </c>
      <c r="D320" s="36">
        <f>SUMIFS(СВЦЭМ!$H$34:$H$777,СВЦЭМ!$A$34:$A$777,$A320,СВЦЭМ!$B$34:$B$777,D$296)+'СЕТ СН'!$F$15</f>
        <v>0</v>
      </c>
      <c r="E320" s="36">
        <f>SUMIFS(СВЦЭМ!$H$34:$H$777,СВЦЭМ!$A$34:$A$777,$A320,СВЦЭМ!$B$34:$B$777,E$296)+'СЕТ СН'!$F$15</f>
        <v>0</v>
      </c>
      <c r="F320" s="36">
        <f>SUMIFS(СВЦЭМ!$H$34:$H$777,СВЦЭМ!$A$34:$A$777,$A320,СВЦЭМ!$B$34:$B$777,F$296)+'СЕТ СН'!$F$15</f>
        <v>0</v>
      </c>
      <c r="G320" s="36">
        <f>SUMIFS(СВЦЭМ!$H$34:$H$777,СВЦЭМ!$A$34:$A$777,$A320,СВЦЭМ!$B$34:$B$777,G$296)+'СЕТ СН'!$F$15</f>
        <v>0</v>
      </c>
      <c r="H320" s="36">
        <f>SUMIFS(СВЦЭМ!$H$34:$H$777,СВЦЭМ!$A$34:$A$777,$A320,СВЦЭМ!$B$34:$B$777,H$296)+'СЕТ СН'!$F$15</f>
        <v>0</v>
      </c>
      <c r="I320" s="36">
        <f>SUMIFS(СВЦЭМ!$H$34:$H$777,СВЦЭМ!$A$34:$A$777,$A320,СВЦЭМ!$B$34:$B$777,I$296)+'СЕТ СН'!$F$15</f>
        <v>0</v>
      </c>
      <c r="J320" s="36">
        <f>SUMIFS(СВЦЭМ!$H$34:$H$777,СВЦЭМ!$A$34:$A$777,$A320,СВЦЭМ!$B$34:$B$777,J$296)+'СЕТ СН'!$F$15</f>
        <v>0</v>
      </c>
      <c r="K320" s="36">
        <f>SUMIFS(СВЦЭМ!$H$34:$H$777,СВЦЭМ!$A$34:$A$777,$A320,СВЦЭМ!$B$34:$B$777,K$296)+'СЕТ СН'!$F$15</f>
        <v>0</v>
      </c>
      <c r="L320" s="36">
        <f>SUMIFS(СВЦЭМ!$H$34:$H$777,СВЦЭМ!$A$34:$A$777,$A320,СВЦЭМ!$B$34:$B$777,L$296)+'СЕТ СН'!$F$15</f>
        <v>0</v>
      </c>
      <c r="M320" s="36">
        <f>SUMIFS(СВЦЭМ!$H$34:$H$777,СВЦЭМ!$A$34:$A$777,$A320,СВЦЭМ!$B$34:$B$777,M$296)+'СЕТ СН'!$F$15</f>
        <v>0</v>
      </c>
      <c r="N320" s="36">
        <f>SUMIFS(СВЦЭМ!$H$34:$H$777,СВЦЭМ!$A$34:$A$777,$A320,СВЦЭМ!$B$34:$B$777,N$296)+'СЕТ СН'!$F$15</f>
        <v>0</v>
      </c>
      <c r="O320" s="36">
        <f>SUMIFS(СВЦЭМ!$H$34:$H$777,СВЦЭМ!$A$34:$A$777,$A320,СВЦЭМ!$B$34:$B$777,O$296)+'СЕТ СН'!$F$15</f>
        <v>0</v>
      </c>
      <c r="P320" s="36">
        <f>SUMIFS(СВЦЭМ!$H$34:$H$777,СВЦЭМ!$A$34:$A$777,$A320,СВЦЭМ!$B$34:$B$777,P$296)+'СЕТ СН'!$F$15</f>
        <v>0</v>
      </c>
      <c r="Q320" s="36">
        <f>SUMIFS(СВЦЭМ!$H$34:$H$777,СВЦЭМ!$A$34:$A$777,$A320,СВЦЭМ!$B$34:$B$777,Q$296)+'СЕТ СН'!$F$15</f>
        <v>0</v>
      </c>
      <c r="R320" s="36">
        <f>SUMIFS(СВЦЭМ!$H$34:$H$777,СВЦЭМ!$A$34:$A$777,$A320,СВЦЭМ!$B$34:$B$777,R$296)+'СЕТ СН'!$F$15</f>
        <v>0</v>
      </c>
      <c r="S320" s="36">
        <f>SUMIFS(СВЦЭМ!$H$34:$H$777,СВЦЭМ!$A$34:$A$777,$A320,СВЦЭМ!$B$34:$B$777,S$296)+'СЕТ СН'!$F$15</f>
        <v>0</v>
      </c>
      <c r="T320" s="36">
        <f>SUMIFS(СВЦЭМ!$H$34:$H$777,СВЦЭМ!$A$34:$A$777,$A320,СВЦЭМ!$B$34:$B$777,T$296)+'СЕТ СН'!$F$15</f>
        <v>0</v>
      </c>
      <c r="U320" s="36">
        <f>SUMIFS(СВЦЭМ!$H$34:$H$777,СВЦЭМ!$A$34:$A$777,$A320,СВЦЭМ!$B$34:$B$777,U$296)+'СЕТ СН'!$F$15</f>
        <v>0</v>
      </c>
      <c r="V320" s="36">
        <f>SUMIFS(СВЦЭМ!$H$34:$H$777,СВЦЭМ!$A$34:$A$777,$A320,СВЦЭМ!$B$34:$B$777,V$296)+'СЕТ СН'!$F$15</f>
        <v>0</v>
      </c>
      <c r="W320" s="36">
        <f>SUMIFS(СВЦЭМ!$H$34:$H$777,СВЦЭМ!$A$34:$A$777,$A320,СВЦЭМ!$B$34:$B$777,W$296)+'СЕТ СН'!$F$15</f>
        <v>0</v>
      </c>
      <c r="X320" s="36">
        <f>SUMIFS(СВЦЭМ!$H$34:$H$777,СВЦЭМ!$A$34:$A$777,$A320,СВЦЭМ!$B$34:$B$777,X$296)+'СЕТ СН'!$F$15</f>
        <v>0</v>
      </c>
      <c r="Y320" s="36">
        <f>SUMIFS(СВЦЭМ!$H$34:$H$777,СВЦЭМ!$A$34:$A$777,$A320,СВЦЭМ!$B$34:$B$777,Y$296)+'СЕТ СН'!$F$15</f>
        <v>0</v>
      </c>
    </row>
    <row r="321" spans="1:27" ht="15.75" hidden="1" x14ac:dyDescent="0.2">
      <c r="A321" s="35">
        <f t="shared" si="8"/>
        <v>43580</v>
      </c>
      <c r="B321" s="36">
        <f>SUMIFS(СВЦЭМ!$H$34:$H$777,СВЦЭМ!$A$34:$A$777,$A321,СВЦЭМ!$B$34:$B$777,B$296)+'СЕТ СН'!$F$15</f>
        <v>0</v>
      </c>
      <c r="C321" s="36">
        <f>SUMIFS(СВЦЭМ!$H$34:$H$777,СВЦЭМ!$A$34:$A$777,$A321,СВЦЭМ!$B$34:$B$777,C$296)+'СЕТ СН'!$F$15</f>
        <v>0</v>
      </c>
      <c r="D321" s="36">
        <f>SUMIFS(СВЦЭМ!$H$34:$H$777,СВЦЭМ!$A$34:$A$777,$A321,СВЦЭМ!$B$34:$B$777,D$296)+'СЕТ СН'!$F$15</f>
        <v>0</v>
      </c>
      <c r="E321" s="36">
        <f>SUMIFS(СВЦЭМ!$H$34:$H$777,СВЦЭМ!$A$34:$A$777,$A321,СВЦЭМ!$B$34:$B$777,E$296)+'СЕТ СН'!$F$15</f>
        <v>0</v>
      </c>
      <c r="F321" s="36">
        <f>SUMIFS(СВЦЭМ!$H$34:$H$777,СВЦЭМ!$A$34:$A$777,$A321,СВЦЭМ!$B$34:$B$777,F$296)+'СЕТ СН'!$F$15</f>
        <v>0</v>
      </c>
      <c r="G321" s="36">
        <f>SUMIFS(СВЦЭМ!$H$34:$H$777,СВЦЭМ!$A$34:$A$777,$A321,СВЦЭМ!$B$34:$B$777,G$296)+'СЕТ СН'!$F$15</f>
        <v>0</v>
      </c>
      <c r="H321" s="36">
        <f>SUMIFS(СВЦЭМ!$H$34:$H$777,СВЦЭМ!$A$34:$A$777,$A321,СВЦЭМ!$B$34:$B$777,H$296)+'СЕТ СН'!$F$15</f>
        <v>0</v>
      </c>
      <c r="I321" s="36">
        <f>SUMIFS(СВЦЭМ!$H$34:$H$777,СВЦЭМ!$A$34:$A$777,$A321,СВЦЭМ!$B$34:$B$777,I$296)+'СЕТ СН'!$F$15</f>
        <v>0</v>
      </c>
      <c r="J321" s="36">
        <f>SUMIFS(СВЦЭМ!$H$34:$H$777,СВЦЭМ!$A$34:$A$777,$A321,СВЦЭМ!$B$34:$B$777,J$296)+'СЕТ СН'!$F$15</f>
        <v>0</v>
      </c>
      <c r="K321" s="36">
        <f>SUMIFS(СВЦЭМ!$H$34:$H$777,СВЦЭМ!$A$34:$A$777,$A321,СВЦЭМ!$B$34:$B$777,K$296)+'СЕТ СН'!$F$15</f>
        <v>0</v>
      </c>
      <c r="L321" s="36">
        <f>SUMIFS(СВЦЭМ!$H$34:$H$777,СВЦЭМ!$A$34:$A$777,$A321,СВЦЭМ!$B$34:$B$777,L$296)+'СЕТ СН'!$F$15</f>
        <v>0</v>
      </c>
      <c r="M321" s="36">
        <f>SUMIFS(СВЦЭМ!$H$34:$H$777,СВЦЭМ!$A$34:$A$777,$A321,СВЦЭМ!$B$34:$B$777,M$296)+'СЕТ СН'!$F$15</f>
        <v>0</v>
      </c>
      <c r="N321" s="36">
        <f>SUMIFS(СВЦЭМ!$H$34:$H$777,СВЦЭМ!$A$34:$A$777,$A321,СВЦЭМ!$B$34:$B$777,N$296)+'СЕТ СН'!$F$15</f>
        <v>0</v>
      </c>
      <c r="O321" s="36">
        <f>SUMIFS(СВЦЭМ!$H$34:$H$777,СВЦЭМ!$A$34:$A$777,$A321,СВЦЭМ!$B$34:$B$777,O$296)+'СЕТ СН'!$F$15</f>
        <v>0</v>
      </c>
      <c r="P321" s="36">
        <f>SUMIFS(СВЦЭМ!$H$34:$H$777,СВЦЭМ!$A$34:$A$777,$A321,СВЦЭМ!$B$34:$B$777,P$296)+'СЕТ СН'!$F$15</f>
        <v>0</v>
      </c>
      <c r="Q321" s="36">
        <f>SUMIFS(СВЦЭМ!$H$34:$H$777,СВЦЭМ!$A$34:$A$777,$A321,СВЦЭМ!$B$34:$B$777,Q$296)+'СЕТ СН'!$F$15</f>
        <v>0</v>
      </c>
      <c r="R321" s="36">
        <f>SUMIFS(СВЦЭМ!$H$34:$H$777,СВЦЭМ!$A$34:$A$777,$A321,СВЦЭМ!$B$34:$B$777,R$296)+'СЕТ СН'!$F$15</f>
        <v>0</v>
      </c>
      <c r="S321" s="36">
        <f>SUMIFS(СВЦЭМ!$H$34:$H$777,СВЦЭМ!$A$34:$A$777,$A321,СВЦЭМ!$B$34:$B$777,S$296)+'СЕТ СН'!$F$15</f>
        <v>0</v>
      </c>
      <c r="T321" s="36">
        <f>SUMIFS(СВЦЭМ!$H$34:$H$777,СВЦЭМ!$A$34:$A$777,$A321,СВЦЭМ!$B$34:$B$777,T$296)+'СЕТ СН'!$F$15</f>
        <v>0</v>
      </c>
      <c r="U321" s="36">
        <f>SUMIFS(СВЦЭМ!$H$34:$H$777,СВЦЭМ!$A$34:$A$777,$A321,СВЦЭМ!$B$34:$B$777,U$296)+'СЕТ СН'!$F$15</f>
        <v>0</v>
      </c>
      <c r="V321" s="36">
        <f>SUMIFS(СВЦЭМ!$H$34:$H$777,СВЦЭМ!$A$34:$A$777,$A321,СВЦЭМ!$B$34:$B$777,V$296)+'СЕТ СН'!$F$15</f>
        <v>0</v>
      </c>
      <c r="W321" s="36">
        <f>SUMIFS(СВЦЭМ!$H$34:$H$777,СВЦЭМ!$A$34:$A$777,$A321,СВЦЭМ!$B$34:$B$777,W$296)+'СЕТ СН'!$F$15</f>
        <v>0</v>
      </c>
      <c r="X321" s="36">
        <f>SUMIFS(СВЦЭМ!$H$34:$H$777,СВЦЭМ!$A$34:$A$777,$A321,СВЦЭМ!$B$34:$B$777,X$296)+'СЕТ СН'!$F$15</f>
        <v>0</v>
      </c>
      <c r="Y321" s="36">
        <f>SUMIFS(СВЦЭМ!$H$34:$H$777,СВЦЭМ!$A$34:$A$777,$A321,СВЦЭМ!$B$34:$B$777,Y$296)+'СЕТ СН'!$F$15</f>
        <v>0</v>
      </c>
    </row>
    <row r="322" spans="1:27" ht="15.75" hidden="1" x14ac:dyDescent="0.2">
      <c r="A322" s="35">
        <f t="shared" si="8"/>
        <v>43581</v>
      </c>
      <c r="B322" s="36">
        <f>SUMIFS(СВЦЭМ!$H$34:$H$777,СВЦЭМ!$A$34:$A$777,$A322,СВЦЭМ!$B$34:$B$777,B$296)+'СЕТ СН'!$F$15</f>
        <v>0</v>
      </c>
      <c r="C322" s="36">
        <f>SUMIFS(СВЦЭМ!$H$34:$H$777,СВЦЭМ!$A$34:$A$777,$A322,СВЦЭМ!$B$34:$B$777,C$296)+'СЕТ СН'!$F$15</f>
        <v>0</v>
      </c>
      <c r="D322" s="36">
        <f>SUMIFS(СВЦЭМ!$H$34:$H$777,СВЦЭМ!$A$34:$A$777,$A322,СВЦЭМ!$B$34:$B$777,D$296)+'СЕТ СН'!$F$15</f>
        <v>0</v>
      </c>
      <c r="E322" s="36">
        <f>SUMIFS(СВЦЭМ!$H$34:$H$777,СВЦЭМ!$A$34:$A$777,$A322,СВЦЭМ!$B$34:$B$777,E$296)+'СЕТ СН'!$F$15</f>
        <v>0</v>
      </c>
      <c r="F322" s="36">
        <f>SUMIFS(СВЦЭМ!$H$34:$H$777,СВЦЭМ!$A$34:$A$777,$A322,СВЦЭМ!$B$34:$B$777,F$296)+'СЕТ СН'!$F$15</f>
        <v>0</v>
      </c>
      <c r="G322" s="36">
        <f>SUMIFS(СВЦЭМ!$H$34:$H$777,СВЦЭМ!$A$34:$A$777,$A322,СВЦЭМ!$B$34:$B$777,G$296)+'СЕТ СН'!$F$15</f>
        <v>0</v>
      </c>
      <c r="H322" s="36">
        <f>SUMIFS(СВЦЭМ!$H$34:$H$777,СВЦЭМ!$A$34:$A$777,$A322,СВЦЭМ!$B$34:$B$777,H$296)+'СЕТ СН'!$F$15</f>
        <v>0</v>
      </c>
      <c r="I322" s="36">
        <f>SUMIFS(СВЦЭМ!$H$34:$H$777,СВЦЭМ!$A$34:$A$777,$A322,СВЦЭМ!$B$34:$B$777,I$296)+'СЕТ СН'!$F$15</f>
        <v>0</v>
      </c>
      <c r="J322" s="36">
        <f>SUMIFS(СВЦЭМ!$H$34:$H$777,СВЦЭМ!$A$34:$A$777,$A322,СВЦЭМ!$B$34:$B$777,J$296)+'СЕТ СН'!$F$15</f>
        <v>0</v>
      </c>
      <c r="K322" s="36">
        <f>SUMIFS(СВЦЭМ!$H$34:$H$777,СВЦЭМ!$A$34:$A$777,$A322,СВЦЭМ!$B$34:$B$777,K$296)+'СЕТ СН'!$F$15</f>
        <v>0</v>
      </c>
      <c r="L322" s="36">
        <f>SUMIFS(СВЦЭМ!$H$34:$H$777,СВЦЭМ!$A$34:$A$777,$A322,СВЦЭМ!$B$34:$B$777,L$296)+'СЕТ СН'!$F$15</f>
        <v>0</v>
      </c>
      <c r="M322" s="36">
        <f>SUMIFS(СВЦЭМ!$H$34:$H$777,СВЦЭМ!$A$34:$A$777,$A322,СВЦЭМ!$B$34:$B$777,M$296)+'СЕТ СН'!$F$15</f>
        <v>0</v>
      </c>
      <c r="N322" s="36">
        <f>SUMIFS(СВЦЭМ!$H$34:$H$777,СВЦЭМ!$A$34:$A$777,$A322,СВЦЭМ!$B$34:$B$777,N$296)+'СЕТ СН'!$F$15</f>
        <v>0</v>
      </c>
      <c r="O322" s="36">
        <f>SUMIFS(СВЦЭМ!$H$34:$H$777,СВЦЭМ!$A$34:$A$777,$A322,СВЦЭМ!$B$34:$B$777,O$296)+'СЕТ СН'!$F$15</f>
        <v>0</v>
      </c>
      <c r="P322" s="36">
        <f>SUMIFS(СВЦЭМ!$H$34:$H$777,СВЦЭМ!$A$34:$A$777,$A322,СВЦЭМ!$B$34:$B$777,P$296)+'СЕТ СН'!$F$15</f>
        <v>0</v>
      </c>
      <c r="Q322" s="36">
        <f>SUMIFS(СВЦЭМ!$H$34:$H$777,СВЦЭМ!$A$34:$A$777,$A322,СВЦЭМ!$B$34:$B$777,Q$296)+'СЕТ СН'!$F$15</f>
        <v>0</v>
      </c>
      <c r="R322" s="36">
        <f>SUMIFS(СВЦЭМ!$H$34:$H$777,СВЦЭМ!$A$34:$A$777,$A322,СВЦЭМ!$B$34:$B$777,R$296)+'СЕТ СН'!$F$15</f>
        <v>0</v>
      </c>
      <c r="S322" s="36">
        <f>SUMIFS(СВЦЭМ!$H$34:$H$777,СВЦЭМ!$A$34:$A$777,$A322,СВЦЭМ!$B$34:$B$777,S$296)+'СЕТ СН'!$F$15</f>
        <v>0</v>
      </c>
      <c r="T322" s="36">
        <f>SUMIFS(СВЦЭМ!$H$34:$H$777,СВЦЭМ!$A$34:$A$777,$A322,СВЦЭМ!$B$34:$B$777,T$296)+'СЕТ СН'!$F$15</f>
        <v>0</v>
      </c>
      <c r="U322" s="36">
        <f>SUMIFS(СВЦЭМ!$H$34:$H$777,СВЦЭМ!$A$34:$A$777,$A322,СВЦЭМ!$B$34:$B$777,U$296)+'СЕТ СН'!$F$15</f>
        <v>0</v>
      </c>
      <c r="V322" s="36">
        <f>SUMIFS(СВЦЭМ!$H$34:$H$777,СВЦЭМ!$A$34:$A$777,$A322,СВЦЭМ!$B$34:$B$777,V$296)+'СЕТ СН'!$F$15</f>
        <v>0</v>
      </c>
      <c r="W322" s="36">
        <f>SUMIFS(СВЦЭМ!$H$34:$H$777,СВЦЭМ!$A$34:$A$777,$A322,СВЦЭМ!$B$34:$B$777,W$296)+'СЕТ СН'!$F$15</f>
        <v>0</v>
      </c>
      <c r="X322" s="36">
        <f>SUMIFS(СВЦЭМ!$H$34:$H$777,СВЦЭМ!$A$34:$A$777,$A322,СВЦЭМ!$B$34:$B$777,X$296)+'СЕТ СН'!$F$15</f>
        <v>0</v>
      </c>
      <c r="Y322" s="36">
        <f>SUMIFS(СВЦЭМ!$H$34:$H$777,СВЦЭМ!$A$34:$A$777,$A322,СВЦЭМ!$B$34:$B$777,Y$296)+'СЕТ СН'!$F$15</f>
        <v>0</v>
      </c>
    </row>
    <row r="323" spans="1:27" ht="15.75" hidden="1" x14ac:dyDescent="0.2">
      <c r="A323" s="35">
        <f t="shared" si="8"/>
        <v>43582</v>
      </c>
      <c r="B323" s="36">
        <f>SUMIFS(СВЦЭМ!$H$34:$H$777,СВЦЭМ!$A$34:$A$777,$A323,СВЦЭМ!$B$34:$B$777,B$296)+'СЕТ СН'!$F$15</f>
        <v>0</v>
      </c>
      <c r="C323" s="36">
        <f>SUMIFS(СВЦЭМ!$H$34:$H$777,СВЦЭМ!$A$34:$A$777,$A323,СВЦЭМ!$B$34:$B$777,C$296)+'СЕТ СН'!$F$15</f>
        <v>0</v>
      </c>
      <c r="D323" s="36">
        <f>SUMIFS(СВЦЭМ!$H$34:$H$777,СВЦЭМ!$A$34:$A$777,$A323,СВЦЭМ!$B$34:$B$777,D$296)+'СЕТ СН'!$F$15</f>
        <v>0</v>
      </c>
      <c r="E323" s="36">
        <f>SUMIFS(СВЦЭМ!$H$34:$H$777,СВЦЭМ!$A$34:$A$777,$A323,СВЦЭМ!$B$34:$B$777,E$296)+'СЕТ СН'!$F$15</f>
        <v>0</v>
      </c>
      <c r="F323" s="36">
        <f>SUMIFS(СВЦЭМ!$H$34:$H$777,СВЦЭМ!$A$34:$A$777,$A323,СВЦЭМ!$B$34:$B$777,F$296)+'СЕТ СН'!$F$15</f>
        <v>0</v>
      </c>
      <c r="G323" s="36">
        <f>SUMIFS(СВЦЭМ!$H$34:$H$777,СВЦЭМ!$A$34:$A$777,$A323,СВЦЭМ!$B$34:$B$777,G$296)+'СЕТ СН'!$F$15</f>
        <v>0</v>
      </c>
      <c r="H323" s="36">
        <f>SUMIFS(СВЦЭМ!$H$34:$H$777,СВЦЭМ!$A$34:$A$777,$A323,СВЦЭМ!$B$34:$B$777,H$296)+'СЕТ СН'!$F$15</f>
        <v>0</v>
      </c>
      <c r="I323" s="36">
        <f>SUMIFS(СВЦЭМ!$H$34:$H$777,СВЦЭМ!$A$34:$A$777,$A323,СВЦЭМ!$B$34:$B$777,I$296)+'СЕТ СН'!$F$15</f>
        <v>0</v>
      </c>
      <c r="J323" s="36">
        <f>SUMIFS(СВЦЭМ!$H$34:$H$777,СВЦЭМ!$A$34:$A$777,$A323,СВЦЭМ!$B$34:$B$777,J$296)+'СЕТ СН'!$F$15</f>
        <v>0</v>
      </c>
      <c r="K323" s="36">
        <f>SUMIFS(СВЦЭМ!$H$34:$H$777,СВЦЭМ!$A$34:$A$777,$A323,СВЦЭМ!$B$34:$B$777,K$296)+'СЕТ СН'!$F$15</f>
        <v>0</v>
      </c>
      <c r="L323" s="36">
        <f>SUMIFS(СВЦЭМ!$H$34:$H$777,СВЦЭМ!$A$34:$A$777,$A323,СВЦЭМ!$B$34:$B$777,L$296)+'СЕТ СН'!$F$15</f>
        <v>0</v>
      </c>
      <c r="M323" s="36">
        <f>SUMIFS(СВЦЭМ!$H$34:$H$777,СВЦЭМ!$A$34:$A$777,$A323,СВЦЭМ!$B$34:$B$777,M$296)+'СЕТ СН'!$F$15</f>
        <v>0</v>
      </c>
      <c r="N323" s="36">
        <f>SUMIFS(СВЦЭМ!$H$34:$H$777,СВЦЭМ!$A$34:$A$777,$A323,СВЦЭМ!$B$34:$B$777,N$296)+'СЕТ СН'!$F$15</f>
        <v>0</v>
      </c>
      <c r="O323" s="36">
        <f>SUMIFS(СВЦЭМ!$H$34:$H$777,СВЦЭМ!$A$34:$A$777,$A323,СВЦЭМ!$B$34:$B$777,O$296)+'СЕТ СН'!$F$15</f>
        <v>0</v>
      </c>
      <c r="P323" s="36">
        <f>SUMIFS(СВЦЭМ!$H$34:$H$777,СВЦЭМ!$A$34:$A$777,$A323,СВЦЭМ!$B$34:$B$777,P$296)+'СЕТ СН'!$F$15</f>
        <v>0</v>
      </c>
      <c r="Q323" s="36">
        <f>SUMIFS(СВЦЭМ!$H$34:$H$777,СВЦЭМ!$A$34:$A$777,$A323,СВЦЭМ!$B$34:$B$777,Q$296)+'СЕТ СН'!$F$15</f>
        <v>0</v>
      </c>
      <c r="R323" s="36">
        <f>SUMIFS(СВЦЭМ!$H$34:$H$777,СВЦЭМ!$A$34:$A$777,$A323,СВЦЭМ!$B$34:$B$777,R$296)+'СЕТ СН'!$F$15</f>
        <v>0</v>
      </c>
      <c r="S323" s="36">
        <f>SUMIFS(СВЦЭМ!$H$34:$H$777,СВЦЭМ!$A$34:$A$777,$A323,СВЦЭМ!$B$34:$B$777,S$296)+'СЕТ СН'!$F$15</f>
        <v>0</v>
      </c>
      <c r="T323" s="36">
        <f>SUMIFS(СВЦЭМ!$H$34:$H$777,СВЦЭМ!$A$34:$A$777,$A323,СВЦЭМ!$B$34:$B$777,T$296)+'СЕТ СН'!$F$15</f>
        <v>0</v>
      </c>
      <c r="U323" s="36">
        <f>SUMIFS(СВЦЭМ!$H$34:$H$777,СВЦЭМ!$A$34:$A$777,$A323,СВЦЭМ!$B$34:$B$777,U$296)+'СЕТ СН'!$F$15</f>
        <v>0</v>
      </c>
      <c r="V323" s="36">
        <f>SUMIFS(СВЦЭМ!$H$34:$H$777,СВЦЭМ!$A$34:$A$777,$A323,СВЦЭМ!$B$34:$B$777,V$296)+'СЕТ СН'!$F$15</f>
        <v>0</v>
      </c>
      <c r="W323" s="36">
        <f>SUMIFS(СВЦЭМ!$H$34:$H$777,СВЦЭМ!$A$34:$A$777,$A323,СВЦЭМ!$B$34:$B$777,W$296)+'СЕТ СН'!$F$15</f>
        <v>0</v>
      </c>
      <c r="X323" s="36">
        <f>SUMIFS(СВЦЭМ!$H$34:$H$777,СВЦЭМ!$A$34:$A$777,$A323,СВЦЭМ!$B$34:$B$777,X$296)+'СЕТ СН'!$F$15</f>
        <v>0</v>
      </c>
      <c r="Y323" s="36">
        <f>SUMIFS(СВЦЭМ!$H$34:$H$777,СВЦЭМ!$A$34:$A$777,$A323,СВЦЭМ!$B$34:$B$777,Y$296)+'СЕТ СН'!$F$15</f>
        <v>0</v>
      </c>
    </row>
    <row r="324" spans="1:27" ht="15.75" hidden="1" x14ac:dyDescent="0.2">
      <c r="A324" s="35">
        <f t="shared" si="8"/>
        <v>43583</v>
      </c>
      <c r="B324" s="36">
        <f>SUMIFS(СВЦЭМ!$H$34:$H$777,СВЦЭМ!$A$34:$A$777,$A324,СВЦЭМ!$B$34:$B$777,B$296)+'СЕТ СН'!$F$15</f>
        <v>0</v>
      </c>
      <c r="C324" s="36">
        <f>SUMIFS(СВЦЭМ!$H$34:$H$777,СВЦЭМ!$A$34:$A$777,$A324,СВЦЭМ!$B$34:$B$777,C$296)+'СЕТ СН'!$F$15</f>
        <v>0</v>
      </c>
      <c r="D324" s="36">
        <f>SUMIFS(СВЦЭМ!$H$34:$H$777,СВЦЭМ!$A$34:$A$777,$A324,СВЦЭМ!$B$34:$B$777,D$296)+'СЕТ СН'!$F$15</f>
        <v>0</v>
      </c>
      <c r="E324" s="36">
        <f>SUMIFS(СВЦЭМ!$H$34:$H$777,СВЦЭМ!$A$34:$A$777,$A324,СВЦЭМ!$B$34:$B$777,E$296)+'СЕТ СН'!$F$15</f>
        <v>0</v>
      </c>
      <c r="F324" s="36">
        <f>SUMIFS(СВЦЭМ!$H$34:$H$777,СВЦЭМ!$A$34:$A$777,$A324,СВЦЭМ!$B$34:$B$777,F$296)+'СЕТ СН'!$F$15</f>
        <v>0</v>
      </c>
      <c r="G324" s="36">
        <f>SUMIFS(СВЦЭМ!$H$34:$H$777,СВЦЭМ!$A$34:$A$777,$A324,СВЦЭМ!$B$34:$B$777,G$296)+'СЕТ СН'!$F$15</f>
        <v>0</v>
      </c>
      <c r="H324" s="36">
        <f>SUMIFS(СВЦЭМ!$H$34:$H$777,СВЦЭМ!$A$34:$A$777,$A324,СВЦЭМ!$B$34:$B$777,H$296)+'СЕТ СН'!$F$15</f>
        <v>0</v>
      </c>
      <c r="I324" s="36">
        <f>SUMIFS(СВЦЭМ!$H$34:$H$777,СВЦЭМ!$A$34:$A$777,$A324,СВЦЭМ!$B$34:$B$777,I$296)+'СЕТ СН'!$F$15</f>
        <v>0</v>
      </c>
      <c r="J324" s="36">
        <f>SUMIFS(СВЦЭМ!$H$34:$H$777,СВЦЭМ!$A$34:$A$777,$A324,СВЦЭМ!$B$34:$B$777,J$296)+'СЕТ СН'!$F$15</f>
        <v>0</v>
      </c>
      <c r="K324" s="36">
        <f>SUMIFS(СВЦЭМ!$H$34:$H$777,СВЦЭМ!$A$34:$A$777,$A324,СВЦЭМ!$B$34:$B$777,K$296)+'СЕТ СН'!$F$15</f>
        <v>0</v>
      </c>
      <c r="L324" s="36">
        <f>SUMIFS(СВЦЭМ!$H$34:$H$777,СВЦЭМ!$A$34:$A$777,$A324,СВЦЭМ!$B$34:$B$777,L$296)+'СЕТ СН'!$F$15</f>
        <v>0</v>
      </c>
      <c r="M324" s="36">
        <f>SUMIFS(СВЦЭМ!$H$34:$H$777,СВЦЭМ!$A$34:$A$777,$A324,СВЦЭМ!$B$34:$B$777,M$296)+'СЕТ СН'!$F$15</f>
        <v>0</v>
      </c>
      <c r="N324" s="36">
        <f>SUMIFS(СВЦЭМ!$H$34:$H$777,СВЦЭМ!$A$34:$A$777,$A324,СВЦЭМ!$B$34:$B$777,N$296)+'СЕТ СН'!$F$15</f>
        <v>0</v>
      </c>
      <c r="O324" s="36">
        <f>SUMIFS(СВЦЭМ!$H$34:$H$777,СВЦЭМ!$A$34:$A$777,$A324,СВЦЭМ!$B$34:$B$777,O$296)+'СЕТ СН'!$F$15</f>
        <v>0</v>
      </c>
      <c r="P324" s="36">
        <f>SUMIFS(СВЦЭМ!$H$34:$H$777,СВЦЭМ!$A$34:$A$777,$A324,СВЦЭМ!$B$34:$B$777,P$296)+'СЕТ СН'!$F$15</f>
        <v>0</v>
      </c>
      <c r="Q324" s="36">
        <f>SUMIFS(СВЦЭМ!$H$34:$H$777,СВЦЭМ!$A$34:$A$777,$A324,СВЦЭМ!$B$34:$B$777,Q$296)+'СЕТ СН'!$F$15</f>
        <v>0</v>
      </c>
      <c r="R324" s="36">
        <f>SUMIFS(СВЦЭМ!$H$34:$H$777,СВЦЭМ!$A$34:$A$777,$A324,СВЦЭМ!$B$34:$B$777,R$296)+'СЕТ СН'!$F$15</f>
        <v>0</v>
      </c>
      <c r="S324" s="36">
        <f>SUMIFS(СВЦЭМ!$H$34:$H$777,СВЦЭМ!$A$34:$A$777,$A324,СВЦЭМ!$B$34:$B$777,S$296)+'СЕТ СН'!$F$15</f>
        <v>0</v>
      </c>
      <c r="T324" s="36">
        <f>SUMIFS(СВЦЭМ!$H$34:$H$777,СВЦЭМ!$A$34:$A$777,$A324,СВЦЭМ!$B$34:$B$777,T$296)+'СЕТ СН'!$F$15</f>
        <v>0</v>
      </c>
      <c r="U324" s="36">
        <f>SUMIFS(СВЦЭМ!$H$34:$H$777,СВЦЭМ!$A$34:$A$777,$A324,СВЦЭМ!$B$34:$B$777,U$296)+'СЕТ СН'!$F$15</f>
        <v>0</v>
      </c>
      <c r="V324" s="36">
        <f>SUMIFS(СВЦЭМ!$H$34:$H$777,СВЦЭМ!$A$34:$A$777,$A324,СВЦЭМ!$B$34:$B$777,V$296)+'СЕТ СН'!$F$15</f>
        <v>0</v>
      </c>
      <c r="W324" s="36">
        <f>SUMIFS(СВЦЭМ!$H$34:$H$777,СВЦЭМ!$A$34:$A$777,$A324,СВЦЭМ!$B$34:$B$777,W$296)+'СЕТ СН'!$F$15</f>
        <v>0</v>
      </c>
      <c r="X324" s="36">
        <f>SUMIFS(СВЦЭМ!$H$34:$H$777,СВЦЭМ!$A$34:$A$777,$A324,СВЦЭМ!$B$34:$B$777,X$296)+'СЕТ СН'!$F$15</f>
        <v>0</v>
      </c>
      <c r="Y324" s="36">
        <f>SUMIFS(СВЦЭМ!$H$34:$H$777,СВЦЭМ!$A$34:$A$777,$A324,СВЦЭМ!$B$34:$B$777,Y$296)+'СЕТ СН'!$F$15</f>
        <v>0</v>
      </c>
    </row>
    <row r="325" spans="1:27" ht="15.75" hidden="1" x14ac:dyDescent="0.2">
      <c r="A325" s="35">
        <f t="shared" si="8"/>
        <v>43584</v>
      </c>
      <c r="B325" s="36">
        <f>SUMIFS(СВЦЭМ!$H$34:$H$777,СВЦЭМ!$A$34:$A$777,$A325,СВЦЭМ!$B$34:$B$777,B$296)+'СЕТ СН'!$F$15</f>
        <v>0</v>
      </c>
      <c r="C325" s="36">
        <f>SUMIFS(СВЦЭМ!$H$34:$H$777,СВЦЭМ!$A$34:$A$777,$A325,СВЦЭМ!$B$34:$B$777,C$296)+'СЕТ СН'!$F$15</f>
        <v>0</v>
      </c>
      <c r="D325" s="36">
        <f>SUMIFS(СВЦЭМ!$H$34:$H$777,СВЦЭМ!$A$34:$A$777,$A325,СВЦЭМ!$B$34:$B$777,D$296)+'СЕТ СН'!$F$15</f>
        <v>0</v>
      </c>
      <c r="E325" s="36">
        <f>SUMIFS(СВЦЭМ!$H$34:$H$777,СВЦЭМ!$A$34:$A$777,$A325,СВЦЭМ!$B$34:$B$777,E$296)+'СЕТ СН'!$F$15</f>
        <v>0</v>
      </c>
      <c r="F325" s="36">
        <f>SUMIFS(СВЦЭМ!$H$34:$H$777,СВЦЭМ!$A$34:$A$777,$A325,СВЦЭМ!$B$34:$B$777,F$296)+'СЕТ СН'!$F$15</f>
        <v>0</v>
      </c>
      <c r="G325" s="36">
        <f>SUMIFS(СВЦЭМ!$H$34:$H$777,СВЦЭМ!$A$34:$A$777,$A325,СВЦЭМ!$B$34:$B$777,G$296)+'СЕТ СН'!$F$15</f>
        <v>0</v>
      </c>
      <c r="H325" s="36">
        <f>SUMIFS(СВЦЭМ!$H$34:$H$777,СВЦЭМ!$A$34:$A$777,$A325,СВЦЭМ!$B$34:$B$777,H$296)+'СЕТ СН'!$F$15</f>
        <v>0</v>
      </c>
      <c r="I325" s="36">
        <f>SUMIFS(СВЦЭМ!$H$34:$H$777,СВЦЭМ!$A$34:$A$777,$A325,СВЦЭМ!$B$34:$B$777,I$296)+'СЕТ СН'!$F$15</f>
        <v>0</v>
      </c>
      <c r="J325" s="36">
        <f>SUMIFS(СВЦЭМ!$H$34:$H$777,СВЦЭМ!$A$34:$A$777,$A325,СВЦЭМ!$B$34:$B$777,J$296)+'СЕТ СН'!$F$15</f>
        <v>0</v>
      </c>
      <c r="K325" s="36">
        <f>SUMIFS(СВЦЭМ!$H$34:$H$777,СВЦЭМ!$A$34:$A$777,$A325,СВЦЭМ!$B$34:$B$777,K$296)+'СЕТ СН'!$F$15</f>
        <v>0</v>
      </c>
      <c r="L325" s="36">
        <f>SUMIFS(СВЦЭМ!$H$34:$H$777,СВЦЭМ!$A$34:$A$777,$A325,СВЦЭМ!$B$34:$B$777,L$296)+'СЕТ СН'!$F$15</f>
        <v>0</v>
      </c>
      <c r="M325" s="36">
        <f>SUMIFS(СВЦЭМ!$H$34:$H$777,СВЦЭМ!$A$34:$A$777,$A325,СВЦЭМ!$B$34:$B$777,M$296)+'СЕТ СН'!$F$15</f>
        <v>0</v>
      </c>
      <c r="N325" s="36">
        <f>SUMIFS(СВЦЭМ!$H$34:$H$777,СВЦЭМ!$A$34:$A$777,$A325,СВЦЭМ!$B$34:$B$777,N$296)+'СЕТ СН'!$F$15</f>
        <v>0</v>
      </c>
      <c r="O325" s="36">
        <f>SUMIFS(СВЦЭМ!$H$34:$H$777,СВЦЭМ!$A$34:$A$777,$A325,СВЦЭМ!$B$34:$B$777,O$296)+'СЕТ СН'!$F$15</f>
        <v>0</v>
      </c>
      <c r="P325" s="36">
        <f>SUMIFS(СВЦЭМ!$H$34:$H$777,СВЦЭМ!$A$34:$A$777,$A325,СВЦЭМ!$B$34:$B$777,P$296)+'СЕТ СН'!$F$15</f>
        <v>0</v>
      </c>
      <c r="Q325" s="36">
        <f>SUMIFS(СВЦЭМ!$H$34:$H$777,СВЦЭМ!$A$34:$A$777,$A325,СВЦЭМ!$B$34:$B$777,Q$296)+'СЕТ СН'!$F$15</f>
        <v>0</v>
      </c>
      <c r="R325" s="36">
        <f>SUMIFS(СВЦЭМ!$H$34:$H$777,СВЦЭМ!$A$34:$A$777,$A325,СВЦЭМ!$B$34:$B$777,R$296)+'СЕТ СН'!$F$15</f>
        <v>0</v>
      </c>
      <c r="S325" s="36">
        <f>SUMIFS(СВЦЭМ!$H$34:$H$777,СВЦЭМ!$A$34:$A$777,$A325,СВЦЭМ!$B$34:$B$777,S$296)+'СЕТ СН'!$F$15</f>
        <v>0</v>
      </c>
      <c r="T325" s="36">
        <f>SUMIFS(СВЦЭМ!$H$34:$H$777,СВЦЭМ!$A$34:$A$777,$A325,СВЦЭМ!$B$34:$B$777,T$296)+'СЕТ СН'!$F$15</f>
        <v>0</v>
      </c>
      <c r="U325" s="36">
        <f>SUMIFS(СВЦЭМ!$H$34:$H$777,СВЦЭМ!$A$34:$A$777,$A325,СВЦЭМ!$B$34:$B$777,U$296)+'СЕТ СН'!$F$15</f>
        <v>0</v>
      </c>
      <c r="V325" s="36">
        <f>SUMIFS(СВЦЭМ!$H$34:$H$777,СВЦЭМ!$A$34:$A$777,$A325,СВЦЭМ!$B$34:$B$777,V$296)+'СЕТ СН'!$F$15</f>
        <v>0</v>
      </c>
      <c r="W325" s="36">
        <f>SUMIFS(СВЦЭМ!$H$34:$H$777,СВЦЭМ!$A$34:$A$777,$A325,СВЦЭМ!$B$34:$B$777,W$296)+'СЕТ СН'!$F$15</f>
        <v>0</v>
      </c>
      <c r="X325" s="36">
        <f>SUMIFS(СВЦЭМ!$H$34:$H$777,СВЦЭМ!$A$34:$A$777,$A325,СВЦЭМ!$B$34:$B$777,X$296)+'СЕТ СН'!$F$15</f>
        <v>0</v>
      </c>
      <c r="Y325" s="36">
        <f>SUMIFS(СВЦЭМ!$H$34:$H$777,СВЦЭМ!$A$34:$A$777,$A325,СВЦЭМ!$B$34:$B$777,Y$296)+'СЕТ СН'!$F$15</f>
        <v>0</v>
      </c>
    </row>
    <row r="326" spans="1:27" ht="15.75" hidden="1" x14ac:dyDescent="0.2">
      <c r="A326" s="35">
        <f t="shared" si="8"/>
        <v>43585</v>
      </c>
      <c r="B326" s="36">
        <f>SUMIFS(СВЦЭМ!$H$34:$H$777,СВЦЭМ!$A$34:$A$777,$A326,СВЦЭМ!$B$34:$B$777,B$296)+'СЕТ СН'!$F$15</f>
        <v>0</v>
      </c>
      <c r="C326" s="36">
        <f>SUMIFS(СВЦЭМ!$H$34:$H$777,СВЦЭМ!$A$34:$A$777,$A326,СВЦЭМ!$B$34:$B$777,C$296)+'СЕТ СН'!$F$15</f>
        <v>0</v>
      </c>
      <c r="D326" s="36">
        <f>SUMIFS(СВЦЭМ!$H$34:$H$777,СВЦЭМ!$A$34:$A$777,$A326,СВЦЭМ!$B$34:$B$777,D$296)+'СЕТ СН'!$F$15</f>
        <v>0</v>
      </c>
      <c r="E326" s="36">
        <f>SUMIFS(СВЦЭМ!$H$34:$H$777,СВЦЭМ!$A$34:$A$777,$A326,СВЦЭМ!$B$34:$B$777,E$296)+'СЕТ СН'!$F$15</f>
        <v>0</v>
      </c>
      <c r="F326" s="36">
        <f>SUMIFS(СВЦЭМ!$H$34:$H$777,СВЦЭМ!$A$34:$A$777,$A326,СВЦЭМ!$B$34:$B$777,F$296)+'СЕТ СН'!$F$15</f>
        <v>0</v>
      </c>
      <c r="G326" s="36">
        <f>SUMIFS(СВЦЭМ!$H$34:$H$777,СВЦЭМ!$A$34:$A$777,$A326,СВЦЭМ!$B$34:$B$777,G$296)+'СЕТ СН'!$F$15</f>
        <v>0</v>
      </c>
      <c r="H326" s="36">
        <f>SUMIFS(СВЦЭМ!$H$34:$H$777,СВЦЭМ!$A$34:$A$777,$A326,СВЦЭМ!$B$34:$B$777,H$296)+'СЕТ СН'!$F$15</f>
        <v>0</v>
      </c>
      <c r="I326" s="36">
        <f>SUMIFS(СВЦЭМ!$H$34:$H$777,СВЦЭМ!$A$34:$A$777,$A326,СВЦЭМ!$B$34:$B$777,I$296)+'СЕТ СН'!$F$15</f>
        <v>0</v>
      </c>
      <c r="J326" s="36">
        <f>SUMIFS(СВЦЭМ!$H$34:$H$777,СВЦЭМ!$A$34:$A$777,$A326,СВЦЭМ!$B$34:$B$777,J$296)+'СЕТ СН'!$F$15</f>
        <v>0</v>
      </c>
      <c r="K326" s="36">
        <f>SUMIFS(СВЦЭМ!$H$34:$H$777,СВЦЭМ!$A$34:$A$777,$A326,СВЦЭМ!$B$34:$B$777,K$296)+'СЕТ СН'!$F$15</f>
        <v>0</v>
      </c>
      <c r="L326" s="36">
        <f>SUMIFS(СВЦЭМ!$H$34:$H$777,СВЦЭМ!$A$34:$A$777,$A326,СВЦЭМ!$B$34:$B$777,L$296)+'СЕТ СН'!$F$15</f>
        <v>0</v>
      </c>
      <c r="M326" s="36">
        <f>SUMIFS(СВЦЭМ!$H$34:$H$777,СВЦЭМ!$A$34:$A$777,$A326,СВЦЭМ!$B$34:$B$777,M$296)+'СЕТ СН'!$F$15</f>
        <v>0</v>
      </c>
      <c r="N326" s="36">
        <f>SUMIFS(СВЦЭМ!$H$34:$H$777,СВЦЭМ!$A$34:$A$777,$A326,СВЦЭМ!$B$34:$B$777,N$296)+'СЕТ СН'!$F$15</f>
        <v>0</v>
      </c>
      <c r="O326" s="36">
        <f>SUMIFS(СВЦЭМ!$H$34:$H$777,СВЦЭМ!$A$34:$A$777,$A326,СВЦЭМ!$B$34:$B$777,O$296)+'СЕТ СН'!$F$15</f>
        <v>0</v>
      </c>
      <c r="P326" s="36">
        <f>SUMIFS(СВЦЭМ!$H$34:$H$777,СВЦЭМ!$A$34:$A$777,$A326,СВЦЭМ!$B$34:$B$777,P$296)+'СЕТ СН'!$F$15</f>
        <v>0</v>
      </c>
      <c r="Q326" s="36">
        <f>SUMIFS(СВЦЭМ!$H$34:$H$777,СВЦЭМ!$A$34:$A$777,$A326,СВЦЭМ!$B$34:$B$777,Q$296)+'СЕТ СН'!$F$15</f>
        <v>0</v>
      </c>
      <c r="R326" s="36">
        <f>SUMIFS(СВЦЭМ!$H$34:$H$777,СВЦЭМ!$A$34:$A$777,$A326,СВЦЭМ!$B$34:$B$777,R$296)+'СЕТ СН'!$F$15</f>
        <v>0</v>
      </c>
      <c r="S326" s="36">
        <f>SUMIFS(СВЦЭМ!$H$34:$H$777,СВЦЭМ!$A$34:$A$777,$A326,СВЦЭМ!$B$34:$B$777,S$296)+'СЕТ СН'!$F$15</f>
        <v>0</v>
      </c>
      <c r="T326" s="36">
        <f>SUMIFS(СВЦЭМ!$H$34:$H$777,СВЦЭМ!$A$34:$A$777,$A326,СВЦЭМ!$B$34:$B$777,T$296)+'СЕТ СН'!$F$15</f>
        <v>0</v>
      </c>
      <c r="U326" s="36">
        <f>SUMIFS(СВЦЭМ!$H$34:$H$777,СВЦЭМ!$A$34:$A$777,$A326,СВЦЭМ!$B$34:$B$777,U$296)+'СЕТ СН'!$F$15</f>
        <v>0</v>
      </c>
      <c r="V326" s="36">
        <f>SUMIFS(СВЦЭМ!$H$34:$H$777,СВЦЭМ!$A$34:$A$777,$A326,СВЦЭМ!$B$34:$B$777,V$296)+'СЕТ СН'!$F$15</f>
        <v>0</v>
      </c>
      <c r="W326" s="36">
        <f>SUMIFS(СВЦЭМ!$H$34:$H$777,СВЦЭМ!$A$34:$A$777,$A326,СВЦЭМ!$B$34:$B$777,W$296)+'СЕТ СН'!$F$15</f>
        <v>0</v>
      </c>
      <c r="X326" s="36">
        <f>SUMIFS(СВЦЭМ!$H$34:$H$777,СВЦЭМ!$A$34:$A$777,$A326,СВЦЭМ!$B$34:$B$777,X$296)+'СЕТ СН'!$F$15</f>
        <v>0</v>
      </c>
      <c r="Y326" s="36">
        <f>SUMIFS(СВЦЭМ!$H$34:$H$777,СВЦЭМ!$A$34:$A$777,$A326,СВЦЭМ!$B$34:$B$777,Y$296)+'СЕТ СН'!$F$15</f>
        <v>0</v>
      </c>
    </row>
    <row r="327" spans="1:27" ht="15.75" hidden="1" x14ac:dyDescent="0.2">
      <c r="A327" s="35">
        <f t="shared" si="8"/>
        <v>43586</v>
      </c>
      <c r="B327" s="36">
        <f>SUMIFS(СВЦЭМ!$H$34:$H$777,СВЦЭМ!$A$34:$A$777,$A327,СВЦЭМ!$B$34:$B$777,B$296)+'СЕТ СН'!$F$15</f>
        <v>0</v>
      </c>
      <c r="C327" s="36">
        <f>SUMIFS(СВЦЭМ!$H$34:$H$777,СВЦЭМ!$A$34:$A$777,$A327,СВЦЭМ!$B$34:$B$777,C$296)+'СЕТ СН'!$F$15</f>
        <v>0</v>
      </c>
      <c r="D327" s="36">
        <f>SUMIFS(СВЦЭМ!$H$34:$H$777,СВЦЭМ!$A$34:$A$777,$A327,СВЦЭМ!$B$34:$B$777,D$296)+'СЕТ СН'!$F$15</f>
        <v>0</v>
      </c>
      <c r="E327" s="36">
        <f>SUMIFS(СВЦЭМ!$H$34:$H$777,СВЦЭМ!$A$34:$A$777,$A327,СВЦЭМ!$B$34:$B$777,E$296)+'СЕТ СН'!$F$15</f>
        <v>0</v>
      </c>
      <c r="F327" s="36">
        <f>SUMIFS(СВЦЭМ!$H$34:$H$777,СВЦЭМ!$A$34:$A$777,$A327,СВЦЭМ!$B$34:$B$777,F$296)+'СЕТ СН'!$F$15</f>
        <v>0</v>
      </c>
      <c r="G327" s="36">
        <f>SUMIFS(СВЦЭМ!$H$34:$H$777,СВЦЭМ!$A$34:$A$777,$A327,СВЦЭМ!$B$34:$B$777,G$296)+'СЕТ СН'!$F$15</f>
        <v>0</v>
      </c>
      <c r="H327" s="36">
        <f>SUMIFS(СВЦЭМ!$H$34:$H$777,СВЦЭМ!$A$34:$A$777,$A327,СВЦЭМ!$B$34:$B$777,H$296)+'СЕТ СН'!$F$15</f>
        <v>0</v>
      </c>
      <c r="I327" s="36">
        <f>SUMIFS(СВЦЭМ!$H$34:$H$777,СВЦЭМ!$A$34:$A$777,$A327,СВЦЭМ!$B$34:$B$777,I$296)+'СЕТ СН'!$F$15</f>
        <v>0</v>
      </c>
      <c r="J327" s="36">
        <f>SUMIFS(СВЦЭМ!$H$34:$H$777,СВЦЭМ!$A$34:$A$777,$A327,СВЦЭМ!$B$34:$B$777,J$296)+'СЕТ СН'!$F$15</f>
        <v>0</v>
      </c>
      <c r="K327" s="36">
        <f>SUMIFS(СВЦЭМ!$H$34:$H$777,СВЦЭМ!$A$34:$A$777,$A327,СВЦЭМ!$B$34:$B$777,K$296)+'СЕТ СН'!$F$15</f>
        <v>0</v>
      </c>
      <c r="L327" s="36">
        <f>SUMIFS(СВЦЭМ!$H$34:$H$777,СВЦЭМ!$A$34:$A$777,$A327,СВЦЭМ!$B$34:$B$777,L$296)+'СЕТ СН'!$F$15</f>
        <v>0</v>
      </c>
      <c r="M327" s="36">
        <f>SUMIFS(СВЦЭМ!$H$34:$H$777,СВЦЭМ!$A$34:$A$777,$A327,СВЦЭМ!$B$34:$B$777,M$296)+'СЕТ СН'!$F$15</f>
        <v>0</v>
      </c>
      <c r="N327" s="36">
        <f>SUMIFS(СВЦЭМ!$H$34:$H$777,СВЦЭМ!$A$34:$A$777,$A327,СВЦЭМ!$B$34:$B$777,N$296)+'СЕТ СН'!$F$15</f>
        <v>0</v>
      </c>
      <c r="O327" s="36">
        <f>SUMIFS(СВЦЭМ!$H$34:$H$777,СВЦЭМ!$A$34:$A$777,$A327,СВЦЭМ!$B$34:$B$777,O$296)+'СЕТ СН'!$F$15</f>
        <v>0</v>
      </c>
      <c r="P327" s="36">
        <f>SUMIFS(СВЦЭМ!$H$34:$H$777,СВЦЭМ!$A$34:$A$777,$A327,СВЦЭМ!$B$34:$B$777,P$296)+'СЕТ СН'!$F$15</f>
        <v>0</v>
      </c>
      <c r="Q327" s="36">
        <f>SUMIFS(СВЦЭМ!$H$34:$H$777,СВЦЭМ!$A$34:$A$777,$A327,СВЦЭМ!$B$34:$B$777,Q$296)+'СЕТ СН'!$F$15</f>
        <v>0</v>
      </c>
      <c r="R327" s="36">
        <f>SUMIFS(СВЦЭМ!$H$34:$H$777,СВЦЭМ!$A$34:$A$777,$A327,СВЦЭМ!$B$34:$B$777,R$296)+'СЕТ СН'!$F$15</f>
        <v>0</v>
      </c>
      <c r="S327" s="36">
        <f>SUMIFS(СВЦЭМ!$H$34:$H$777,СВЦЭМ!$A$34:$A$777,$A327,СВЦЭМ!$B$34:$B$777,S$296)+'СЕТ СН'!$F$15</f>
        <v>0</v>
      </c>
      <c r="T327" s="36">
        <f>SUMIFS(СВЦЭМ!$H$34:$H$777,СВЦЭМ!$A$34:$A$777,$A327,СВЦЭМ!$B$34:$B$777,T$296)+'СЕТ СН'!$F$15</f>
        <v>0</v>
      </c>
      <c r="U327" s="36">
        <f>SUMIFS(СВЦЭМ!$H$34:$H$777,СВЦЭМ!$A$34:$A$777,$A327,СВЦЭМ!$B$34:$B$777,U$296)+'СЕТ СН'!$F$15</f>
        <v>0</v>
      </c>
      <c r="V327" s="36">
        <f>SUMIFS(СВЦЭМ!$H$34:$H$777,СВЦЭМ!$A$34:$A$777,$A327,СВЦЭМ!$B$34:$B$777,V$296)+'СЕТ СН'!$F$15</f>
        <v>0</v>
      </c>
      <c r="W327" s="36">
        <f>SUMIFS(СВЦЭМ!$H$34:$H$777,СВЦЭМ!$A$34:$A$777,$A327,СВЦЭМ!$B$34:$B$777,W$296)+'СЕТ СН'!$F$15</f>
        <v>0</v>
      </c>
      <c r="X327" s="36">
        <f>SUMIFS(СВЦЭМ!$H$34:$H$777,СВЦЭМ!$A$34:$A$777,$A327,СВЦЭМ!$B$34:$B$777,X$296)+'СЕТ СН'!$F$15</f>
        <v>0</v>
      </c>
      <c r="Y327" s="36">
        <f>SUMIFS(СВЦЭМ!$H$34:$H$777,СВЦЭМ!$A$34:$A$777,$A327,СВЦЭМ!$B$34:$B$777,Y$296)+'СЕТ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7"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38"/>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01.04.2019</v>
      </c>
      <c r="B333" s="36">
        <f>SUMIFS(СВЦЭМ!$I$34:$I$777,СВЦЭМ!$A$34:$A$777,$A333,СВЦЭМ!$B$34:$B$777,B$332)+'СЕТ СН'!$F$16</f>
        <v>0</v>
      </c>
      <c r="C333" s="36">
        <f>SUMIFS(СВЦЭМ!$I$34:$I$777,СВЦЭМ!$A$34:$A$777,$A333,СВЦЭМ!$B$34:$B$777,C$332)+'СЕТ СН'!$F$16</f>
        <v>0</v>
      </c>
      <c r="D333" s="36">
        <f>SUMIFS(СВЦЭМ!$I$34:$I$777,СВЦЭМ!$A$34:$A$777,$A333,СВЦЭМ!$B$34:$B$777,D$332)+'СЕТ СН'!$F$16</f>
        <v>0</v>
      </c>
      <c r="E333" s="36">
        <f>SUMIFS(СВЦЭМ!$I$34:$I$777,СВЦЭМ!$A$34:$A$777,$A333,СВЦЭМ!$B$34:$B$777,E$332)+'СЕТ СН'!$F$16</f>
        <v>0</v>
      </c>
      <c r="F333" s="36">
        <f>SUMIFS(СВЦЭМ!$I$34:$I$777,СВЦЭМ!$A$34:$A$777,$A333,СВЦЭМ!$B$34:$B$777,F$332)+'СЕТ СН'!$F$16</f>
        <v>0</v>
      </c>
      <c r="G333" s="36">
        <f>SUMIFS(СВЦЭМ!$I$34:$I$777,СВЦЭМ!$A$34:$A$777,$A333,СВЦЭМ!$B$34:$B$777,G$332)+'СЕТ СН'!$F$16</f>
        <v>0</v>
      </c>
      <c r="H333" s="36">
        <f>SUMIFS(СВЦЭМ!$I$34:$I$777,СВЦЭМ!$A$34:$A$777,$A333,СВЦЭМ!$B$34:$B$777,H$332)+'СЕТ СН'!$F$16</f>
        <v>0</v>
      </c>
      <c r="I333" s="36">
        <f>SUMIFS(СВЦЭМ!$I$34:$I$777,СВЦЭМ!$A$34:$A$777,$A333,СВЦЭМ!$B$34:$B$777,I$332)+'СЕТ СН'!$F$16</f>
        <v>0</v>
      </c>
      <c r="J333" s="36">
        <f>SUMIFS(СВЦЭМ!$I$34:$I$777,СВЦЭМ!$A$34:$A$777,$A333,СВЦЭМ!$B$34:$B$777,J$332)+'СЕТ СН'!$F$16</f>
        <v>0</v>
      </c>
      <c r="K333" s="36">
        <f>SUMIFS(СВЦЭМ!$I$34:$I$777,СВЦЭМ!$A$34:$A$777,$A333,СВЦЭМ!$B$34:$B$777,K$332)+'СЕТ СН'!$F$16</f>
        <v>0</v>
      </c>
      <c r="L333" s="36">
        <f>SUMIFS(СВЦЭМ!$I$34:$I$777,СВЦЭМ!$A$34:$A$777,$A333,СВЦЭМ!$B$34:$B$777,L$332)+'СЕТ СН'!$F$16</f>
        <v>0</v>
      </c>
      <c r="M333" s="36">
        <f>SUMIFS(СВЦЭМ!$I$34:$I$777,СВЦЭМ!$A$34:$A$777,$A333,СВЦЭМ!$B$34:$B$777,M$332)+'СЕТ СН'!$F$16</f>
        <v>0</v>
      </c>
      <c r="N333" s="36">
        <f>SUMIFS(СВЦЭМ!$I$34:$I$777,СВЦЭМ!$A$34:$A$777,$A333,СВЦЭМ!$B$34:$B$777,N$332)+'СЕТ СН'!$F$16</f>
        <v>0</v>
      </c>
      <c r="O333" s="36">
        <f>SUMIFS(СВЦЭМ!$I$34:$I$777,СВЦЭМ!$A$34:$A$777,$A333,СВЦЭМ!$B$34:$B$777,O$332)+'СЕТ СН'!$F$16</f>
        <v>0</v>
      </c>
      <c r="P333" s="36">
        <f>SUMIFS(СВЦЭМ!$I$34:$I$777,СВЦЭМ!$A$34:$A$777,$A333,СВЦЭМ!$B$34:$B$777,P$332)+'СЕТ СН'!$F$16</f>
        <v>0</v>
      </c>
      <c r="Q333" s="36">
        <f>SUMIFS(СВЦЭМ!$I$34:$I$777,СВЦЭМ!$A$34:$A$777,$A333,СВЦЭМ!$B$34:$B$777,Q$332)+'СЕТ СН'!$F$16</f>
        <v>0</v>
      </c>
      <c r="R333" s="36">
        <f>SUMIFS(СВЦЭМ!$I$34:$I$777,СВЦЭМ!$A$34:$A$777,$A333,СВЦЭМ!$B$34:$B$777,R$332)+'СЕТ СН'!$F$16</f>
        <v>0</v>
      </c>
      <c r="S333" s="36">
        <f>SUMIFS(СВЦЭМ!$I$34:$I$777,СВЦЭМ!$A$34:$A$777,$A333,СВЦЭМ!$B$34:$B$777,S$332)+'СЕТ СН'!$F$16</f>
        <v>0</v>
      </c>
      <c r="T333" s="36">
        <f>SUMIFS(СВЦЭМ!$I$34:$I$777,СВЦЭМ!$A$34:$A$777,$A333,СВЦЭМ!$B$34:$B$777,T$332)+'СЕТ СН'!$F$16</f>
        <v>0</v>
      </c>
      <c r="U333" s="36">
        <f>SUMIFS(СВЦЭМ!$I$34:$I$777,СВЦЭМ!$A$34:$A$777,$A333,СВЦЭМ!$B$34:$B$777,U$332)+'СЕТ СН'!$F$16</f>
        <v>0</v>
      </c>
      <c r="V333" s="36">
        <f>SUMIFS(СВЦЭМ!$I$34:$I$777,СВЦЭМ!$A$34:$A$777,$A333,СВЦЭМ!$B$34:$B$777,V$332)+'СЕТ СН'!$F$16</f>
        <v>0</v>
      </c>
      <c r="W333" s="36">
        <f>SUMIFS(СВЦЭМ!$I$34:$I$777,СВЦЭМ!$A$34:$A$777,$A333,СВЦЭМ!$B$34:$B$777,W$332)+'СЕТ СН'!$F$16</f>
        <v>0</v>
      </c>
      <c r="X333" s="36">
        <f>SUMIFS(СВЦЭМ!$I$34:$I$777,СВЦЭМ!$A$34:$A$777,$A333,СВЦЭМ!$B$34:$B$777,X$332)+'СЕТ СН'!$F$16</f>
        <v>0</v>
      </c>
      <c r="Y333" s="36">
        <f>SUMIFS(СВЦЭМ!$I$34:$I$777,СВЦЭМ!$A$34:$A$777,$A333,СВЦЭМ!$B$34:$B$777,Y$332)+'СЕТ СН'!$F$16</f>
        <v>0</v>
      </c>
      <c r="AA333" s="45"/>
    </row>
    <row r="334" spans="1:27" ht="15.75" hidden="1" x14ac:dyDescent="0.2">
      <c r="A334" s="35">
        <f>A333+1</f>
        <v>43557</v>
      </c>
      <c r="B334" s="36">
        <f>SUMIFS(СВЦЭМ!$I$34:$I$777,СВЦЭМ!$A$34:$A$777,$A334,СВЦЭМ!$B$34:$B$777,B$332)+'СЕТ СН'!$F$16</f>
        <v>0</v>
      </c>
      <c r="C334" s="36">
        <f>SUMIFS(СВЦЭМ!$I$34:$I$777,СВЦЭМ!$A$34:$A$777,$A334,СВЦЭМ!$B$34:$B$777,C$332)+'СЕТ СН'!$F$16</f>
        <v>0</v>
      </c>
      <c r="D334" s="36">
        <f>SUMIFS(СВЦЭМ!$I$34:$I$777,СВЦЭМ!$A$34:$A$777,$A334,СВЦЭМ!$B$34:$B$777,D$332)+'СЕТ СН'!$F$16</f>
        <v>0</v>
      </c>
      <c r="E334" s="36">
        <f>SUMIFS(СВЦЭМ!$I$34:$I$777,СВЦЭМ!$A$34:$A$777,$A334,СВЦЭМ!$B$34:$B$777,E$332)+'СЕТ СН'!$F$16</f>
        <v>0</v>
      </c>
      <c r="F334" s="36">
        <f>SUMIFS(СВЦЭМ!$I$34:$I$777,СВЦЭМ!$A$34:$A$777,$A334,СВЦЭМ!$B$34:$B$777,F$332)+'СЕТ СН'!$F$16</f>
        <v>0</v>
      </c>
      <c r="G334" s="36">
        <f>SUMIFS(СВЦЭМ!$I$34:$I$777,СВЦЭМ!$A$34:$A$777,$A334,СВЦЭМ!$B$34:$B$777,G$332)+'СЕТ СН'!$F$16</f>
        <v>0</v>
      </c>
      <c r="H334" s="36">
        <f>SUMIFS(СВЦЭМ!$I$34:$I$777,СВЦЭМ!$A$34:$A$777,$A334,СВЦЭМ!$B$34:$B$777,H$332)+'СЕТ СН'!$F$16</f>
        <v>0</v>
      </c>
      <c r="I334" s="36">
        <f>SUMIFS(СВЦЭМ!$I$34:$I$777,СВЦЭМ!$A$34:$A$777,$A334,СВЦЭМ!$B$34:$B$777,I$332)+'СЕТ СН'!$F$16</f>
        <v>0</v>
      </c>
      <c r="J334" s="36">
        <f>SUMIFS(СВЦЭМ!$I$34:$I$777,СВЦЭМ!$A$34:$A$777,$A334,СВЦЭМ!$B$34:$B$777,J$332)+'СЕТ СН'!$F$16</f>
        <v>0</v>
      </c>
      <c r="K334" s="36">
        <f>SUMIFS(СВЦЭМ!$I$34:$I$777,СВЦЭМ!$A$34:$A$777,$A334,СВЦЭМ!$B$34:$B$777,K$332)+'СЕТ СН'!$F$16</f>
        <v>0</v>
      </c>
      <c r="L334" s="36">
        <f>SUMIFS(СВЦЭМ!$I$34:$I$777,СВЦЭМ!$A$34:$A$777,$A334,СВЦЭМ!$B$34:$B$777,L$332)+'СЕТ СН'!$F$16</f>
        <v>0</v>
      </c>
      <c r="M334" s="36">
        <f>SUMIFS(СВЦЭМ!$I$34:$I$777,СВЦЭМ!$A$34:$A$777,$A334,СВЦЭМ!$B$34:$B$777,M$332)+'СЕТ СН'!$F$16</f>
        <v>0</v>
      </c>
      <c r="N334" s="36">
        <f>SUMIFS(СВЦЭМ!$I$34:$I$777,СВЦЭМ!$A$34:$A$777,$A334,СВЦЭМ!$B$34:$B$777,N$332)+'СЕТ СН'!$F$16</f>
        <v>0</v>
      </c>
      <c r="O334" s="36">
        <f>SUMIFS(СВЦЭМ!$I$34:$I$777,СВЦЭМ!$A$34:$A$777,$A334,СВЦЭМ!$B$34:$B$777,O$332)+'СЕТ СН'!$F$16</f>
        <v>0</v>
      </c>
      <c r="P334" s="36">
        <f>SUMIFS(СВЦЭМ!$I$34:$I$777,СВЦЭМ!$A$34:$A$777,$A334,СВЦЭМ!$B$34:$B$777,P$332)+'СЕТ СН'!$F$16</f>
        <v>0</v>
      </c>
      <c r="Q334" s="36">
        <f>SUMIFS(СВЦЭМ!$I$34:$I$777,СВЦЭМ!$A$34:$A$777,$A334,СВЦЭМ!$B$34:$B$777,Q$332)+'СЕТ СН'!$F$16</f>
        <v>0</v>
      </c>
      <c r="R334" s="36">
        <f>SUMIFS(СВЦЭМ!$I$34:$I$777,СВЦЭМ!$A$34:$A$777,$A334,СВЦЭМ!$B$34:$B$777,R$332)+'СЕТ СН'!$F$16</f>
        <v>0</v>
      </c>
      <c r="S334" s="36">
        <f>SUMIFS(СВЦЭМ!$I$34:$I$777,СВЦЭМ!$A$34:$A$777,$A334,СВЦЭМ!$B$34:$B$777,S$332)+'СЕТ СН'!$F$16</f>
        <v>0</v>
      </c>
      <c r="T334" s="36">
        <f>SUMIFS(СВЦЭМ!$I$34:$I$777,СВЦЭМ!$A$34:$A$777,$A334,СВЦЭМ!$B$34:$B$777,T$332)+'СЕТ СН'!$F$16</f>
        <v>0</v>
      </c>
      <c r="U334" s="36">
        <f>SUMIFS(СВЦЭМ!$I$34:$I$777,СВЦЭМ!$A$34:$A$777,$A334,СВЦЭМ!$B$34:$B$777,U$332)+'СЕТ СН'!$F$16</f>
        <v>0</v>
      </c>
      <c r="V334" s="36">
        <f>SUMIFS(СВЦЭМ!$I$34:$I$777,СВЦЭМ!$A$34:$A$777,$A334,СВЦЭМ!$B$34:$B$777,V$332)+'СЕТ СН'!$F$16</f>
        <v>0</v>
      </c>
      <c r="W334" s="36">
        <f>SUMIFS(СВЦЭМ!$I$34:$I$777,СВЦЭМ!$A$34:$A$777,$A334,СВЦЭМ!$B$34:$B$777,W$332)+'СЕТ СН'!$F$16</f>
        <v>0</v>
      </c>
      <c r="X334" s="36">
        <f>SUMIFS(СВЦЭМ!$I$34:$I$777,СВЦЭМ!$A$34:$A$777,$A334,СВЦЭМ!$B$34:$B$777,X$332)+'СЕТ СН'!$F$16</f>
        <v>0</v>
      </c>
      <c r="Y334" s="36">
        <f>SUMIFS(СВЦЭМ!$I$34:$I$777,СВЦЭМ!$A$34:$A$777,$A334,СВЦЭМ!$B$34:$B$777,Y$332)+'СЕТ СН'!$F$16</f>
        <v>0</v>
      </c>
    </row>
    <row r="335" spans="1:27" ht="15.75" hidden="1" x14ac:dyDescent="0.2">
      <c r="A335" s="35">
        <f t="shared" ref="A335:A363" si="9">A334+1</f>
        <v>43558</v>
      </c>
      <c r="B335" s="36">
        <f>SUMIFS(СВЦЭМ!$I$34:$I$777,СВЦЭМ!$A$34:$A$777,$A335,СВЦЭМ!$B$34:$B$777,B$332)+'СЕТ СН'!$F$16</f>
        <v>0</v>
      </c>
      <c r="C335" s="36">
        <f>SUMIFS(СВЦЭМ!$I$34:$I$777,СВЦЭМ!$A$34:$A$777,$A335,СВЦЭМ!$B$34:$B$777,C$332)+'СЕТ СН'!$F$16</f>
        <v>0</v>
      </c>
      <c r="D335" s="36">
        <f>SUMIFS(СВЦЭМ!$I$34:$I$777,СВЦЭМ!$A$34:$A$777,$A335,СВЦЭМ!$B$34:$B$777,D$332)+'СЕТ СН'!$F$16</f>
        <v>0</v>
      </c>
      <c r="E335" s="36">
        <f>SUMIFS(СВЦЭМ!$I$34:$I$777,СВЦЭМ!$A$34:$A$777,$A335,СВЦЭМ!$B$34:$B$777,E$332)+'СЕТ СН'!$F$16</f>
        <v>0</v>
      </c>
      <c r="F335" s="36">
        <f>SUMIFS(СВЦЭМ!$I$34:$I$777,СВЦЭМ!$A$34:$A$777,$A335,СВЦЭМ!$B$34:$B$777,F$332)+'СЕТ СН'!$F$16</f>
        <v>0</v>
      </c>
      <c r="G335" s="36">
        <f>SUMIFS(СВЦЭМ!$I$34:$I$777,СВЦЭМ!$A$34:$A$777,$A335,СВЦЭМ!$B$34:$B$777,G$332)+'СЕТ СН'!$F$16</f>
        <v>0</v>
      </c>
      <c r="H335" s="36">
        <f>SUMIFS(СВЦЭМ!$I$34:$I$777,СВЦЭМ!$A$34:$A$777,$A335,СВЦЭМ!$B$34:$B$777,H$332)+'СЕТ СН'!$F$16</f>
        <v>0</v>
      </c>
      <c r="I335" s="36">
        <f>SUMIFS(СВЦЭМ!$I$34:$I$777,СВЦЭМ!$A$34:$A$777,$A335,СВЦЭМ!$B$34:$B$777,I$332)+'СЕТ СН'!$F$16</f>
        <v>0</v>
      </c>
      <c r="J335" s="36">
        <f>SUMIFS(СВЦЭМ!$I$34:$I$777,СВЦЭМ!$A$34:$A$777,$A335,СВЦЭМ!$B$34:$B$777,J$332)+'СЕТ СН'!$F$16</f>
        <v>0</v>
      </c>
      <c r="K335" s="36">
        <f>SUMIFS(СВЦЭМ!$I$34:$I$777,СВЦЭМ!$A$34:$A$777,$A335,СВЦЭМ!$B$34:$B$777,K$332)+'СЕТ СН'!$F$16</f>
        <v>0</v>
      </c>
      <c r="L335" s="36">
        <f>SUMIFS(СВЦЭМ!$I$34:$I$777,СВЦЭМ!$A$34:$A$777,$A335,СВЦЭМ!$B$34:$B$777,L$332)+'СЕТ СН'!$F$16</f>
        <v>0</v>
      </c>
      <c r="M335" s="36">
        <f>SUMIFS(СВЦЭМ!$I$34:$I$777,СВЦЭМ!$A$34:$A$777,$A335,СВЦЭМ!$B$34:$B$777,M$332)+'СЕТ СН'!$F$16</f>
        <v>0</v>
      </c>
      <c r="N335" s="36">
        <f>SUMIFS(СВЦЭМ!$I$34:$I$777,СВЦЭМ!$A$34:$A$777,$A335,СВЦЭМ!$B$34:$B$777,N$332)+'СЕТ СН'!$F$16</f>
        <v>0</v>
      </c>
      <c r="O335" s="36">
        <f>SUMIFS(СВЦЭМ!$I$34:$I$777,СВЦЭМ!$A$34:$A$777,$A335,СВЦЭМ!$B$34:$B$777,O$332)+'СЕТ СН'!$F$16</f>
        <v>0</v>
      </c>
      <c r="P335" s="36">
        <f>SUMIFS(СВЦЭМ!$I$34:$I$777,СВЦЭМ!$A$34:$A$777,$A335,СВЦЭМ!$B$34:$B$777,P$332)+'СЕТ СН'!$F$16</f>
        <v>0</v>
      </c>
      <c r="Q335" s="36">
        <f>SUMIFS(СВЦЭМ!$I$34:$I$777,СВЦЭМ!$A$34:$A$777,$A335,СВЦЭМ!$B$34:$B$777,Q$332)+'СЕТ СН'!$F$16</f>
        <v>0</v>
      </c>
      <c r="R335" s="36">
        <f>SUMIFS(СВЦЭМ!$I$34:$I$777,СВЦЭМ!$A$34:$A$777,$A335,СВЦЭМ!$B$34:$B$777,R$332)+'СЕТ СН'!$F$16</f>
        <v>0</v>
      </c>
      <c r="S335" s="36">
        <f>SUMIFS(СВЦЭМ!$I$34:$I$777,СВЦЭМ!$A$34:$A$777,$A335,СВЦЭМ!$B$34:$B$777,S$332)+'СЕТ СН'!$F$16</f>
        <v>0</v>
      </c>
      <c r="T335" s="36">
        <f>SUMIFS(СВЦЭМ!$I$34:$I$777,СВЦЭМ!$A$34:$A$777,$A335,СВЦЭМ!$B$34:$B$777,T$332)+'СЕТ СН'!$F$16</f>
        <v>0</v>
      </c>
      <c r="U335" s="36">
        <f>SUMIFS(СВЦЭМ!$I$34:$I$777,СВЦЭМ!$A$34:$A$777,$A335,СВЦЭМ!$B$34:$B$777,U$332)+'СЕТ СН'!$F$16</f>
        <v>0</v>
      </c>
      <c r="V335" s="36">
        <f>SUMIFS(СВЦЭМ!$I$34:$I$777,СВЦЭМ!$A$34:$A$777,$A335,СВЦЭМ!$B$34:$B$777,V$332)+'СЕТ СН'!$F$16</f>
        <v>0</v>
      </c>
      <c r="W335" s="36">
        <f>SUMIFS(СВЦЭМ!$I$34:$I$777,СВЦЭМ!$A$34:$A$777,$A335,СВЦЭМ!$B$34:$B$777,W$332)+'СЕТ СН'!$F$16</f>
        <v>0</v>
      </c>
      <c r="X335" s="36">
        <f>SUMIFS(СВЦЭМ!$I$34:$I$777,СВЦЭМ!$A$34:$A$777,$A335,СВЦЭМ!$B$34:$B$777,X$332)+'СЕТ СН'!$F$16</f>
        <v>0</v>
      </c>
      <c r="Y335" s="36">
        <f>SUMIFS(СВЦЭМ!$I$34:$I$777,СВЦЭМ!$A$34:$A$777,$A335,СВЦЭМ!$B$34:$B$777,Y$332)+'СЕТ СН'!$F$16</f>
        <v>0</v>
      </c>
    </row>
    <row r="336" spans="1:27" ht="15.75" hidden="1" x14ac:dyDescent="0.2">
      <c r="A336" s="35">
        <f t="shared" si="9"/>
        <v>43559</v>
      </c>
      <c r="B336" s="36">
        <f>SUMIFS(СВЦЭМ!$I$34:$I$777,СВЦЭМ!$A$34:$A$777,$A336,СВЦЭМ!$B$34:$B$777,B$332)+'СЕТ СН'!$F$16</f>
        <v>0</v>
      </c>
      <c r="C336" s="36">
        <f>SUMIFS(СВЦЭМ!$I$34:$I$777,СВЦЭМ!$A$34:$A$777,$A336,СВЦЭМ!$B$34:$B$777,C$332)+'СЕТ СН'!$F$16</f>
        <v>0</v>
      </c>
      <c r="D336" s="36">
        <f>SUMIFS(СВЦЭМ!$I$34:$I$777,СВЦЭМ!$A$34:$A$777,$A336,СВЦЭМ!$B$34:$B$777,D$332)+'СЕТ СН'!$F$16</f>
        <v>0</v>
      </c>
      <c r="E336" s="36">
        <f>SUMIFS(СВЦЭМ!$I$34:$I$777,СВЦЭМ!$A$34:$A$777,$A336,СВЦЭМ!$B$34:$B$777,E$332)+'СЕТ СН'!$F$16</f>
        <v>0</v>
      </c>
      <c r="F336" s="36">
        <f>SUMIFS(СВЦЭМ!$I$34:$I$777,СВЦЭМ!$A$34:$A$777,$A336,СВЦЭМ!$B$34:$B$777,F$332)+'СЕТ СН'!$F$16</f>
        <v>0</v>
      </c>
      <c r="G336" s="36">
        <f>SUMIFS(СВЦЭМ!$I$34:$I$777,СВЦЭМ!$A$34:$A$777,$A336,СВЦЭМ!$B$34:$B$777,G$332)+'СЕТ СН'!$F$16</f>
        <v>0</v>
      </c>
      <c r="H336" s="36">
        <f>SUMIFS(СВЦЭМ!$I$34:$I$777,СВЦЭМ!$A$34:$A$777,$A336,СВЦЭМ!$B$34:$B$777,H$332)+'СЕТ СН'!$F$16</f>
        <v>0</v>
      </c>
      <c r="I336" s="36">
        <f>SUMIFS(СВЦЭМ!$I$34:$I$777,СВЦЭМ!$A$34:$A$777,$A336,СВЦЭМ!$B$34:$B$777,I$332)+'СЕТ СН'!$F$16</f>
        <v>0</v>
      </c>
      <c r="J336" s="36">
        <f>SUMIFS(СВЦЭМ!$I$34:$I$777,СВЦЭМ!$A$34:$A$777,$A336,СВЦЭМ!$B$34:$B$777,J$332)+'СЕТ СН'!$F$16</f>
        <v>0</v>
      </c>
      <c r="K336" s="36">
        <f>SUMIFS(СВЦЭМ!$I$34:$I$777,СВЦЭМ!$A$34:$A$777,$A336,СВЦЭМ!$B$34:$B$777,K$332)+'СЕТ СН'!$F$16</f>
        <v>0</v>
      </c>
      <c r="L336" s="36">
        <f>SUMIFS(СВЦЭМ!$I$34:$I$777,СВЦЭМ!$A$34:$A$777,$A336,СВЦЭМ!$B$34:$B$777,L$332)+'СЕТ СН'!$F$16</f>
        <v>0</v>
      </c>
      <c r="M336" s="36">
        <f>SUMIFS(СВЦЭМ!$I$34:$I$777,СВЦЭМ!$A$34:$A$777,$A336,СВЦЭМ!$B$34:$B$777,M$332)+'СЕТ СН'!$F$16</f>
        <v>0</v>
      </c>
      <c r="N336" s="36">
        <f>SUMIFS(СВЦЭМ!$I$34:$I$777,СВЦЭМ!$A$34:$A$777,$A336,СВЦЭМ!$B$34:$B$777,N$332)+'СЕТ СН'!$F$16</f>
        <v>0</v>
      </c>
      <c r="O336" s="36">
        <f>SUMIFS(СВЦЭМ!$I$34:$I$777,СВЦЭМ!$A$34:$A$777,$A336,СВЦЭМ!$B$34:$B$777,O$332)+'СЕТ СН'!$F$16</f>
        <v>0</v>
      </c>
      <c r="P336" s="36">
        <f>SUMIFS(СВЦЭМ!$I$34:$I$777,СВЦЭМ!$A$34:$A$777,$A336,СВЦЭМ!$B$34:$B$777,P$332)+'СЕТ СН'!$F$16</f>
        <v>0</v>
      </c>
      <c r="Q336" s="36">
        <f>SUMIFS(СВЦЭМ!$I$34:$I$777,СВЦЭМ!$A$34:$A$777,$A336,СВЦЭМ!$B$34:$B$777,Q$332)+'СЕТ СН'!$F$16</f>
        <v>0</v>
      </c>
      <c r="R336" s="36">
        <f>SUMIFS(СВЦЭМ!$I$34:$I$777,СВЦЭМ!$A$34:$A$777,$A336,СВЦЭМ!$B$34:$B$777,R$332)+'СЕТ СН'!$F$16</f>
        <v>0</v>
      </c>
      <c r="S336" s="36">
        <f>SUMIFS(СВЦЭМ!$I$34:$I$777,СВЦЭМ!$A$34:$A$777,$A336,СВЦЭМ!$B$34:$B$777,S$332)+'СЕТ СН'!$F$16</f>
        <v>0</v>
      </c>
      <c r="T336" s="36">
        <f>SUMIFS(СВЦЭМ!$I$34:$I$777,СВЦЭМ!$A$34:$A$777,$A336,СВЦЭМ!$B$34:$B$777,T$332)+'СЕТ СН'!$F$16</f>
        <v>0</v>
      </c>
      <c r="U336" s="36">
        <f>SUMIFS(СВЦЭМ!$I$34:$I$777,СВЦЭМ!$A$34:$A$777,$A336,СВЦЭМ!$B$34:$B$777,U$332)+'СЕТ СН'!$F$16</f>
        <v>0</v>
      </c>
      <c r="V336" s="36">
        <f>SUMIFS(СВЦЭМ!$I$34:$I$777,СВЦЭМ!$A$34:$A$777,$A336,СВЦЭМ!$B$34:$B$777,V$332)+'СЕТ СН'!$F$16</f>
        <v>0</v>
      </c>
      <c r="W336" s="36">
        <f>SUMIFS(СВЦЭМ!$I$34:$I$777,СВЦЭМ!$A$34:$A$777,$A336,СВЦЭМ!$B$34:$B$777,W$332)+'СЕТ СН'!$F$16</f>
        <v>0</v>
      </c>
      <c r="X336" s="36">
        <f>SUMIFS(СВЦЭМ!$I$34:$I$777,СВЦЭМ!$A$34:$A$777,$A336,СВЦЭМ!$B$34:$B$777,X$332)+'СЕТ СН'!$F$16</f>
        <v>0</v>
      </c>
      <c r="Y336" s="36">
        <f>SUMIFS(СВЦЭМ!$I$34:$I$777,СВЦЭМ!$A$34:$A$777,$A336,СВЦЭМ!$B$34:$B$777,Y$332)+'СЕТ СН'!$F$16</f>
        <v>0</v>
      </c>
    </row>
    <row r="337" spans="1:25" ht="15.75" hidden="1" x14ac:dyDescent="0.2">
      <c r="A337" s="35">
        <f t="shared" si="9"/>
        <v>43560</v>
      </c>
      <c r="B337" s="36">
        <f>SUMIFS(СВЦЭМ!$I$34:$I$777,СВЦЭМ!$A$34:$A$777,$A337,СВЦЭМ!$B$34:$B$777,B$332)+'СЕТ СН'!$F$16</f>
        <v>0</v>
      </c>
      <c r="C337" s="36">
        <f>SUMIFS(СВЦЭМ!$I$34:$I$777,СВЦЭМ!$A$34:$A$777,$A337,СВЦЭМ!$B$34:$B$777,C$332)+'СЕТ СН'!$F$16</f>
        <v>0</v>
      </c>
      <c r="D337" s="36">
        <f>SUMIFS(СВЦЭМ!$I$34:$I$777,СВЦЭМ!$A$34:$A$777,$A337,СВЦЭМ!$B$34:$B$777,D$332)+'СЕТ СН'!$F$16</f>
        <v>0</v>
      </c>
      <c r="E337" s="36">
        <f>SUMIFS(СВЦЭМ!$I$34:$I$777,СВЦЭМ!$A$34:$A$777,$A337,СВЦЭМ!$B$34:$B$777,E$332)+'СЕТ СН'!$F$16</f>
        <v>0</v>
      </c>
      <c r="F337" s="36">
        <f>SUMIFS(СВЦЭМ!$I$34:$I$777,СВЦЭМ!$A$34:$A$777,$A337,СВЦЭМ!$B$34:$B$777,F$332)+'СЕТ СН'!$F$16</f>
        <v>0</v>
      </c>
      <c r="G337" s="36">
        <f>SUMIFS(СВЦЭМ!$I$34:$I$777,СВЦЭМ!$A$34:$A$777,$A337,СВЦЭМ!$B$34:$B$777,G$332)+'СЕТ СН'!$F$16</f>
        <v>0</v>
      </c>
      <c r="H337" s="36">
        <f>SUMIFS(СВЦЭМ!$I$34:$I$777,СВЦЭМ!$A$34:$A$777,$A337,СВЦЭМ!$B$34:$B$777,H$332)+'СЕТ СН'!$F$16</f>
        <v>0</v>
      </c>
      <c r="I337" s="36">
        <f>SUMIFS(СВЦЭМ!$I$34:$I$777,СВЦЭМ!$A$34:$A$777,$A337,СВЦЭМ!$B$34:$B$777,I$332)+'СЕТ СН'!$F$16</f>
        <v>0</v>
      </c>
      <c r="J337" s="36">
        <f>SUMIFS(СВЦЭМ!$I$34:$I$777,СВЦЭМ!$A$34:$A$777,$A337,СВЦЭМ!$B$34:$B$777,J$332)+'СЕТ СН'!$F$16</f>
        <v>0</v>
      </c>
      <c r="K337" s="36">
        <f>SUMIFS(СВЦЭМ!$I$34:$I$777,СВЦЭМ!$A$34:$A$777,$A337,СВЦЭМ!$B$34:$B$777,K$332)+'СЕТ СН'!$F$16</f>
        <v>0</v>
      </c>
      <c r="L337" s="36">
        <f>SUMIFS(СВЦЭМ!$I$34:$I$777,СВЦЭМ!$A$34:$A$777,$A337,СВЦЭМ!$B$34:$B$777,L$332)+'СЕТ СН'!$F$16</f>
        <v>0</v>
      </c>
      <c r="M337" s="36">
        <f>SUMIFS(СВЦЭМ!$I$34:$I$777,СВЦЭМ!$A$34:$A$777,$A337,СВЦЭМ!$B$34:$B$777,M$332)+'СЕТ СН'!$F$16</f>
        <v>0</v>
      </c>
      <c r="N337" s="36">
        <f>SUMIFS(СВЦЭМ!$I$34:$I$777,СВЦЭМ!$A$34:$A$777,$A337,СВЦЭМ!$B$34:$B$777,N$332)+'СЕТ СН'!$F$16</f>
        <v>0</v>
      </c>
      <c r="O337" s="36">
        <f>SUMIFS(СВЦЭМ!$I$34:$I$777,СВЦЭМ!$A$34:$A$777,$A337,СВЦЭМ!$B$34:$B$777,O$332)+'СЕТ СН'!$F$16</f>
        <v>0</v>
      </c>
      <c r="P337" s="36">
        <f>SUMIFS(СВЦЭМ!$I$34:$I$777,СВЦЭМ!$A$34:$A$777,$A337,СВЦЭМ!$B$34:$B$777,P$332)+'СЕТ СН'!$F$16</f>
        <v>0</v>
      </c>
      <c r="Q337" s="36">
        <f>SUMIFS(СВЦЭМ!$I$34:$I$777,СВЦЭМ!$A$34:$A$777,$A337,СВЦЭМ!$B$34:$B$777,Q$332)+'СЕТ СН'!$F$16</f>
        <v>0</v>
      </c>
      <c r="R337" s="36">
        <f>SUMIFS(СВЦЭМ!$I$34:$I$777,СВЦЭМ!$A$34:$A$777,$A337,СВЦЭМ!$B$34:$B$777,R$332)+'СЕТ СН'!$F$16</f>
        <v>0</v>
      </c>
      <c r="S337" s="36">
        <f>SUMIFS(СВЦЭМ!$I$34:$I$777,СВЦЭМ!$A$34:$A$777,$A337,СВЦЭМ!$B$34:$B$777,S$332)+'СЕТ СН'!$F$16</f>
        <v>0</v>
      </c>
      <c r="T337" s="36">
        <f>SUMIFS(СВЦЭМ!$I$34:$I$777,СВЦЭМ!$A$34:$A$777,$A337,СВЦЭМ!$B$34:$B$777,T$332)+'СЕТ СН'!$F$16</f>
        <v>0</v>
      </c>
      <c r="U337" s="36">
        <f>SUMIFS(СВЦЭМ!$I$34:$I$777,СВЦЭМ!$A$34:$A$777,$A337,СВЦЭМ!$B$34:$B$777,U$332)+'СЕТ СН'!$F$16</f>
        <v>0</v>
      </c>
      <c r="V337" s="36">
        <f>SUMIFS(СВЦЭМ!$I$34:$I$777,СВЦЭМ!$A$34:$A$777,$A337,СВЦЭМ!$B$34:$B$777,V$332)+'СЕТ СН'!$F$16</f>
        <v>0</v>
      </c>
      <c r="W337" s="36">
        <f>SUMIFS(СВЦЭМ!$I$34:$I$777,СВЦЭМ!$A$34:$A$777,$A337,СВЦЭМ!$B$34:$B$777,W$332)+'СЕТ СН'!$F$16</f>
        <v>0</v>
      </c>
      <c r="X337" s="36">
        <f>SUMIFS(СВЦЭМ!$I$34:$I$777,СВЦЭМ!$A$34:$A$777,$A337,СВЦЭМ!$B$34:$B$777,X$332)+'СЕТ СН'!$F$16</f>
        <v>0</v>
      </c>
      <c r="Y337" s="36">
        <f>SUMIFS(СВЦЭМ!$I$34:$I$777,СВЦЭМ!$A$34:$A$777,$A337,СВЦЭМ!$B$34:$B$777,Y$332)+'СЕТ СН'!$F$16</f>
        <v>0</v>
      </c>
    </row>
    <row r="338" spans="1:25" ht="15.75" hidden="1" x14ac:dyDescent="0.2">
      <c r="A338" s="35">
        <f t="shared" si="9"/>
        <v>43561</v>
      </c>
      <c r="B338" s="36">
        <f>SUMIFS(СВЦЭМ!$I$34:$I$777,СВЦЭМ!$A$34:$A$777,$A338,СВЦЭМ!$B$34:$B$777,B$332)+'СЕТ СН'!$F$16</f>
        <v>0</v>
      </c>
      <c r="C338" s="36">
        <f>SUMIFS(СВЦЭМ!$I$34:$I$777,СВЦЭМ!$A$34:$A$777,$A338,СВЦЭМ!$B$34:$B$777,C$332)+'СЕТ СН'!$F$16</f>
        <v>0</v>
      </c>
      <c r="D338" s="36">
        <f>SUMIFS(СВЦЭМ!$I$34:$I$777,СВЦЭМ!$A$34:$A$777,$A338,СВЦЭМ!$B$34:$B$777,D$332)+'СЕТ СН'!$F$16</f>
        <v>0</v>
      </c>
      <c r="E338" s="36">
        <f>SUMIFS(СВЦЭМ!$I$34:$I$777,СВЦЭМ!$A$34:$A$777,$A338,СВЦЭМ!$B$34:$B$777,E$332)+'СЕТ СН'!$F$16</f>
        <v>0</v>
      </c>
      <c r="F338" s="36">
        <f>SUMIFS(СВЦЭМ!$I$34:$I$777,СВЦЭМ!$A$34:$A$777,$A338,СВЦЭМ!$B$34:$B$777,F$332)+'СЕТ СН'!$F$16</f>
        <v>0</v>
      </c>
      <c r="G338" s="36">
        <f>SUMIFS(СВЦЭМ!$I$34:$I$777,СВЦЭМ!$A$34:$A$777,$A338,СВЦЭМ!$B$34:$B$777,G$332)+'СЕТ СН'!$F$16</f>
        <v>0</v>
      </c>
      <c r="H338" s="36">
        <f>SUMIFS(СВЦЭМ!$I$34:$I$777,СВЦЭМ!$A$34:$A$777,$A338,СВЦЭМ!$B$34:$B$777,H$332)+'СЕТ СН'!$F$16</f>
        <v>0</v>
      </c>
      <c r="I338" s="36">
        <f>SUMIFS(СВЦЭМ!$I$34:$I$777,СВЦЭМ!$A$34:$A$777,$A338,СВЦЭМ!$B$34:$B$777,I$332)+'СЕТ СН'!$F$16</f>
        <v>0</v>
      </c>
      <c r="J338" s="36">
        <f>SUMIFS(СВЦЭМ!$I$34:$I$777,СВЦЭМ!$A$34:$A$777,$A338,СВЦЭМ!$B$34:$B$777,J$332)+'СЕТ СН'!$F$16</f>
        <v>0</v>
      </c>
      <c r="K338" s="36">
        <f>SUMIFS(СВЦЭМ!$I$34:$I$777,СВЦЭМ!$A$34:$A$777,$A338,СВЦЭМ!$B$34:$B$777,K$332)+'СЕТ СН'!$F$16</f>
        <v>0</v>
      </c>
      <c r="L338" s="36">
        <f>SUMIFS(СВЦЭМ!$I$34:$I$777,СВЦЭМ!$A$34:$A$777,$A338,СВЦЭМ!$B$34:$B$777,L$332)+'СЕТ СН'!$F$16</f>
        <v>0</v>
      </c>
      <c r="M338" s="36">
        <f>SUMIFS(СВЦЭМ!$I$34:$I$777,СВЦЭМ!$A$34:$A$777,$A338,СВЦЭМ!$B$34:$B$777,M$332)+'СЕТ СН'!$F$16</f>
        <v>0</v>
      </c>
      <c r="N338" s="36">
        <f>SUMIFS(СВЦЭМ!$I$34:$I$777,СВЦЭМ!$A$34:$A$777,$A338,СВЦЭМ!$B$34:$B$777,N$332)+'СЕТ СН'!$F$16</f>
        <v>0</v>
      </c>
      <c r="O338" s="36">
        <f>SUMIFS(СВЦЭМ!$I$34:$I$777,СВЦЭМ!$A$34:$A$777,$A338,СВЦЭМ!$B$34:$B$777,O$332)+'СЕТ СН'!$F$16</f>
        <v>0</v>
      </c>
      <c r="P338" s="36">
        <f>SUMIFS(СВЦЭМ!$I$34:$I$777,СВЦЭМ!$A$34:$A$777,$A338,СВЦЭМ!$B$34:$B$777,P$332)+'СЕТ СН'!$F$16</f>
        <v>0</v>
      </c>
      <c r="Q338" s="36">
        <f>SUMIFS(СВЦЭМ!$I$34:$I$777,СВЦЭМ!$A$34:$A$777,$A338,СВЦЭМ!$B$34:$B$777,Q$332)+'СЕТ СН'!$F$16</f>
        <v>0</v>
      </c>
      <c r="R338" s="36">
        <f>SUMIFS(СВЦЭМ!$I$34:$I$777,СВЦЭМ!$A$34:$A$777,$A338,СВЦЭМ!$B$34:$B$777,R$332)+'СЕТ СН'!$F$16</f>
        <v>0</v>
      </c>
      <c r="S338" s="36">
        <f>SUMIFS(СВЦЭМ!$I$34:$I$777,СВЦЭМ!$A$34:$A$777,$A338,СВЦЭМ!$B$34:$B$777,S$332)+'СЕТ СН'!$F$16</f>
        <v>0</v>
      </c>
      <c r="T338" s="36">
        <f>SUMIFS(СВЦЭМ!$I$34:$I$777,СВЦЭМ!$A$34:$A$777,$A338,СВЦЭМ!$B$34:$B$777,T$332)+'СЕТ СН'!$F$16</f>
        <v>0</v>
      </c>
      <c r="U338" s="36">
        <f>SUMIFS(СВЦЭМ!$I$34:$I$777,СВЦЭМ!$A$34:$A$777,$A338,СВЦЭМ!$B$34:$B$777,U$332)+'СЕТ СН'!$F$16</f>
        <v>0</v>
      </c>
      <c r="V338" s="36">
        <f>SUMIFS(СВЦЭМ!$I$34:$I$777,СВЦЭМ!$A$34:$A$777,$A338,СВЦЭМ!$B$34:$B$777,V$332)+'СЕТ СН'!$F$16</f>
        <v>0</v>
      </c>
      <c r="W338" s="36">
        <f>SUMIFS(СВЦЭМ!$I$34:$I$777,СВЦЭМ!$A$34:$A$777,$A338,СВЦЭМ!$B$34:$B$777,W$332)+'СЕТ СН'!$F$16</f>
        <v>0</v>
      </c>
      <c r="X338" s="36">
        <f>SUMIFS(СВЦЭМ!$I$34:$I$777,СВЦЭМ!$A$34:$A$777,$A338,СВЦЭМ!$B$34:$B$777,X$332)+'СЕТ СН'!$F$16</f>
        <v>0</v>
      </c>
      <c r="Y338" s="36">
        <f>SUMIFS(СВЦЭМ!$I$34:$I$777,СВЦЭМ!$A$34:$A$777,$A338,СВЦЭМ!$B$34:$B$777,Y$332)+'СЕТ СН'!$F$16</f>
        <v>0</v>
      </c>
    </row>
    <row r="339" spans="1:25" ht="15.75" hidden="1" x14ac:dyDescent="0.2">
      <c r="A339" s="35">
        <f t="shared" si="9"/>
        <v>43562</v>
      </c>
      <c r="B339" s="36">
        <f>SUMIFS(СВЦЭМ!$I$34:$I$777,СВЦЭМ!$A$34:$A$777,$A339,СВЦЭМ!$B$34:$B$777,B$332)+'СЕТ СН'!$F$16</f>
        <v>0</v>
      </c>
      <c r="C339" s="36">
        <f>SUMIFS(СВЦЭМ!$I$34:$I$777,СВЦЭМ!$A$34:$A$777,$A339,СВЦЭМ!$B$34:$B$777,C$332)+'СЕТ СН'!$F$16</f>
        <v>0</v>
      </c>
      <c r="D339" s="36">
        <f>SUMIFS(СВЦЭМ!$I$34:$I$777,СВЦЭМ!$A$34:$A$777,$A339,СВЦЭМ!$B$34:$B$777,D$332)+'СЕТ СН'!$F$16</f>
        <v>0</v>
      </c>
      <c r="E339" s="36">
        <f>SUMIFS(СВЦЭМ!$I$34:$I$777,СВЦЭМ!$A$34:$A$777,$A339,СВЦЭМ!$B$34:$B$777,E$332)+'СЕТ СН'!$F$16</f>
        <v>0</v>
      </c>
      <c r="F339" s="36">
        <f>SUMIFS(СВЦЭМ!$I$34:$I$777,СВЦЭМ!$A$34:$A$777,$A339,СВЦЭМ!$B$34:$B$777,F$332)+'СЕТ СН'!$F$16</f>
        <v>0</v>
      </c>
      <c r="G339" s="36">
        <f>SUMIFS(СВЦЭМ!$I$34:$I$777,СВЦЭМ!$A$34:$A$777,$A339,СВЦЭМ!$B$34:$B$777,G$332)+'СЕТ СН'!$F$16</f>
        <v>0</v>
      </c>
      <c r="H339" s="36">
        <f>SUMIFS(СВЦЭМ!$I$34:$I$777,СВЦЭМ!$A$34:$A$777,$A339,СВЦЭМ!$B$34:$B$777,H$332)+'СЕТ СН'!$F$16</f>
        <v>0</v>
      </c>
      <c r="I339" s="36">
        <f>SUMIFS(СВЦЭМ!$I$34:$I$777,СВЦЭМ!$A$34:$A$777,$A339,СВЦЭМ!$B$34:$B$777,I$332)+'СЕТ СН'!$F$16</f>
        <v>0</v>
      </c>
      <c r="J339" s="36">
        <f>SUMIFS(СВЦЭМ!$I$34:$I$777,СВЦЭМ!$A$34:$A$777,$A339,СВЦЭМ!$B$34:$B$777,J$332)+'СЕТ СН'!$F$16</f>
        <v>0</v>
      </c>
      <c r="K339" s="36">
        <f>SUMIFS(СВЦЭМ!$I$34:$I$777,СВЦЭМ!$A$34:$A$777,$A339,СВЦЭМ!$B$34:$B$777,K$332)+'СЕТ СН'!$F$16</f>
        <v>0</v>
      </c>
      <c r="L339" s="36">
        <f>SUMIFS(СВЦЭМ!$I$34:$I$777,СВЦЭМ!$A$34:$A$777,$A339,СВЦЭМ!$B$34:$B$777,L$332)+'СЕТ СН'!$F$16</f>
        <v>0</v>
      </c>
      <c r="M339" s="36">
        <f>SUMIFS(СВЦЭМ!$I$34:$I$777,СВЦЭМ!$A$34:$A$777,$A339,СВЦЭМ!$B$34:$B$777,M$332)+'СЕТ СН'!$F$16</f>
        <v>0</v>
      </c>
      <c r="N339" s="36">
        <f>SUMIFS(СВЦЭМ!$I$34:$I$777,СВЦЭМ!$A$34:$A$777,$A339,СВЦЭМ!$B$34:$B$777,N$332)+'СЕТ СН'!$F$16</f>
        <v>0</v>
      </c>
      <c r="O339" s="36">
        <f>SUMIFS(СВЦЭМ!$I$34:$I$777,СВЦЭМ!$A$34:$A$777,$A339,СВЦЭМ!$B$34:$B$777,O$332)+'СЕТ СН'!$F$16</f>
        <v>0</v>
      </c>
      <c r="P339" s="36">
        <f>SUMIFS(СВЦЭМ!$I$34:$I$777,СВЦЭМ!$A$34:$A$777,$A339,СВЦЭМ!$B$34:$B$777,P$332)+'СЕТ СН'!$F$16</f>
        <v>0</v>
      </c>
      <c r="Q339" s="36">
        <f>SUMIFS(СВЦЭМ!$I$34:$I$777,СВЦЭМ!$A$34:$A$777,$A339,СВЦЭМ!$B$34:$B$777,Q$332)+'СЕТ СН'!$F$16</f>
        <v>0</v>
      </c>
      <c r="R339" s="36">
        <f>SUMIFS(СВЦЭМ!$I$34:$I$777,СВЦЭМ!$A$34:$A$777,$A339,СВЦЭМ!$B$34:$B$777,R$332)+'СЕТ СН'!$F$16</f>
        <v>0</v>
      </c>
      <c r="S339" s="36">
        <f>SUMIFS(СВЦЭМ!$I$34:$I$777,СВЦЭМ!$A$34:$A$777,$A339,СВЦЭМ!$B$34:$B$777,S$332)+'СЕТ СН'!$F$16</f>
        <v>0</v>
      </c>
      <c r="T339" s="36">
        <f>SUMIFS(СВЦЭМ!$I$34:$I$777,СВЦЭМ!$A$34:$A$777,$A339,СВЦЭМ!$B$34:$B$777,T$332)+'СЕТ СН'!$F$16</f>
        <v>0</v>
      </c>
      <c r="U339" s="36">
        <f>SUMIFS(СВЦЭМ!$I$34:$I$777,СВЦЭМ!$A$34:$A$777,$A339,СВЦЭМ!$B$34:$B$777,U$332)+'СЕТ СН'!$F$16</f>
        <v>0</v>
      </c>
      <c r="V339" s="36">
        <f>SUMIFS(СВЦЭМ!$I$34:$I$777,СВЦЭМ!$A$34:$A$777,$A339,СВЦЭМ!$B$34:$B$777,V$332)+'СЕТ СН'!$F$16</f>
        <v>0</v>
      </c>
      <c r="W339" s="36">
        <f>SUMIFS(СВЦЭМ!$I$34:$I$777,СВЦЭМ!$A$34:$A$777,$A339,СВЦЭМ!$B$34:$B$777,W$332)+'СЕТ СН'!$F$16</f>
        <v>0</v>
      </c>
      <c r="X339" s="36">
        <f>SUMIFS(СВЦЭМ!$I$34:$I$777,СВЦЭМ!$A$34:$A$777,$A339,СВЦЭМ!$B$34:$B$777,X$332)+'СЕТ СН'!$F$16</f>
        <v>0</v>
      </c>
      <c r="Y339" s="36">
        <f>SUMIFS(СВЦЭМ!$I$34:$I$777,СВЦЭМ!$A$34:$A$777,$A339,СВЦЭМ!$B$34:$B$777,Y$332)+'СЕТ СН'!$F$16</f>
        <v>0</v>
      </c>
    </row>
    <row r="340" spans="1:25" ht="15.75" hidden="1" x14ac:dyDescent="0.2">
      <c r="A340" s="35">
        <f t="shared" si="9"/>
        <v>43563</v>
      </c>
      <c r="B340" s="36">
        <f>SUMIFS(СВЦЭМ!$I$34:$I$777,СВЦЭМ!$A$34:$A$777,$A340,СВЦЭМ!$B$34:$B$777,B$332)+'СЕТ СН'!$F$16</f>
        <v>0</v>
      </c>
      <c r="C340" s="36">
        <f>SUMIFS(СВЦЭМ!$I$34:$I$777,СВЦЭМ!$A$34:$A$777,$A340,СВЦЭМ!$B$34:$B$777,C$332)+'СЕТ СН'!$F$16</f>
        <v>0</v>
      </c>
      <c r="D340" s="36">
        <f>SUMIFS(СВЦЭМ!$I$34:$I$777,СВЦЭМ!$A$34:$A$777,$A340,СВЦЭМ!$B$34:$B$777,D$332)+'СЕТ СН'!$F$16</f>
        <v>0</v>
      </c>
      <c r="E340" s="36">
        <f>SUMIFS(СВЦЭМ!$I$34:$I$777,СВЦЭМ!$A$34:$A$777,$A340,СВЦЭМ!$B$34:$B$777,E$332)+'СЕТ СН'!$F$16</f>
        <v>0</v>
      </c>
      <c r="F340" s="36">
        <f>SUMIFS(СВЦЭМ!$I$34:$I$777,СВЦЭМ!$A$34:$A$777,$A340,СВЦЭМ!$B$34:$B$777,F$332)+'СЕТ СН'!$F$16</f>
        <v>0</v>
      </c>
      <c r="G340" s="36">
        <f>SUMIFS(СВЦЭМ!$I$34:$I$777,СВЦЭМ!$A$34:$A$777,$A340,СВЦЭМ!$B$34:$B$777,G$332)+'СЕТ СН'!$F$16</f>
        <v>0</v>
      </c>
      <c r="H340" s="36">
        <f>SUMIFS(СВЦЭМ!$I$34:$I$777,СВЦЭМ!$A$34:$A$777,$A340,СВЦЭМ!$B$34:$B$777,H$332)+'СЕТ СН'!$F$16</f>
        <v>0</v>
      </c>
      <c r="I340" s="36">
        <f>SUMIFS(СВЦЭМ!$I$34:$I$777,СВЦЭМ!$A$34:$A$777,$A340,СВЦЭМ!$B$34:$B$777,I$332)+'СЕТ СН'!$F$16</f>
        <v>0</v>
      </c>
      <c r="J340" s="36">
        <f>SUMIFS(СВЦЭМ!$I$34:$I$777,СВЦЭМ!$A$34:$A$777,$A340,СВЦЭМ!$B$34:$B$777,J$332)+'СЕТ СН'!$F$16</f>
        <v>0</v>
      </c>
      <c r="K340" s="36">
        <f>SUMIFS(СВЦЭМ!$I$34:$I$777,СВЦЭМ!$A$34:$A$777,$A340,СВЦЭМ!$B$34:$B$777,K$332)+'СЕТ СН'!$F$16</f>
        <v>0</v>
      </c>
      <c r="L340" s="36">
        <f>SUMIFS(СВЦЭМ!$I$34:$I$777,СВЦЭМ!$A$34:$A$777,$A340,СВЦЭМ!$B$34:$B$777,L$332)+'СЕТ СН'!$F$16</f>
        <v>0</v>
      </c>
      <c r="M340" s="36">
        <f>SUMIFS(СВЦЭМ!$I$34:$I$777,СВЦЭМ!$A$34:$A$777,$A340,СВЦЭМ!$B$34:$B$777,M$332)+'СЕТ СН'!$F$16</f>
        <v>0</v>
      </c>
      <c r="N340" s="36">
        <f>SUMIFS(СВЦЭМ!$I$34:$I$777,СВЦЭМ!$A$34:$A$777,$A340,СВЦЭМ!$B$34:$B$777,N$332)+'СЕТ СН'!$F$16</f>
        <v>0</v>
      </c>
      <c r="O340" s="36">
        <f>SUMIFS(СВЦЭМ!$I$34:$I$777,СВЦЭМ!$A$34:$A$777,$A340,СВЦЭМ!$B$34:$B$777,O$332)+'СЕТ СН'!$F$16</f>
        <v>0</v>
      </c>
      <c r="P340" s="36">
        <f>SUMIFS(СВЦЭМ!$I$34:$I$777,СВЦЭМ!$A$34:$A$777,$A340,СВЦЭМ!$B$34:$B$777,P$332)+'СЕТ СН'!$F$16</f>
        <v>0</v>
      </c>
      <c r="Q340" s="36">
        <f>SUMIFS(СВЦЭМ!$I$34:$I$777,СВЦЭМ!$A$34:$A$777,$A340,СВЦЭМ!$B$34:$B$777,Q$332)+'СЕТ СН'!$F$16</f>
        <v>0</v>
      </c>
      <c r="R340" s="36">
        <f>SUMIFS(СВЦЭМ!$I$34:$I$777,СВЦЭМ!$A$34:$A$777,$A340,СВЦЭМ!$B$34:$B$777,R$332)+'СЕТ СН'!$F$16</f>
        <v>0</v>
      </c>
      <c r="S340" s="36">
        <f>SUMIFS(СВЦЭМ!$I$34:$I$777,СВЦЭМ!$A$34:$A$777,$A340,СВЦЭМ!$B$34:$B$777,S$332)+'СЕТ СН'!$F$16</f>
        <v>0</v>
      </c>
      <c r="T340" s="36">
        <f>SUMIFS(СВЦЭМ!$I$34:$I$777,СВЦЭМ!$A$34:$A$777,$A340,СВЦЭМ!$B$34:$B$777,T$332)+'СЕТ СН'!$F$16</f>
        <v>0</v>
      </c>
      <c r="U340" s="36">
        <f>SUMIFS(СВЦЭМ!$I$34:$I$777,СВЦЭМ!$A$34:$A$777,$A340,СВЦЭМ!$B$34:$B$777,U$332)+'СЕТ СН'!$F$16</f>
        <v>0</v>
      </c>
      <c r="V340" s="36">
        <f>SUMIFS(СВЦЭМ!$I$34:$I$777,СВЦЭМ!$A$34:$A$777,$A340,СВЦЭМ!$B$34:$B$777,V$332)+'СЕТ СН'!$F$16</f>
        <v>0</v>
      </c>
      <c r="W340" s="36">
        <f>SUMIFS(СВЦЭМ!$I$34:$I$777,СВЦЭМ!$A$34:$A$777,$A340,СВЦЭМ!$B$34:$B$777,W$332)+'СЕТ СН'!$F$16</f>
        <v>0</v>
      </c>
      <c r="X340" s="36">
        <f>SUMIFS(СВЦЭМ!$I$34:$I$777,СВЦЭМ!$A$34:$A$777,$A340,СВЦЭМ!$B$34:$B$777,X$332)+'СЕТ СН'!$F$16</f>
        <v>0</v>
      </c>
      <c r="Y340" s="36">
        <f>SUMIFS(СВЦЭМ!$I$34:$I$777,СВЦЭМ!$A$34:$A$777,$A340,СВЦЭМ!$B$34:$B$777,Y$332)+'СЕТ СН'!$F$16</f>
        <v>0</v>
      </c>
    </row>
    <row r="341" spans="1:25" ht="15.75" hidden="1" x14ac:dyDescent="0.2">
      <c r="A341" s="35">
        <f t="shared" si="9"/>
        <v>43564</v>
      </c>
      <c r="B341" s="36">
        <f>SUMIFS(СВЦЭМ!$I$34:$I$777,СВЦЭМ!$A$34:$A$777,$A341,СВЦЭМ!$B$34:$B$777,B$332)+'СЕТ СН'!$F$16</f>
        <v>0</v>
      </c>
      <c r="C341" s="36">
        <f>SUMIFS(СВЦЭМ!$I$34:$I$777,СВЦЭМ!$A$34:$A$777,$A341,СВЦЭМ!$B$34:$B$777,C$332)+'СЕТ СН'!$F$16</f>
        <v>0</v>
      </c>
      <c r="D341" s="36">
        <f>SUMIFS(СВЦЭМ!$I$34:$I$777,СВЦЭМ!$A$34:$A$777,$A341,СВЦЭМ!$B$34:$B$777,D$332)+'СЕТ СН'!$F$16</f>
        <v>0</v>
      </c>
      <c r="E341" s="36">
        <f>SUMIFS(СВЦЭМ!$I$34:$I$777,СВЦЭМ!$A$34:$A$777,$A341,СВЦЭМ!$B$34:$B$777,E$332)+'СЕТ СН'!$F$16</f>
        <v>0</v>
      </c>
      <c r="F341" s="36">
        <f>SUMIFS(СВЦЭМ!$I$34:$I$777,СВЦЭМ!$A$34:$A$777,$A341,СВЦЭМ!$B$34:$B$777,F$332)+'СЕТ СН'!$F$16</f>
        <v>0</v>
      </c>
      <c r="G341" s="36">
        <f>SUMIFS(СВЦЭМ!$I$34:$I$777,СВЦЭМ!$A$34:$A$777,$A341,СВЦЭМ!$B$34:$B$777,G$332)+'СЕТ СН'!$F$16</f>
        <v>0</v>
      </c>
      <c r="H341" s="36">
        <f>SUMIFS(СВЦЭМ!$I$34:$I$777,СВЦЭМ!$A$34:$A$777,$A341,СВЦЭМ!$B$34:$B$777,H$332)+'СЕТ СН'!$F$16</f>
        <v>0</v>
      </c>
      <c r="I341" s="36">
        <f>SUMIFS(СВЦЭМ!$I$34:$I$777,СВЦЭМ!$A$34:$A$777,$A341,СВЦЭМ!$B$34:$B$777,I$332)+'СЕТ СН'!$F$16</f>
        <v>0</v>
      </c>
      <c r="J341" s="36">
        <f>SUMIFS(СВЦЭМ!$I$34:$I$777,СВЦЭМ!$A$34:$A$777,$A341,СВЦЭМ!$B$34:$B$777,J$332)+'СЕТ СН'!$F$16</f>
        <v>0</v>
      </c>
      <c r="K341" s="36">
        <f>SUMIFS(СВЦЭМ!$I$34:$I$777,СВЦЭМ!$A$34:$A$777,$A341,СВЦЭМ!$B$34:$B$777,K$332)+'СЕТ СН'!$F$16</f>
        <v>0</v>
      </c>
      <c r="L341" s="36">
        <f>SUMIFS(СВЦЭМ!$I$34:$I$777,СВЦЭМ!$A$34:$A$777,$A341,СВЦЭМ!$B$34:$B$777,L$332)+'СЕТ СН'!$F$16</f>
        <v>0</v>
      </c>
      <c r="M341" s="36">
        <f>SUMIFS(СВЦЭМ!$I$34:$I$777,СВЦЭМ!$A$34:$A$777,$A341,СВЦЭМ!$B$34:$B$777,M$332)+'СЕТ СН'!$F$16</f>
        <v>0</v>
      </c>
      <c r="N341" s="36">
        <f>SUMIFS(СВЦЭМ!$I$34:$I$777,СВЦЭМ!$A$34:$A$777,$A341,СВЦЭМ!$B$34:$B$777,N$332)+'СЕТ СН'!$F$16</f>
        <v>0</v>
      </c>
      <c r="O341" s="36">
        <f>SUMIFS(СВЦЭМ!$I$34:$I$777,СВЦЭМ!$A$34:$A$777,$A341,СВЦЭМ!$B$34:$B$777,O$332)+'СЕТ СН'!$F$16</f>
        <v>0</v>
      </c>
      <c r="P341" s="36">
        <f>SUMIFS(СВЦЭМ!$I$34:$I$777,СВЦЭМ!$A$34:$A$777,$A341,СВЦЭМ!$B$34:$B$777,P$332)+'СЕТ СН'!$F$16</f>
        <v>0</v>
      </c>
      <c r="Q341" s="36">
        <f>SUMIFS(СВЦЭМ!$I$34:$I$777,СВЦЭМ!$A$34:$A$777,$A341,СВЦЭМ!$B$34:$B$777,Q$332)+'СЕТ СН'!$F$16</f>
        <v>0</v>
      </c>
      <c r="R341" s="36">
        <f>SUMIFS(СВЦЭМ!$I$34:$I$777,СВЦЭМ!$A$34:$A$777,$A341,СВЦЭМ!$B$34:$B$777,R$332)+'СЕТ СН'!$F$16</f>
        <v>0</v>
      </c>
      <c r="S341" s="36">
        <f>SUMIFS(СВЦЭМ!$I$34:$I$777,СВЦЭМ!$A$34:$A$777,$A341,СВЦЭМ!$B$34:$B$777,S$332)+'СЕТ СН'!$F$16</f>
        <v>0</v>
      </c>
      <c r="T341" s="36">
        <f>SUMIFS(СВЦЭМ!$I$34:$I$777,СВЦЭМ!$A$34:$A$777,$A341,СВЦЭМ!$B$34:$B$777,T$332)+'СЕТ СН'!$F$16</f>
        <v>0</v>
      </c>
      <c r="U341" s="36">
        <f>SUMIFS(СВЦЭМ!$I$34:$I$777,СВЦЭМ!$A$34:$A$777,$A341,СВЦЭМ!$B$34:$B$777,U$332)+'СЕТ СН'!$F$16</f>
        <v>0</v>
      </c>
      <c r="V341" s="36">
        <f>SUMIFS(СВЦЭМ!$I$34:$I$777,СВЦЭМ!$A$34:$A$777,$A341,СВЦЭМ!$B$34:$B$777,V$332)+'СЕТ СН'!$F$16</f>
        <v>0</v>
      </c>
      <c r="W341" s="36">
        <f>SUMIFS(СВЦЭМ!$I$34:$I$777,СВЦЭМ!$A$34:$A$777,$A341,СВЦЭМ!$B$34:$B$777,W$332)+'СЕТ СН'!$F$16</f>
        <v>0</v>
      </c>
      <c r="X341" s="36">
        <f>SUMIFS(СВЦЭМ!$I$34:$I$777,СВЦЭМ!$A$34:$A$777,$A341,СВЦЭМ!$B$34:$B$777,X$332)+'СЕТ СН'!$F$16</f>
        <v>0</v>
      </c>
      <c r="Y341" s="36">
        <f>SUMIFS(СВЦЭМ!$I$34:$I$777,СВЦЭМ!$A$34:$A$777,$A341,СВЦЭМ!$B$34:$B$777,Y$332)+'СЕТ СН'!$F$16</f>
        <v>0</v>
      </c>
    </row>
    <row r="342" spans="1:25" ht="15.75" hidden="1" x14ac:dyDescent="0.2">
      <c r="A342" s="35">
        <f t="shared" si="9"/>
        <v>43565</v>
      </c>
      <c r="B342" s="36">
        <f>SUMIFS(СВЦЭМ!$I$34:$I$777,СВЦЭМ!$A$34:$A$777,$A342,СВЦЭМ!$B$34:$B$777,B$332)+'СЕТ СН'!$F$16</f>
        <v>0</v>
      </c>
      <c r="C342" s="36">
        <f>SUMIFS(СВЦЭМ!$I$34:$I$777,СВЦЭМ!$A$34:$A$777,$A342,СВЦЭМ!$B$34:$B$777,C$332)+'СЕТ СН'!$F$16</f>
        <v>0</v>
      </c>
      <c r="D342" s="36">
        <f>SUMIFS(СВЦЭМ!$I$34:$I$777,СВЦЭМ!$A$34:$A$777,$A342,СВЦЭМ!$B$34:$B$777,D$332)+'СЕТ СН'!$F$16</f>
        <v>0</v>
      </c>
      <c r="E342" s="36">
        <f>SUMIFS(СВЦЭМ!$I$34:$I$777,СВЦЭМ!$A$34:$A$777,$A342,СВЦЭМ!$B$34:$B$777,E$332)+'СЕТ СН'!$F$16</f>
        <v>0</v>
      </c>
      <c r="F342" s="36">
        <f>SUMIFS(СВЦЭМ!$I$34:$I$777,СВЦЭМ!$A$34:$A$777,$A342,СВЦЭМ!$B$34:$B$777,F$332)+'СЕТ СН'!$F$16</f>
        <v>0</v>
      </c>
      <c r="G342" s="36">
        <f>SUMIFS(СВЦЭМ!$I$34:$I$777,СВЦЭМ!$A$34:$A$777,$A342,СВЦЭМ!$B$34:$B$777,G$332)+'СЕТ СН'!$F$16</f>
        <v>0</v>
      </c>
      <c r="H342" s="36">
        <f>SUMIFS(СВЦЭМ!$I$34:$I$777,СВЦЭМ!$A$34:$A$777,$A342,СВЦЭМ!$B$34:$B$777,H$332)+'СЕТ СН'!$F$16</f>
        <v>0</v>
      </c>
      <c r="I342" s="36">
        <f>SUMIFS(СВЦЭМ!$I$34:$I$777,СВЦЭМ!$A$34:$A$777,$A342,СВЦЭМ!$B$34:$B$777,I$332)+'СЕТ СН'!$F$16</f>
        <v>0</v>
      </c>
      <c r="J342" s="36">
        <f>SUMIFS(СВЦЭМ!$I$34:$I$777,СВЦЭМ!$A$34:$A$777,$A342,СВЦЭМ!$B$34:$B$777,J$332)+'СЕТ СН'!$F$16</f>
        <v>0</v>
      </c>
      <c r="K342" s="36">
        <f>SUMIFS(СВЦЭМ!$I$34:$I$777,СВЦЭМ!$A$34:$A$777,$A342,СВЦЭМ!$B$34:$B$777,K$332)+'СЕТ СН'!$F$16</f>
        <v>0</v>
      </c>
      <c r="L342" s="36">
        <f>SUMIFS(СВЦЭМ!$I$34:$I$777,СВЦЭМ!$A$34:$A$777,$A342,СВЦЭМ!$B$34:$B$777,L$332)+'СЕТ СН'!$F$16</f>
        <v>0</v>
      </c>
      <c r="M342" s="36">
        <f>SUMIFS(СВЦЭМ!$I$34:$I$777,СВЦЭМ!$A$34:$A$777,$A342,СВЦЭМ!$B$34:$B$777,M$332)+'СЕТ СН'!$F$16</f>
        <v>0</v>
      </c>
      <c r="N342" s="36">
        <f>SUMIFS(СВЦЭМ!$I$34:$I$777,СВЦЭМ!$A$34:$A$777,$A342,СВЦЭМ!$B$34:$B$777,N$332)+'СЕТ СН'!$F$16</f>
        <v>0</v>
      </c>
      <c r="O342" s="36">
        <f>SUMIFS(СВЦЭМ!$I$34:$I$777,СВЦЭМ!$A$34:$A$777,$A342,СВЦЭМ!$B$34:$B$777,O$332)+'СЕТ СН'!$F$16</f>
        <v>0</v>
      </c>
      <c r="P342" s="36">
        <f>SUMIFS(СВЦЭМ!$I$34:$I$777,СВЦЭМ!$A$34:$A$777,$A342,СВЦЭМ!$B$34:$B$777,P$332)+'СЕТ СН'!$F$16</f>
        <v>0</v>
      </c>
      <c r="Q342" s="36">
        <f>SUMIFS(СВЦЭМ!$I$34:$I$777,СВЦЭМ!$A$34:$A$777,$A342,СВЦЭМ!$B$34:$B$777,Q$332)+'СЕТ СН'!$F$16</f>
        <v>0</v>
      </c>
      <c r="R342" s="36">
        <f>SUMIFS(СВЦЭМ!$I$34:$I$777,СВЦЭМ!$A$34:$A$777,$A342,СВЦЭМ!$B$34:$B$777,R$332)+'СЕТ СН'!$F$16</f>
        <v>0</v>
      </c>
      <c r="S342" s="36">
        <f>SUMIFS(СВЦЭМ!$I$34:$I$777,СВЦЭМ!$A$34:$A$777,$A342,СВЦЭМ!$B$34:$B$777,S$332)+'СЕТ СН'!$F$16</f>
        <v>0</v>
      </c>
      <c r="T342" s="36">
        <f>SUMIFS(СВЦЭМ!$I$34:$I$777,СВЦЭМ!$A$34:$A$777,$A342,СВЦЭМ!$B$34:$B$777,T$332)+'СЕТ СН'!$F$16</f>
        <v>0</v>
      </c>
      <c r="U342" s="36">
        <f>SUMIFS(СВЦЭМ!$I$34:$I$777,СВЦЭМ!$A$34:$A$777,$A342,СВЦЭМ!$B$34:$B$777,U$332)+'СЕТ СН'!$F$16</f>
        <v>0</v>
      </c>
      <c r="V342" s="36">
        <f>SUMIFS(СВЦЭМ!$I$34:$I$777,СВЦЭМ!$A$34:$A$777,$A342,СВЦЭМ!$B$34:$B$777,V$332)+'СЕТ СН'!$F$16</f>
        <v>0</v>
      </c>
      <c r="W342" s="36">
        <f>SUMIFS(СВЦЭМ!$I$34:$I$777,СВЦЭМ!$A$34:$A$777,$A342,СВЦЭМ!$B$34:$B$777,W$332)+'СЕТ СН'!$F$16</f>
        <v>0</v>
      </c>
      <c r="X342" s="36">
        <f>SUMIFS(СВЦЭМ!$I$34:$I$777,СВЦЭМ!$A$34:$A$777,$A342,СВЦЭМ!$B$34:$B$777,X$332)+'СЕТ СН'!$F$16</f>
        <v>0</v>
      </c>
      <c r="Y342" s="36">
        <f>SUMIFS(СВЦЭМ!$I$34:$I$777,СВЦЭМ!$A$34:$A$777,$A342,СВЦЭМ!$B$34:$B$777,Y$332)+'СЕТ СН'!$F$16</f>
        <v>0</v>
      </c>
    </row>
    <row r="343" spans="1:25" ht="15.75" hidden="1" x14ac:dyDescent="0.2">
      <c r="A343" s="35">
        <f t="shared" si="9"/>
        <v>43566</v>
      </c>
      <c r="B343" s="36">
        <f>SUMIFS(СВЦЭМ!$I$34:$I$777,СВЦЭМ!$A$34:$A$777,$A343,СВЦЭМ!$B$34:$B$777,B$332)+'СЕТ СН'!$F$16</f>
        <v>0</v>
      </c>
      <c r="C343" s="36">
        <f>SUMIFS(СВЦЭМ!$I$34:$I$777,СВЦЭМ!$A$34:$A$777,$A343,СВЦЭМ!$B$34:$B$777,C$332)+'СЕТ СН'!$F$16</f>
        <v>0</v>
      </c>
      <c r="D343" s="36">
        <f>SUMIFS(СВЦЭМ!$I$34:$I$777,СВЦЭМ!$A$34:$A$777,$A343,СВЦЭМ!$B$34:$B$777,D$332)+'СЕТ СН'!$F$16</f>
        <v>0</v>
      </c>
      <c r="E343" s="36">
        <f>SUMIFS(СВЦЭМ!$I$34:$I$777,СВЦЭМ!$A$34:$A$777,$A343,СВЦЭМ!$B$34:$B$777,E$332)+'СЕТ СН'!$F$16</f>
        <v>0</v>
      </c>
      <c r="F343" s="36">
        <f>SUMIFS(СВЦЭМ!$I$34:$I$777,СВЦЭМ!$A$34:$A$777,$A343,СВЦЭМ!$B$34:$B$777,F$332)+'СЕТ СН'!$F$16</f>
        <v>0</v>
      </c>
      <c r="G343" s="36">
        <f>SUMIFS(СВЦЭМ!$I$34:$I$777,СВЦЭМ!$A$34:$A$777,$A343,СВЦЭМ!$B$34:$B$777,G$332)+'СЕТ СН'!$F$16</f>
        <v>0</v>
      </c>
      <c r="H343" s="36">
        <f>SUMIFS(СВЦЭМ!$I$34:$I$777,СВЦЭМ!$A$34:$A$777,$A343,СВЦЭМ!$B$34:$B$777,H$332)+'СЕТ СН'!$F$16</f>
        <v>0</v>
      </c>
      <c r="I343" s="36">
        <f>SUMIFS(СВЦЭМ!$I$34:$I$777,СВЦЭМ!$A$34:$A$777,$A343,СВЦЭМ!$B$34:$B$777,I$332)+'СЕТ СН'!$F$16</f>
        <v>0</v>
      </c>
      <c r="J343" s="36">
        <f>SUMIFS(СВЦЭМ!$I$34:$I$777,СВЦЭМ!$A$34:$A$777,$A343,СВЦЭМ!$B$34:$B$777,J$332)+'СЕТ СН'!$F$16</f>
        <v>0</v>
      </c>
      <c r="K343" s="36">
        <f>SUMIFS(СВЦЭМ!$I$34:$I$777,СВЦЭМ!$A$34:$A$777,$A343,СВЦЭМ!$B$34:$B$777,K$332)+'СЕТ СН'!$F$16</f>
        <v>0</v>
      </c>
      <c r="L343" s="36">
        <f>SUMIFS(СВЦЭМ!$I$34:$I$777,СВЦЭМ!$A$34:$A$777,$A343,СВЦЭМ!$B$34:$B$777,L$332)+'СЕТ СН'!$F$16</f>
        <v>0</v>
      </c>
      <c r="M343" s="36">
        <f>SUMIFS(СВЦЭМ!$I$34:$I$777,СВЦЭМ!$A$34:$A$777,$A343,СВЦЭМ!$B$34:$B$777,M$332)+'СЕТ СН'!$F$16</f>
        <v>0</v>
      </c>
      <c r="N343" s="36">
        <f>SUMIFS(СВЦЭМ!$I$34:$I$777,СВЦЭМ!$A$34:$A$777,$A343,СВЦЭМ!$B$34:$B$777,N$332)+'СЕТ СН'!$F$16</f>
        <v>0</v>
      </c>
      <c r="O343" s="36">
        <f>SUMIFS(СВЦЭМ!$I$34:$I$777,СВЦЭМ!$A$34:$A$777,$A343,СВЦЭМ!$B$34:$B$777,O$332)+'СЕТ СН'!$F$16</f>
        <v>0</v>
      </c>
      <c r="P343" s="36">
        <f>SUMIFS(СВЦЭМ!$I$34:$I$777,СВЦЭМ!$A$34:$A$777,$A343,СВЦЭМ!$B$34:$B$777,P$332)+'СЕТ СН'!$F$16</f>
        <v>0</v>
      </c>
      <c r="Q343" s="36">
        <f>SUMIFS(СВЦЭМ!$I$34:$I$777,СВЦЭМ!$A$34:$A$777,$A343,СВЦЭМ!$B$34:$B$777,Q$332)+'СЕТ СН'!$F$16</f>
        <v>0</v>
      </c>
      <c r="R343" s="36">
        <f>SUMIFS(СВЦЭМ!$I$34:$I$777,СВЦЭМ!$A$34:$A$777,$A343,СВЦЭМ!$B$34:$B$777,R$332)+'СЕТ СН'!$F$16</f>
        <v>0</v>
      </c>
      <c r="S343" s="36">
        <f>SUMIFS(СВЦЭМ!$I$34:$I$777,СВЦЭМ!$A$34:$A$777,$A343,СВЦЭМ!$B$34:$B$777,S$332)+'СЕТ СН'!$F$16</f>
        <v>0</v>
      </c>
      <c r="T343" s="36">
        <f>SUMIFS(СВЦЭМ!$I$34:$I$777,СВЦЭМ!$A$34:$A$777,$A343,СВЦЭМ!$B$34:$B$777,T$332)+'СЕТ СН'!$F$16</f>
        <v>0</v>
      </c>
      <c r="U343" s="36">
        <f>SUMIFS(СВЦЭМ!$I$34:$I$777,СВЦЭМ!$A$34:$A$777,$A343,СВЦЭМ!$B$34:$B$777,U$332)+'СЕТ СН'!$F$16</f>
        <v>0</v>
      </c>
      <c r="V343" s="36">
        <f>SUMIFS(СВЦЭМ!$I$34:$I$777,СВЦЭМ!$A$34:$A$777,$A343,СВЦЭМ!$B$34:$B$777,V$332)+'СЕТ СН'!$F$16</f>
        <v>0</v>
      </c>
      <c r="W343" s="36">
        <f>SUMIFS(СВЦЭМ!$I$34:$I$777,СВЦЭМ!$A$34:$A$777,$A343,СВЦЭМ!$B$34:$B$777,W$332)+'СЕТ СН'!$F$16</f>
        <v>0</v>
      </c>
      <c r="X343" s="36">
        <f>SUMIFS(СВЦЭМ!$I$34:$I$777,СВЦЭМ!$A$34:$A$777,$A343,СВЦЭМ!$B$34:$B$777,X$332)+'СЕТ СН'!$F$16</f>
        <v>0</v>
      </c>
      <c r="Y343" s="36">
        <f>SUMIFS(СВЦЭМ!$I$34:$I$777,СВЦЭМ!$A$34:$A$777,$A343,СВЦЭМ!$B$34:$B$777,Y$332)+'СЕТ СН'!$F$16</f>
        <v>0</v>
      </c>
    </row>
    <row r="344" spans="1:25" ht="15.75" hidden="1" x14ac:dyDescent="0.2">
      <c r="A344" s="35">
        <f t="shared" si="9"/>
        <v>43567</v>
      </c>
      <c r="B344" s="36">
        <f>SUMIFS(СВЦЭМ!$I$34:$I$777,СВЦЭМ!$A$34:$A$777,$A344,СВЦЭМ!$B$34:$B$777,B$332)+'СЕТ СН'!$F$16</f>
        <v>0</v>
      </c>
      <c r="C344" s="36">
        <f>SUMIFS(СВЦЭМ!$I$34:$I$777,СВЦЭМ!$A$34:$A$777,$A344,СВЦЭМ!$B$34:$B$777,C$332)+'СЕТ СН'!$F$16</f>
        <v>0</v>
      </c>
      <c r="D344" s="36">
        <f>SUMIFS(СВЦЭМ!$I$34:$I$777,СВЦЭМ!$A$34:$A$777,$A344,СВЦЭМ!$B$34:$B$777,D$332)+'СЕТ СН'!$F$16</f>
        <v>0</v>
      </c>
      <c r="E344" s="36">
        <f>SUMIFS(СВЦЭМ!$I$34:$I$777,СВЦЭМ!$A$34:$A$777,$A344,СВЦЭМ!$B$34:$B$777,E$332)+'СЕТ СН'!$F$16</f>
        <v>0</v>
      </c>
      <c r="F344" s="36">
        <f>SUMIFS(СВЦЭМ!$I$34:$I$777,СВЦЭМ!$A$34:$A$777,$A344,СВЦЭМ!$B$34:$B$777,F$332)+'СЕТ СН'!$F$16</f>
        <v>0</v>
      </c>
      <c r="G344" s="36">
        <f>SUMIFS(СВЦЭМ!$I$34:$I$777,СВЦЭМ!$A$34:$A$777,$A344,СВЦЭМ!$B$34:$B$777,G$332)+'СЕТ СН'!$F$16</f>
        <v>0</v>
      </c>
      <c r="H344" s="36">
        <f>SUMIFS(СВЦЭМ!$I$34:$I$777,СВЦЭМ!$A$34:$A$777,$A344,СВЦЭМ!$B$34:$B$777,H$332)+'СЕТ СН'!$F$16</f>
        <v>0</v>
      </c>
      <c r="I344" s="36">
        <f>SUMIFS(СВЦЭМ!$I$34:$I$777,СВЦЭМ!$A$34:$A$777,$A344,СВЦЭМ!$B$34:$B$777,I$332)+'СЕТ СН'!$F$16</f>
        <v>0</v>
      </c>
      <c r="J344" s="36">
        <f>SUMIFS(СВЦЭМ!$I$34:$I$777,СВЦЭМ!$A$34:$A$777,$A344,СВЦЭМ!$B$34:$B$777,J$332)+'СЕТ СН'!$F$16</f>
        <v>0</v>
      </c>
      <c r="K344" s="36">
        <f>SUMIFS(СВЦЭМ!$I$34:$I$777,СВЦЭМ!$A$34:$A$777,$A344,СВЦЭМ!$B$34:$B$777,K$332)+'СЕТ СН'!$F$16</f>
        <v>0</v>
      </c>
      <c r="L344" s="36">
        <f>SUMIFS(СВЦЭМ!$I$34:$I$777,СВЦЭМ!$A$34:$A$777,$A344,СВЦЭМ!$B$34:$B$777,L$332)+'СЕТ СН'!$F$16</f>
        <v>0</v>
      </c>
      <c r="M344" s="36">
        <f>SUMIFS(СВЦЭМ!$I$34:$I$777,СВЦЭМ!$A$34:$A$777,$A344,СВЦЭМ!$B$34:$B$777,M$332)+'СЕТ СН'!$F$16</f>
        <v>0</v>
      </c>
      <c r="N344" s="36">
        <f>SUMIFS(СВЦЭМ!$I$34:$I$777,СВЦЭМ!$A$34:$A$777,$A344,СВЦЭМ!$B$34:$B$777,N$332)+'СЕТ СН'!$F$16</f>
        <v>0</v>
      </c>
      <c r="O344" s="36">
        <f>SUMIFS(СВЦЭМ!$I$34:$I$777,СВЦЭМ!$A$34:$A$777,$A344,СВЦЭМ!$B$34:$B$777,O$332)+'СЕТ СН'!$F$16</f>
        <v>0</v>
      </c>
      <c r="P344" s="36">
        <f>SUMIFS(СВЦЭМ!$I$34:$I$777,СВЦЭМ!$A$34:$A$777,$A344,СВЦЭМ!$B$34:$B$777,P$332)+'СЕТ СН'!$F$16</f>
        <v>0</v>
      </c>
      <c r="Q344" s="36">
        <f>SUMIFS(СВЦЭМ!$I$34:$I$777,СВЦЭМ!$A$34:$A$777,$A344,СВЦЭМ!$B$34:$B$777,Q$332)+'СЕТ СН'!$F$16</f>
        <v>0</v>
      </c>
      <c r="R344" s="36">
        <f>SUMIFS(СВЦЭМ!$I$34:$I$777,СВЦЭМ!$A$34:$A$777,$A344,СВЦЭМ!$B$34:$B$777,R$332)+'СЕТ СН'!$F$16</f>
        <v>0</v>
      </c>
      <c r="S344" s="36">
        <f>SUMIFS(СВЦЭМ!$I$34:$I$777,СВЦЭМ!$A$34:$A$777,$A344,СВЦЭМ!$B$34:$B$777,S$332)+'СЕТ СН'!$F$16</f>
        <v>0</v>
      </c>
      <c r="T344" s="36">
        <f>SUMIFS(СВЦЭМ!$I$34:$I$777,СВЦЭМ!$A$34:$A$777,$A344,СВЦЭМ!$B$34:$B$777,T$332)+'СЕТ СН'!$F$16</f>
        <v>0</v>
      </c>
      <c r="U344" s="36">
        <f>SUMIFS(СВЦЭМ!$I$34:$I$777,СВЦЭМ!$A$34:$A$777,$A344,СВЦЭМ!$B$34:$B$777,U$332)+'СЕТ СН'!$F$16</f>
        <v>0</v>
      </c>
      <c r="V344" s="36">
        <f>SUMIFS(СВЦЭМ!$I$34:$I$777,СВЦЭМ!$A$34:$A$777,$A344,СВЦЭМ!$B$34:$B$777,V$332)+'СЕТ СН'!$F$16</f>
        <v>0</v>
      </c>
      <c r="W344" s="36">
        <f>SUMIFS(СВЦЭМ!$I$34:$I$777,СВЦЭМ!$A$34:$A$777,$A344,СВЦЭМ!$B$34:$B$777,W$332)+'СЕТ СН'!$F$16</f>
        <v>0</v>
      </c>
      <c r="X344" s="36">
        <f>SUMIFS(СВЦЭМ!$I$34:$I$777,СВЦЭМ!$A$34:$A$777,$A344,СВЦЭМ!$B$34:$B$777,X$332)+'СЕТ СН'!$F$16</f>
        <v>0</v>
      </c>
      <c r="Y344" s="36">
        <f>SUMIFS(СВЦЭМ!$I$34:$I$777,СВЦЭМ!$A$34:$A$777,$A344,СВЦЭМ!$B$34:$B$777,Y$332)+'СЕТ СН'!$F$16</f>
        <v>0</v>
      </c>
    </row>
    <row r="345" spans="1:25" ht="15.75" hidden="1" x14ac:dyDescent="0.2">
      <c r="A345" s="35">
        <f t="shared" si="9"/>
        <v>43568</v>
      </c>
      <c r="B345" s="36">
        <f>SUMIFS(СВЦЭМ!$I$34:$I$777,СВЦЭМ!$A$34:$A$777,$A345,СВЦЭМ!$B$34:$B$777,B$332)+'СЕТ СН'!$F$16</f>
        <v>0</v>
      </c>
      <c r="C345" s="36">
        <f>SUMIFS(СВЦЭМ!$I$34:$I$777,СВЦЭМ!$A$34:$A$777,$A345,СВЦЭМ!$B$34:$B$777,C$332)+'СЕТ СН'!$F$16</f>
        <v>0</v>
      </c>
      <c r="D345" s="36">
        <f>SUMIFS(СВЦЭМ!$I$34:$I$777,СВЦЭМ!$A$34:$A$777,$A345,СВЦЭМ!$B$34:$B$777,D$332)+'СЕТ СН'!$F$16</f>
        <v>0</v>
      </c>
      <c r="E345" s="36">
        <f>SUMIFS(СВЦЭМ!$I$34:$I$777,СВЦЭМ!$A$34:$A$777,$A345,СВЦЭМ!$B$34:$B$777,E$332)+'СЕТ СН'!$F$16</f>
        <v>0</v>
      </c>
      <c r="F345" s="36">
        <f>SUMIFS(СВЦЭМ!$I$34:$I$777,СВЦЭМ!$A$34:$A$777,$A345,СВЦЭМ!$B$34:$B$777,F$332)+'СЕТ СН'!$F$16</f>
        <v>0</v>
      </c>
      <c r="G345" s="36">
        <f>SUMIFS(СВЦЭМ!$I$34:$I$777,СВЦЭМ!$A$34:$A$777,$A345,СВЦЭМ!$B$34:$B$777,G$332)+'СЕТ СН'!$F$16</f>
        <v>0</v>
      </c>
      <c r="H345" s="36">
        <f>SUMIFS(СВЦЭМ!$I$34:$I$777,СВЦЭМ!$A$34:$A$777,$A345,СВЦЭМ!$B$34:$B$777,H$332)+'СЕТ СН'!$F$16</f>
        <v>0</v>
      </c>
      <c r="I345" s="36">
        <f>SUMIFS(СВЦЭМ!$I$34:$I$777,СВЦЭМ!$A$34:$A$777,$A345,СВЦЭМ!$B$34:$B$777,I$332)+'СЕТ СН'!$F$16</f>
        <v>0</v>
      </c>
      <c r="J345" s="36">
        <f>SUMIFS(СВЦЭМ!$I$34:$I$777,СВЦЭМ!$A$34:$A$777,$A345,СВЦЭМ!$B$34:$B$777,J$332)+'СЕТ СН'!$F$16</f>
        <v>0</v>
      </c>
      <c r="K345" s="36">
        <f>SUMIFS(СВЦЭМ!$I$34:$I$777,СВЦЭМ!$A$34:$A$777,$A345,СВЦЭМ!$B$34:$B$777,K$332)+'СЕТ СН'!$F$16</f>
        <v>0</v>
      </c>
      <c r="L345" s="36">
        <f>SUMIFS(СВЦЭМ!$I$34:$I$777,СВЦЭМ!$A$34:$A$777,$A345,СВЦЭМ!$B$34:$B$777,L$332)+'СЕТ СН'!$F$16</f>
        <v>0</v>
      </c>
      <c r="M345" s="36">
        <f>SUMIFS(СВЦЭМ!$I$34:$I$777,СВЦЭМ!$A$34:$A$777,$A345,СВЦЭМ!$B$34:$B$777,M$332)+'СЕТ СН'!$F$16</f>
        <v>0</v>
      </c>
      <c r="N345" s="36">
        <f>SUMIFS(СВЦЭМ!$I$34:$I$777,СВЦЭМ!$A$34:$A$777,$A345,СВЦЭМ!$B$34:$B$777,N$332)+'СЕТ СН'!$F$16</f>
        <v>0</v>
      </c>
      <c r="O345" s="36">
        <f>SUMIFS(СВЦЭМ!$I$34:$I$777,СВЦЭМ!$A$34:$A$777,$A345,СВЦЭМ!$B$34:$B$777,O$332)+'СЕТ СН'!$F$16</f>
        <v>0</v>
      </c>
      <c r="P345" s="36">
        <f>SUMIFS(СВЦЭМ!$I$34:$I$777,СВЦЭМ!$A$34:$A$777,$A345,СВЦЭМ!$B$34:$B$777,P$332)+'СЕТ СН'!$F$16</f>
        <v>0</v>
      </c>
      <c r="Q345" s="36">
        <f>SUMIFS(СВЦЭМ!$I$34:$I$777,СВЦЭМ!$A$34:$A$777,$A345,СВЦЭМ!$B$34:$B$777,Q$332)+'СЕТ СН'!$F$16</f>
        <v>0</v>
      </c>
      <c r="R345" s="36">
        <f>SUMIFS(СВЦЭМ!$I$34:$I$777,СВЦЭМ!$A$34:$A$777,$A345,СВЦЭМ!$B$34:$B$777,R$332)+'СЕТ СН'!$F$16</f>
        <v>0</v>
      </c>
      <c r="S345" s="36">
        <f>SUMIFS(СВЦЭМ!$I$34:$I$777,СВЦЭМ!$A$34:$A$777,$A345,СВЦЭМ!$B$34:$B$777,S$332)+'СЕТ СН'!$F$16</f>
        <v>0</v>
      </c>
      <c r="T345" s="36">
        <f>SUMIFS(СВЦЭМ!$I$34:$I$777,СВЦЭМ!$A$34:$A$777,$A345,СВЦЭМ!$B$34:$B$777,T$332)+'СЕТ СН'!$F$16</f>
        <v>0</v>
      </c>
      <c r="U345" s="36">
        <f>SUMIFS(СВЦЭМ!$I$34:$I$777,СВЦЭМ!$A$34:$A$777,$A345,СВЦЭМ!$B$34:$B$777,U$332)+'СЕТ СН'!$F$16</f>
        <v>0</v>
      </c>
      <c r="V345" s="36">
        <f>SUMIFS(СВЦЭМ!$I$34:$I$777,СВЦЭМ!$A$34:$A$777,$A345,СВЦЭМ!$B$34:$B$777,V$332)+'СЕТ СН'!$F$16</f>
        <v>0</v>
      </c>
      <c r="W345" s="36">
        <f>SUMIFS(СВЦЭМ!$I$34:$I$777,СВЦЭМ!$A$34:$A$777,$A345,СВЦЭМ!$B$34:$B$777,W$332)+'СЕТ СН'!$F$16</f>
        <v>0</v>
      </c>
      <c r="X345" s="36">
        <f>SUMIFS(СВЦЭМ!$I$34:$I$777,СВЦЭМ!$A$34:$A$777,$A345,СВЦЭМ!$B$34:$B$777,X$332)+'СЕТ СН'!$F$16</f>
        <v>0</v>
      </c>
      <c r="Y345" s="36">
        <f>SUMIFS(СВЦЭМ!$I$34:$I$777,СВЦЭМ!$A$34:$A$777,$A345,СВЦЭМ!$B$34:$B$777,Y$332)+'СЕТ СН'!$F$16</f>
        <v>0</v>
      </c>
    </row>
    <row r="346" spans="1:25" ht="15.75" hidden="1" x14ac:dyDescent="0.2">
      <c r="A346" s="35">
        <f t="shared" si="9"/>
        <v>43569</v>
      </c>
      <c r="B346" s="36">
        <f>SUMIFS(СВЦЭМ!$I$34:$I$777,СВЦЭМ!$A$34:$A$777,$A346,СВЦЭМ!$B$34:$B$777,B$332)+'СЕТ СН'!$F$16</f>
        <v>0</v>
      </c>
      <c r="C346" s="36">
        <f>SUMIFS(СВЦЭМ!$I$34:$I$777,СВЦЭМ!$A$34:$A$777,$A346,СВЦЭМ!$B$34:$B$777,C$332)+'СЕТ СН'!$F$16</f>
        <v>0</v>
      </c>
      <c r="D346" s="36">
        <f>SUMIFS(СВЦЭМ!$I$34:$I$777,СВЦЭМ!$A$34:$A$777,$A346,СВЦЭМ!$B$34:$B$777,D$332)+'СЕТ СН'!$F$16</f>
        <v>0</v>
      </c>
      <c r="E346" s="36">
        <f>SUMIFS(СВЦЭМ!$I$34:$I$777,СВЦЭМ!$A$34:$A$777,$A346,СВЦЭМ!$B$34:$B$777,E$332)+'СЕТ СН'!$F$16</f>
        <v>0</v>
      </c>
      <c r="F346" s="36">
        <f>SUMIFS(СВЦЭМ!$I$34:$I$777,СВЦЭМ!$A$34:$A$777,$A346,СВЦЭМ!$B$34:$B$777,F$332)+'СЕТ СН'!$F$16</f>
        <v>0</v>
      </c>
      <c r="G346" s="36">
        <f>SUMIFS(СВЦЭМ!$I$34:$I$777,СВЦЭМ!$A$34:$A$777,$A346,СВЦЭМ!$B$34:$B$777,G$332)+'СЕТ СН'!$F$16</f>
        <v>0</v>
      </c>
      <c r="H346" s="36">
        <f>SUMIFS(СВЦЭМ!$I$34:$I$777,СВЦЭМ!$A$34:$A$777,$A346,СВЦЭМ!$B$34:$B$777,H$332)+'СЕТ СН'!$F$16</f>
        <v>0</v>
      </c>
      <c r="I346" s="36">
        <f>SUMIFS(СВЦЭМ!$I$34:$I$777,СВЦЭМ!$A$34:$A$777,$A346,СВЦЭМ!$B$34:$B$777,I$332)+'СЕТ СН'!$F$16</f>
        <v>0</v>
      </c>
      <c r="J346" s="36">
        <f>SUMIFS(СВЦЭМ!$I$34:$I$777,СВЦЭМ!$A$34:$A$777,$A346,СВЦЭМ!$B$34:$B$777,J$332)+'СЕТ СН'!$F$16</f>
        <v>0</v>
      </c>
      <c r="K346" s="36">
        <f>SUMIFS(СВЦЭМ!$I$34:$I$777,СВЦЭМ!$A$34:$A$777,$A346,СВЦЭМ!$B$34:$B$777,K$332)+'СЕТ СН'!$F$16</f>
        <v>0</v>
      </c>
      <c r="L346" s="36">
        <f>SUMIFS(СВЦЭМ!$I$34:$I$777,СВЦЭМ!$A$34:$A$777,$A346,СВЦЭМ!$B$34:$B$777,L$332)+'СЕТ СН'!$F$16</f>
        <v>0</v>
      </c>
      <c r="M346" s="36">
        <f>SUMIFS(СВЦЭМ!$I$34:$I$777,СВЦЭМ!$A$34:$A$777,$A346,СВЦЭМ!$B$34:$B$777,M$332)+'СЕТ СН'!$F$16</f>
        <v>0</v>
      </c>
      <c r="N346" s="36">
        <f>SUMIFS(СВЦЭМ!$I$34:$I$777,СВЦЭМ!$A$34:$A$777,$A346,СВЦЭМ!$B$34:$B$777,N$332)+'СЕТ СН'!$F$16</f>
        <v>0</v>
      </c>
      <c r="O346" s="36">
        <f>SUMIFS(СВЦЭМ!$I$34:$I$777,СВЦЭМ!$A$34:$A$777,$A346,СВЦЭМ!$B$34:$B$777,O$332)+'СЕТ СН'!$F$16</f>
        <v>0</v>
      </c>
      <c r="P346" s="36">
        <f>SUMIFS(СВЦЭМ!$I$34:$I$777,СВЦЭМ!$A$34:$A$777,$A346,СВЦЭМ!$B$34:$B$777,P$332)+'СЕТ СН'!$F$16</f>
        <v>0</v>
      </c>
      <c r="Q346" s="36">
        <f>SUMIFS(СВЦЭМ!$I$34:$I$777,СВЦЭМ!$A$34:$A$777,$A346,СВЦЭМ!$B$34:$B$777,Q$332)+'СЕТ СН'!$F$16</f>
        <v>0</v>
      </c>
      <c r="R346" s="36">
        <f>SUMIFS(СВЦЭМ!$I$34:$I$777,СВЦЭМ!$A$34:$A$777,$A346,СВЦЭМ!$B$34:$B$777,R$332)+'СЕТ СН'!$F$16</f>
        <v>0</v>
      </c>
      <c r="S346" s="36">
        <f>SUMIFS(СВЦЭМ!$I$34:$I$777,СВЦЭМ!$A$34:$A$777,$A346,СВЦЭМ!$B$34:$B$777,S$332)+'СЕТ СН'!$F$16</f>
        <v>0</v>
      </c>
      <c r="T346" s="36">
        <f>SUMIFS(СВЦЭМ!$I$34:$I$777,СВЦЭМ!$A$34:$A$777,$A346,СВЦЭМ!$B$34:$B$777,T$332)+'СЕТ СН'!$F$16</f>
        <v>0</v>
      </c>
      <c r="U346" s="36">
        <f>SUMIFS(СВЦЭМ!$I$34:$I$777,СВЦЭМ!$A$34:$A$777,$A346,СВЦЭМ!$B$34:$B$777,U$332)+'СЕТ СН'!$F$16</f>
        <v>0</v>
      </c>
      <c r="V346" s="36">
        <f>SUMIFS(СВЦЭМ!$I$34:$I$777,СВЦЭМ!$A$34:$A$777,$A346,СВЦЭМ!$B$34:$B$777,V$332)+'СЕТ СН'!$F$16</f>
        <v>0</v>
      </c>
      <c r="W346" s="36">
        <f>SUMIFS(СВЦЭМ!$I$34:$I$777,СВЦЭМ!$A$34:$A$777,$A346,СВЦЭМ!$B$34:$B$777,W$332)+'СЕТ СН'!$F$16</f>
        <v>0</v>
      </c>
      <c r="X346" s="36">
        <f>SUMIFS(СВЦЭМ!$I$34:$I$777,СВЦЭМ!$A$34:$A$777,$A346,СВЦЭМ!$B$34:$B$777,X$332)+'СЕТ СН'!$F$16</f>
        <v>0</v>
      </c>
      <c r="Y346" s="36">
        <f>SUMIFS(СВЦЭМ!$I$34:$I$777,СВЦЭМ!$A$34:$A$777,$A346,СВЦЭМ!$B$34:$B$777,Y$332)+'СЕТ СН'!$F$16</f>
        <v>0</v>
      </c>
    </row>
    <row r="347" spans="1:25" ht="15.75" hidden="1" x14ac:dyDescent="0.2">
      <c r="A347" s="35">
        <f t="shared" si="9"/>
        <v>43570</v>
      </c>
      <c r="B347" s="36">
        <f>SUMIFS(СВЦЭМ!$I$34:$I$777,СВЦЭМ!$A$34:$A$777,$A347,СВЦЭМ!$B$34:$B$777,B$332)+'СЕТ СН'!$F$16</f>
        <v>0</v>
      </c>
      <c r="C347" s="36">
        <f>SUMIFS(СВЦЭМ!$I$34:$I$777,СВЦЭМ!$A$34:$A$777,$A347,СВЦЭМ!$B$34:$B$777,C$332)+'СЕТ СН'!$F$16</f>
        <v>0</v>
      </c>
      <c r="D347" s="36">
        <f>SUMIFS(СВЦЭМ!$I$34:$I$777,СВЦЭМ!$A$34:$A$777,$A347,СВЦЭМ!$B$34:$B$777,D$332)+'СЕТ СН'!$F$16</f>
        <v>0</v>
      </c>
      <c r="E347" s="36">
        <f>SUMIFS(СВЦЭМ!$I$34:$I$777,СВЦЭМ!$A$34:$A$777,$A347,СВЦЭМ!$B$34:$B$777,E$332)+'СЕТ СН'!$F$16</f>
        <v>0</v>
      </c>
      <c r="F347" s="36">
        <f>SUMIFS(СВЦЭМ!$I$34:$I$777,СВЦЭМ!$A$34:$A$777,$A347,СВЦЭМ!$B$34:$B$777,F$332)+'СЕТ СН'!$F$16</f>
        <v>0</v>
      </c>
      <c r="G347" s="36">
        <f>SUMIFS(СВЦЭМ!$I$34:$I$777,СВЦЭМ!$A$34:$A$777,$A347,СВЦЭМ!$B$34:$B$777,G$332)+'СЕТ СН'!$F$16</f>
        <v>0</v>
      </c>
      <c r="H347" s="36">
        <f>SUMIFS(СВЦЭМ!$I$34:$I$777,СВЦЭМ!$A$34:$A$777,$A347,СВЦЭМ!$B$34:$B$777,H$332)+'СЕТ СН'!$F$16</f>
        <v>0</v>
      </c>
      <c r="I347" s="36">
        <f>SUMIFS(СВЦЭМ!$I$34:$I$777,СВЦЭМ!$A$34:$A$777,$A347,СВЦЭМ!$B$34:$B$777,I$332)+'СЕТ СН'!$F$16</f>
        <v>0</v>
      </c>
      <c r="J347" s="36">
        <f>SUMIFS(СВЦЭМ!$I$34:$I$777,СВЦЭМ!$A$34:$A$777,$A347,СВЦЭМ!$B$34:$B$777,J$332)+'СЕТ СН'!$F$16</f>
        <v>0</v>
      </c>
      <c r="K347" s="36">
        <f>SUMIFS(СВЦЭМ!$I$34:$I$777,СВЦЭМ!$A$34:$A$777,$A347,СВЦЭМ!$B$34:$B$777,K$332)+'СЕТ СН'!$F$16</f>
        <v>0</v>
      </c>
      <c r="L347" s="36">
        <f>SUMIFS(СВЦЭМ!$I$34:$I$777,СВЦЭМ!$A$34:$A$777,$A347,СВЦЭМ!$B$34:$B$777,L$332)+'СЕТ СН'!$F$16</f>
        <v>0</v>
      </c>
      <c r="M347" s="36">
        <f>SUMIFS(СВЦЭМ!$I$34:$I$777,СВЦЭМ!$A$34:$A$777,$A347,СВЦЭМ!$B$34:$B$777,M$332)+'СЕТ СН'!$F$16</f>
        <v>0</v>
      </c>
      <c r="N347" s="36">
        <f>SUMIFS(СВЦЭМ!$I$34:$I$777,СВЦЭМ!$A$34:$A$777,$A347,СВЦЭМ!$B$34:$B$777,N$332)+'СЕТ СН'!$F$16</f>
        <v>0</v>
      </c>
      <c r="O347" s="36">
        <f>SUMIFS(СВЦЭМ!$I$34:$I$777,СВЦЭМ!$A$34:$A$777,$A347,СВЦЭМ!$B$34:$B$777,O$332)+'СЕТ СН'!$F$16</f>
        <v>0</v>
      </c>
      <c r="P347" s="36">
        <f>SUMIFS(СВЦЭМ!$I$34:$I$777,СВЦЭМ!$A$34:$A$777,$A347,СВЦЭМ!$B$34:$B$777,P$332)+'СЕТ СН'!$F$16</f>
        <v>0</v>
      </c>
      <c r="Q347" s="36">
        <f>SUMIFS(СВЦЭМ!$I$34:$I$777,СВЦЭМ!$A$34:$A$777,$A347,СВЦЭМ!$B$34:$B$777,Q$332)+'СЕТ СН'!$F$16</f>
        <v>0</v>
      </c>
      <c r="R347" s="36">
        <f>SUMIFS(СВЦЭМ!$I$34:$I$777,СВЦЭМ!$A$34:$A$777,$A347,СВЦЭМ!$B$34:$B$777,R$332)+'СЕТ СН'!$F$16</f>
        <v>0</v>
      </c>
      <c r="S347" s="36">
        <f>SUMIFS(СВЦЭМ!$I$34:$I$777,СВЦЭМ!$A$34:$A$777,$A347,СВЦЭМ!$B$34:$B$777,S$332)+'СЕТ СН'!$F$16</f>
        <v>0</v>
      </c>
      <c r="T347" s="36">
        <f>SUMIFS(СВЦЭМ!$I$34:$I$777,СВЦЭМ!$A$34:$A$777,$A347,СВЦЭМ!$B$34:$B$777,T$332)+'СЕТ СН'!$F$16</f>
        <v>0</v>
      </c>
      <c r="U347" s="36">
        <f>SUMIFS(СВЦЭМ!$I$34:$I$777,СВЦЭМ!$A$34:$A$777,$A347,СВЦЭМ!$B$34:$B$777,U$332)+'СЕТ СН'!$F$16</f>
        <v>0</v>
      </c>
      <c r="V347" s="36">
        <f>SUMIFS(СВЦЭМ!$I$34:$I$777,СВЦЭМ!$A$34:$A$777,$A347,СВЦЭМ!$B$34:$B$777,V$332)+'СЕТ СН'!$F$16</f>
        <v>0</v>
      </c>
      <c r="W347" s="36">
        <f>SUMIFS(СВЦЭМ!$I$34:$I$777,СВЦЭМ!$A$34:$A$777,$A347,СВЦЭМ!$B$34:$B$777,W$332)+'СЕТ СН'!$F$16</f>
        <v>0</v>
      </c>
      <c r="X347" s="36">
        <f>SUMIFS(СВЦЭМ!$I$34:$I$777,СВЦЭМ!$A$34:$A$777,$A347,СВЦЭМ!$B$34:$B$777,X$332)+'СЕТ СН'!$F$16</f>
        <v>0</v>
      </c>
      <c r="Y347" s="36">
        <f>SUMIFS(СВЦЭМ!$I$34:$I$777,СВЦЭМ!$A$34:$A$777,$A347,СВЦЭМ!$B$34:$B$777,Y$332)+'СЕТ СН'!$F$16</f>
        <v>0</v>
      </c>
    </row>
    <row r="348" spans="1:25" ht="15.75" hidden="1" x14ac:dyDescent="0.2">
      <c r="A348" s="35">
        <f t="shared" si="9"/>
        <v>43571</v>
      </c>
      <c r="B348" s="36">
        <f>SUMIFS(СВЦЭМ!$I$34:$I$777,СВЦЭМ!$A$34:$A$777,$A348,СВЦЭМ!$B$34:$B$777,B$332)+'СЕТ СН'!$F$16</f>
        <v>0</v>
      </c>
      <c r="C348" s="36">
        <f>SUMIFS(СВЦЭМ!$I$34:$I$777,СВЦЭМ!$A$34:$A$777,$A348,СВЦЭМ!$B$34:$B$777,C$332)+'СЕТ СН'!$F$16</f>
        <v>0</v>
      </c>
      <c r="D348" s="36">
        <f>SUMIFS(СВЦЭМ!$I$34:$I$777,СВЦЭМ!$A$34:$A$777,$A348,СВЦЭМ!$B$34:$B$777,D$332)+'СЕТ СН'!$F$16</f>
        <v>0</v>
      </c>
      <c r="E348" s="36">
        <f>SUMIFS(СВЦЭМ!$I$34:$I$777,СВЦЭМ!$A$34:$A$777,$A348,СВЦЭМ!$B$34:$B$777,E$332)+'СЕТ СН'!$F$16</f>
        <v>0</v>
      </c>
      <c r="F348" s="36">
        <f>SUMIFS(СВЦЭМ!$I$34:$I$777,СВЦЭМ!$A$34:$A$777,$A348,СВЦЭМ!$B$34:$B$777,F$332)+'СЕТ СН'!$F$16</f>
        <v>0</v>
      </c>
      <c r="G348" s="36">
        <f>SUMIFS(СВЦЭМ!$I$34:$I$777,СВЦЭМ!$A$34:$A$777,$A348,СВЦЭМ!$B$34:$B$777,G$332)+'СЕТ СН'!$F$16</f>
        <v>0</v>
      </c>
      <c r="H348" s="36">
        <f>SUMIFS(СВЦЭМ!$I$34:$I$777,СВЦЭМ!$A$34:$A$777,$A348,СВЦЭМ!$B$34:$B$777,H$332)+'СЕТ СН'!$F$16</f>
        <v>0</v>
      </c>
      <c r="I348" s="36">
        <f>SUMIFS(СВЦЭМ!$I$34:$I$777,СВЦЭМ!$A$34:$A$777,$A348,СВЦЭМ!$B$34:$B$777,I$332)+'СЕТ СН'!$F$16</f>
        <v>0</v>
      </c>
      <c r="J348" s="36">
        <f>SUMIFS(СВЦЭМ!$I$34:$I$777,СВЦЭМ!$A$34:$A$777,$A348,СВЦЭМ!$B$34:$B$777,J$332)+'СЕТ СН'!$F$16</f>
        <v>0</v>
      </c>
      <c r="K348" s="36">
        <f>SUMIFS(СВЦЭМ!$I$34:$I$777,СВЦЭМ!$A$34:$A$777,$A348,СВЦЭМ!$B$34:$B$777,K$332)+'СЕТ СН'!$F$16</f>
        <v>0</v>
      </c>
      <c r="L348" s="36">
        <f>SUMIFS(СВЦЭМ!$I$34:$I$777,СВЦЭМ!$A$34:$A$777,$A348,СВЦЭМ!$B$34:$B$777,L$332)+'СЕТ СН'!$F$16</f>
        <v>0</v>
      </c>
      <c r="M348" s="36">
        <f>SUMIFS(СВЦЭМ!$I$34:$I$777,СВЦЭМ!$A$34:$A$777,$A348,СВЦЭМ!$B$34:$B$777,M$332)+'СЕТ СН'!$F$16</f>
        <v>0</v>
      </c>
      <c r="N348" s="36">
        <f>SUMIFS(СВЦЭМ!$I$34:$I$777,СВЦЭМ!$A$34:$A$777,$A348,СВЦЭМ!$B$34:$B$777,N$332)+'СЕТ СН'!$F$16</f>
        <v>0</v>
      </c>
      <c r="O348" s="36">
        <f>SUMIFS(СВЦЭМ!$I$34:$I$777,СВЦЭМ!$A$34:$A$777,$A348,СВЦЭМ!$B$34:$B$777,O$332)+'СЕТ СН'!$F$16</f>
        <v>0</v>
      </c>
      <c r="P348" s="36">
        <f>SUMIFS(СВЦЭМ!$I$34:$I$777,СВЦЭМ!$A$34:$A$777,$A348,СВЦЭМ!$B$34:$B$777,P$332)+'СЕТ СН'!$F$16</f>
        <v>0</v>
      </c>
      <c r="Q348" s="36">
        <f>SUMIFS(СВЦЭМ!$I$34:$I$777,СВЦЭМ!$A$34:$A$777,$A348,СВЦЭМ!$B$34:$B$777,Q$332)+'СЕТ СН'!$F$16</f>
        <v>0</v>
      </c>
      <c r="R348" s="36">
        <f>SUMIFS(СВЦЭМ!$I$34:$I$777,СВЦЭМ!$A$34:$A$777,$A348,СВЦЭМ!$B$34:$B$777,R$332)+'СЕТ СН'!$F$16</f>
        <v>0</v>
      </c>
      <c r="S348" s="36">
        <f>SUMIFS(СВЦЭМ!$I$34:$I$777,СВЦЭМ!$A$34:$A$777,$A348,СВЦЭМ!$B$34:$B$777,S$332)+'СЕТ СН'!$F$16</f>
        <v>0</v>
      </c>
      <c r="T348" s="36">
        <f>SUMIFS(СВЦЭМ!$I$34:$I$777,СВЦЭМ!$A$34:$A$777,$A348,СВЦЭМ!$B$34:$B$777,T$332)+'СЕТ СН'!$F$16</f>
        <v>0</v>
      </c>
      <c r="U348" s="36">
        <f>SUMIFS(СВЦЭМ!$I$34:$I$777,СВЦЭМ!$A$34:$A$777,$A348,СВЦЭМ!$B$34:$B$777,U$332)+'СЕТ СН'!$F$16</f>
        <v>0</v>
      </c>
      <c r="V348" s="36">
        <f>SUMIFS(СВЦЭМ!$I$34:$I$777,СВЦЭМ!$A$34:$A$777,$A348,СВЦЭМ!$B$34:$B$777,V$332)+'СЕТ СН'!$F$16</f>
        <v>0</v>
      </c>
      <c r="W348" s="36">
        <f>SUMIFS(СВЦЭМ!$I$34:$I$777,СВЦЭМ!$A$34:$A$777,$A348,СВЦЭМ!$B$34:$B$777,W$332)+'СЕТ СН'!$F$16</f>
        <v>0</v>
      </c>
      <c r="X348" s="36">
        <f>SUMIFS(СВЦЭМ!$I$34:$I$777,СВЦЭМ!$A$34:$A$777,$A348,СВЦЭМ!$B$34:$B$777,X$332)+'СЕТ СН'!$F$16</f>
        <v>0</v>
      </c>
      <c r="Y348" s="36">
        <f>SUMIFS(СВЦЭМ!$I$34:$I$777,СВЦЭМ!$A$34:$A$777,$A348,СВЦЭМ!$B$34:$B$777,Y$332)+'СЕТ СН'!$F$16</f>
        <v>0</v>
      </c>
    </row>
    <row r="349" spans="1:25" ht="15.75" hidden="1" x14ac:dyDescent="0.2">
      <c r="A349" s="35">
        <f t="shared" si="9"/>
        <v>43572</v>
      </c>
      <c r="B349" s="36">
        <f>SUMIFS(СВЦЭМ!$I$34:$I$777,СВЦЭМ!$A$34:$A$777,$A349,СВЦЭМ!$B$34:$B$777,B$332)+'СЕТ СН'!$F$16</f>
        <v>0</v>
      </c>
      <c r="C349" s="36">
        <f>SUMIFS(СВЦЭМ!$I$34:$I$777,СВЦЭМ!$A$34:$A$777,$A349,СВЦЭМ!$B$34:$B$777,C$332)+'СЕТ СН'!$F$16</f>
        <v>0</v>
      </c>
      <c r="D349" s="36">
        <f>SUMIFS(СВЦЭМ!$I$34:$I$777,СВЦЭМ!$A$34:$A$777,$A349,СВЦЭМ!$B$34:$B$777,D$332)+'СЕТ СН'!$F$16</f>
        <v>0</v>
      </c>
      <c r="E349" s="36">
        <f>SUMIFS(СВЦЭМ!$I$34:$I$777,СВЦЭМ!$A$34:$A$777,$A349,СВЦЭМ!$B$34:$B$777,E$332)+'СЕТ СН'!$F$16</f>
        <v>0</v>
      </c>
      <c r="F349" s="36">
        <f>SUMIFS(СВЦЭМ!$I$34:$I$777,СВЦЭМ!$A$34:$A$777,$A349,СВЦЭМ!$B$34:$B$777,F$332)+'СЕТ СН'!$F$16</f>
        <v>0</v>
      </c>
      <c r="G349" s="36">
        <f>SUMIFS(СВЦЭМ!$I$34:$I$777,СВЦЭМ!$A$34:$A$777,$A349,СВЦЭМ!$B$34:$B$777,G$332)+'СЕТ СН'!$F$16</f>
        <v>0</v>
      </c>
      <c r="H349" s="36">
        <f>SUMIFS(СВЦЭМ!$I$34:$I$777,СВЦЭМ!$A$34:$A$777,$A349,СВЦЭМ!$B$34:$B$777,H$332)+'СЕТ СН'!$F$16</f>
        <v>0</v>
      </c>
      <c r="I349" s="36">
        <f>SUMIFS(СВЦЭМ!$I$34:$I$777,СВЦЭМ!$A$34:$A$777,$A349,СВЦЭМ!$B$34:$B$777,I$332)+'СЕТ СН'!$F$16</f>
        <v>0</v>
      </c>
      <c r="J349" s="36">
        <f>SUMIFS(СВЦЭМ!$I$34:$I$777,СВЦЭМ!$A$34:$A$777,$A349,СВЦЭМ!$B$34:$B$777,J$332)+'СЕТ СН'!$F$16</f>
        <v>0</v>
      </c>
      <c r="K349" s="36">
        <f>SUMIFS(СВЦЭМ!$I$34:$I$777,СВЦЭМ!$A$34:$A$777,$A349,СВЦЭМ!$B$34:$B$777,K$332)+'СЕТ СН'!$F$16</f>
        <v>0</v>
      </c>
      <c r="L349" s="36">
        <f>SUMIFS(СВЦЭМ!$I$34:$I$777,СВЦЭМ!$A$34:$A$777,$A349,СВЦЭМ!$B$34:$B$777,L$332)+'СЕТ СН'!$F$16</f>
        <v>0</v>
      </c>
      <c r="M349" s="36">
        <f>SUMIFS(СВЦЭМ!$I$34:$I$777,СВЦЭМ!$A$34:$A$777,$A349,СВЦЭМ!$B$34:$B$777,M$332)+'СЕТ СН'!$F$16</f>
        <v>0</v>
      </c>
      <c r="N349" s="36">
        <f>SUMIFS(СВЦЭМ!$I$34:$I$777,СВЦЭМ!$A$34:$A$777,$A349,СВЦЭМ!$B$34:$B$777,N$332)+'СЕТ СН'!$F$16</f>
        <v>0</v>
      </c>
      <c r="O349" s="36">
        <f>SUMIFS(СВЦЭМ!$I$34:$I$777,СВЦЭМ!$A$34:$A$777,$A349,СВЦЭМ!$B$34:$B$777,O$332)+'СЕТ СН'!$F$16</f>
        <v>0</v>
      </c>
      <c r="P349" s="36">
        <f>SUMIFS(СВЦЭМ!$I$34:$I$777,СВЦЭМ!$A$34:$A$777,$A349,СВЦЭМ!$B$34:$B$777,P$332)+'СЕТ СН'!$F$16</f>
        <v>0</v>
      </c>
      <c r="Q349" s="36">
        <f>SUMIFS(СВЦЭМ!$I$34:$I$777,СВЦЭМ!$A$34:$A$777,$A349,СВЦЭМ!$B$34:$B$777,Q$332)+'СЕТ СН'!$F$16</f>
        <v>0</v>
      </c>
      <c r="R349" s="36">
        <f>SUMIFS(СВЦЭМ!$I$34:$I$777,СВЦЭМ!$A$34:$A$777,$A349,СВЦЭМ!$B$34:$B$777,R$332)+'СЕТ СН'!$F$16</f>
        <v>0</v>
      </c>
      <c r="S349" s="36">
        <f>SUMIFS(СВЦЭМ!$I$34:$I$777,СВЦЭМ!$A$34:$A$777,$A349,СВЦЭМ!$B$34:$B$777,S$332)+'СЕТ СН'!$F$16</f>
        <v>0</v>
      </c>
      <c r="T349" s="36">
        <f>SUMIFS(СВЦЭМ!$I$34:$I$777,СВЦЭМ!$A$34:$A$777,$A349,СВЦЭМ!$B$34:$B$777,T$332)+'СЕТ СН'!$F$16</f>
        <v>0</v>
      </c>
      <c r="U349" s="36">
        <f>SUMIFS(СВЦЭМ!$I$34:$I$777,СВЦЭМ!$A$34:$A$777,$A349,СВЦЭМ!$B$34:$B$777,U$332)+'СЕТ СН'!$F$16</f>
        <v>0</v>
      </c>
      <c r="V349" s="36">
        <f>SUMIFS(СВЦЭМ!$I$34:$I$777,СВЦЭМ!$A$34:$A$777,$A349,СВЦЭМ!$B$34:$B$777,V$332)+'СЕТ СН'!$F$16</f>
        <v>0</v>
      </c>
      <c r="W349" s="36">
        <f>SUMIFS(СВЦЭМ!$I$34:$I$777,СВЦЭМ!$A$34:$A$777,$A349,СВЦЭМ!$B$34:$B$777,W$332)+'СЕТ СН'!$F$16</f>
        <v>0</v>
      </c>
      <c r="X349" s="36">
        <f>SUMIFS(СВЦЭМ!$I$34:$I$777,СВЦЭМ!$A$34:$A$777,$A349,СВЦЭМ!$B$34:$B$777,X$332)+'СЕТ СН'!$F$16</f>
        <v>0</v>
      </c>
      <c r="Y349" s="36">
        <f>SUMIFS(СВЦЭМ!$I$34:$I$777,СВЦЭМ!$A$34:$A$777,$A349,СВЦЭМ!$B$34:$B$777,Y$332)+'СЕТ СН'!$F$16</f>
        <v>0</v>
      </c>
    </row>
    <row r="350" spans="1:25" ht="15.75" hidden="1" x14ac:dyDescent="0.2">
      <c r="A350" s="35">
        <f t="shared" si="9"/>
        <v>43573</v>
      </c>
      <c r="B350" s="36">
        <f>SUMIFS(СВЦЭМ!$I$34:$I$777,СВЦЭМ!$A$34:$A$777,$A350,СВЦЭМ!$B$34:$B$777,B$332)+'СЕТ СН'!$F$16</f>
        <v>0</v>
      </c>
      <c r="C350" s="36">
        <f>SUMIFS(СВЦЭМ!$I$34:$I$777,СВЦЭМ!$A$34:$A$777,$A350,СВЦЭМ!$B$34:$B$777,C$332)+'СЕТ СН'!$F$16</f>
        <v>0</v>
      </c>
      <c r="D350" s="36">
        <f>SUMIFS(СВЦЭМ!$I$34:$I$777,СВЦЭМ!$A$34:$A$777,$A350,СВЦЭМ!$B$34:$B$777,D$332)+'СЕТ СН'!$F$16</f>
        <v>0</v>
      </c>
      <c r="E350" s="36">
        <f>SUMIFS(СВЦЭМ!$I$34:$I$777,СВЦЭМ!$A$34:$A$777,$A350,СВЦЭМ!$B$34:$B$777,E$332)+'СЕТ СН'!$F$16</f>
        <v>0</v>
      </c>
      <c r="F350" s="36">
        <f>SUMIFS(СВЦЭМ!$I$34:$I$777,СВЦЭМ!$A$34:$A$777,$A350,СВЦЭМ!$B$34:$B$777,F$332)+'СЕТ СН'!$F$16</f>
        <v>0</v>
      </c>
      <c r="G350" s="36">
        <f>SUMIFS(СВЦЭМ!$I$34:$I$777,СВЦЭМ!$A$34:$A$777,$A350,СВЦЭМ!$B$34:$B$777,G$332)+'СЕТ СН'!$F$16</f>
        <v>0</v>
      </c>
      <c r="H350" s="36">
        <f>SUMIFS(СВЦЭМ!$I$34:$I$777,СВЦЭМ!$A$34:$A$777,$A350,СВЦЭМ!$B$34:$B$777,H$332)+'СЕТ СН'!$F$16</f>
        <v>0</v>
      </c>
      <c r="I350" s="36">
        <f>SUMIFS(СВЦЭМ!$I$34:$I$777,СВЦЭМ!$A$34:$A$777,$A350,СВЦЭМ!$B$34:$B$777,I$332)+'СЕТ СН'!$F$16</f>
        <v>0</v>
      </c>
      <c r="J350" s="36">
        <f>SUMIFS(СВЦЭМ!$I$34:$I$777,СВЦЭМ!$A$34:$A$777,$A350,СВЦЭМ!$B$34:$B$777,J$332)+'СЕТ СН'!$F$16</f>
        <v>0</v>
      </c>
      <c r="K350" s="36">
        <f>SUMIFS(СВЦЭМ!$I$34:$I$777,СВЦЭМ!$A$34:$A$777,$A350,СВЦЭМ!$B$34:$B$777,K$332)+'СЕТ СН'!$F$16</f>
        <v>0</v>
      </c>
      <c r="L350" s="36">
        <f>SUMIFS(СВЦЭМ!$I$34:$I$777,СВЦЭМ!$A$34:$A$777,$A350,СВЦЭМ!$B$34:$B$777,L$332)+'СЕТ СН'!$F$16</f>
        <v>0</v>
      </c>
      <c r="M350" s="36">
        <f>SUMIFS(СВЦЭМ!$I$34:$I$777,СВЦЭМ!$A$34:$A$777,$A350,СВЦЭМ!$B$34:$B$777,M$332)+'СЕТ СН'!$F$16</f>
        <v>0</v>
      </c>
      <c r="N350" s="36">
        <f>SUMIFS(СВЦЭМ!$I$34:$I$777,СВЦЭМ!$A$34:$A$777,$A350,СВЦЭМ!$B$34:$B$777,N$332)+'СЕТ СН'!$F$16</f>
        <v>0</v>
      </c>
      <c r="O350" s="36">
        <f>SUMIFS(СВЦЭМ!$I$34:$I$777,СВЦЭМ!$A$34:$A$777,$A350,СВЦЭМ!$B$34:$B$777,O$332)+'СЕТ СН'!$F$16</f>
        <v>0</v>
      </c>
      <c r="P350" s="36">
        <f>SUMIFS(СВЦЭМ!$I$34:$I$777,СВЦЭМ!$A$34:$A$777,$A350,СВЦЭМ!$B$34:$B$777,P$332)+'СЕТ СН'!$F$16</f>
        <v>0</v>
      </c>
      <c r="Q350" s="36">
        <f>SUMIFS(СВЦЭМ!$I$34:$I$777,СВЦЭМ!$A$34:$A$777,$A350,СВЦЭМ!$B$34:$B$777,Q$332)+'СЕТ СН'!$F$16</f>
        <v>0</v>
      </c>
      <c r="R350" s="36">
        <f>SUMIFS(СВЦЭМ!$I$34:$I$777,СВЦЭМ!$A$34:$A$777,$A350,СВЦЭМ!$B$34:$B$777,R$332)+'СЕТ СН'!$F$16</f>
        <v>0</v>
      </c>
      <c r="S350" s="36">
        <f>SUMIFS(СВЦЭМ!$I$34:$I$777,СВЦЭМ!$A$34:$A$777,$A350,СВЦЭМ!$B$34:$B$777,S$332)+'СЕТ СН'!$F$16</f>
        <v>0</v>
      </c>
      <c r="T350" s="36">
        <f>SUMIFS(СВЦЭМ!$I$34:$I$777,СВЦЭМ!$A$34:$A$777,$A350,СВЦЭМ!$B$34:$B$777,T$332)+'СЕТ СН'!$F$16</f>
        <v>0</v>
      </c>
      <c r="U350" s="36">
        <f>SUMIFS(СВЦЭМ!$I$34:$I$777,СВЦЭМ!$A$34:$A$777,$A350,СВЦЭМ!$B$34:$B$777,U$332)+'СЕТ СН'!$F$16</f>
        <v>0</v>
      </c>
      <c r="V350" s="36">
        <f>SUMIFS(СВЦЭМ!$I$34:$I$777,СВЦЭМ!$A$34:$A$777,$A350,СВЦЭМ!$B$34:$B$777,V$332)+'СЕТ СН'!$F$16</f>
        <v>0</v>
      </c>
      <c r="W350" s="36">
        <f>SUMIFS(СВЦЭМ!$I$34:$I$777,СВЦЭМ!$A$34:$A$777,$A350,СВЦЭМ!$B$34:$B$777,W$332)+'СЕТ СН'!$F$16</f>
        <v>0</v>
      </c>
      <c r="X350" s="36">
        <f>SUMIFS(СВЦЭМ!$I$34:$I$777,СВЦЭМ!$A$34:$A$777,$A350,СВЦЭМ!$B$34:$B$777,X$332)+'СЕТ СН'!$F$16</f>
        <v>0</v>
      </c>
      <c r="Y350" s="36">
        <f>SUMIFS(СВЦЭМ!$I$34:$I$777,СВЦЭМ!$A$34:$A$777,$A350,СВЦЭМ!$B$34:$B$777,Y$332)+'СЕТ СН'!$F$16</f>
        <v>0</v>
      </c>
    </row>
    <row r="351" spans="1:25" ht="15.75" hidden="1" x14ac:dyDescent="0.2">
      <c r="A351" s="35">
        <f t="shared" si="9"/>
        <v>43574</v>
      </c>
      <c r="B351" s="36">
        <f>SUMIFS(СВЦЭМ!$I$34:$I$777,СВЦЭМ!$A$34:$A$777,$A351,СВЦЭМ!$B$34:$B$777,B$332)+'СЕТ СН'!$F$16</f>
        <v>0</v>
      </c>
      <c r="C351" s="36">
        <f>SUMIFS(СВЦЭМ!$I$34:$I$777,СВЦЭМ!$A$34:$A$777,$A351,СВЦЭМ!$B$34:$B$777,C$332)+'СЕТ СН'!$F$16</f>
        <v>0</v>
      </c>
      <c r="D351" s="36">
        <f>SUMIFS(СВЦЭМ!$I$34:$I$777,СВЦЭМ!$A$34:$A$777,$A351,СВЦЭМ!$B$34:$B$777,D$332)+'СЕТ СН'!$F$16</f>
        <v>0</v>
      </c>
      <c r="E351" s="36">
        <f>SUMIFS(СВЦЭМ!$I$34:$I$777,СВЦЭМ!$A$34:$A$777,$A351,СВЦЭМ!$B$34:$B$777,E$332)+'СЕТ СН'!$F$16</f>
        <v>0</v>
      </c>
      <c r="F351" s="36">
        <f>SUMIFS(СВЦЭМ!$I$34:$I$777,СВЦЭМ!$A$34:$A$777,$A351,СВЦЭМ!$B$34:$B$777,F$332)+'СЕТ СН'!$F$16</f>
        <v>0</v>
      </c>
      <c r="G351" s="36">
        <f>SUMIFS(СВЦЭМ!$I$34:$I$777,СВЦЭМ!$A$34:$A$777,$A351,СВЦЭМ!$B$34:$B$777,G$332)+'СЕТ СН'!$F$16</f>
        <v>0</v>
      </c>
      <c r="H351" s="36">
        <f>SUMIFS(СВЦЭМ!$I$34:$I$777,СВЦЭМ!$A$34:$A$777,$A351,СВЦЭМ!$B$34:$B$777,H$332)+'СЕТ СН'!$F$16</f>
        <v>0</v>
      </c>
      <c r="I351" s="36">
        <f>SUMIFS(СВЦЭМ!$I$34:$I$777,СВЦЭМ!$A$34:$A$777,$A351,СВЦЭМ!$B$34:$B$777,I$332)+'СЕТ СН'!$F$16</f>
        <v>0</v>
      </c>
      <c r="J351" s="36">
        <f>SUMIFS(СВЦЭМ!$I$34:$I$777,СВЦЭМ!$A$34:$A$777,$A351,СВЦЭМ!$B$34:$B$777,J$332)+'СЕТ СН'!$F$16</f>
        <v>0</v>
      </c>
      <c r="K351" s="36">
        <f>SUMIFS(СВЦЭМ!$I$34:$I$777,СВЦЭМ!$A$34:$A$777,$A351,СВЦЭМ!$B$34:$B$777,K$332)+'СЕТ СН'!$F$16</f>
        <v>0</v>
      </c>
      <c r="L351" s="36">
        <f>SUMIFS(СВЦЭМ!$I$34:$I$777,СВЦЭМ!$A$34:$A$777,$A351,СВЦЭМ!$B$34:$B$777,L$332)+'СЕТ СН'!$F$16</f>
        <v>0</v>
      </c>
      <c r="M351" s="36">
        <f>SUMIFS(СВЦЭМ!$I$34:$I$777,СВЦЭМ!$A$34:$A$777,$A351,СВЦЭМ!$B$34:$B$777,M$332)+'СЕТ СН'!$F$16</f>
        <v>0</v>
      </c>
      <c r="N351" s="36">
        <f>SUMIFS(СВЦЭМ!$I$34:$I$777,СВЦЭМ!$A$34:$A$777,$A351,СВЦЭМ!$B$34:$B$777,N$332)+'СЕТ СН'!$F$16</f>
        <v>0</v>
      </c>
      <c r="O351" s="36">
        <f>SUMIFS(СВЦЭМ!$I$34:$I$777,СВЦЭМ!$A$34:$A$777,$A351,СВЦЭМ!$B$34:$B$777,O$332)+'СЕТ СН'!$F$16</f>
        <v>0</v>
      </c>
      <c r="P351" s="36">
        <f>SUMIFS(СВЦЭМ!$I$34:$I$777,СВЦЭМ!$A$34:$A$777,$A351,СВЦЭМ!$B$34:$B$777,P$332)+'СЕТ СН'!$F$16</f>
        <v>0</v>
      </c>
      <c r="Q351" s="36">
        <f>SUMIFS(СВЦЭМ!$I$34:$I$777,СВЦЭМ!$A$34:$A$777,$A351,СВЦЭМ!$B$34:$B$777,Q$332)+'СЕТ СН'!$F$16</f>
        <v>0</v>
      </c>
      <c r="R351" s="36">
        <f>SUMIFS(СВЦЭМ!$I$34:$I$777,СВЦЭМ!$A$34:$A$777,$A351,СВЦЭМ!$B$34:$B$777,R$332)+'СЕТ СН'!$F$16</f>
        <v>0</v>
      </c>
      <c r="S351" s="36">
        <f>SUMIFS(СВЦЭМ!$I$34:$I$777,СВЦЭМ!$A$34:$A$777,$A351,СВЦЭМ!$B$34:$B$777,S$332)+'СЕТ СН'!$F$16</f>
        <v>0</v>
      </c>
      <c r="T351" s="36">
        <f>SUMIFS(СВЦЭМ!$I$34:$I$777,СВЦЭМ!$A$34:$A$777,$A351,СВЦЭМ!$B$34:$B$777,T$332)+'СЕТ СН'!$F$16</f>
        <v>0</v>
      </c>
      <c r="U351" s="36">
        <f>SUMIFS(СВЦЭМ!$I$34:$I$777,СВЦЭМ!$A$34:$A$777,$A351,СВЦЭМ!$B$34:$B$777,U$332)+'СЕТ СН'!$F$16</f>
        <v>0</v>
      </c>
      <c r="V351" s="36">
        <f>SUMIFS(СВЦЭМ!$I$34:$I$777,СВЦЭМ!$A$34:$A$777,$A351,СВЦЭМ!$B$34:$B$777,V$332)+'СЕТ СН'!$F$16</f>
        <v>0</v>
      </c>
      <c r="W351" s="36">
        <f>SUMIFS(СВЦЭМ!$I$34:$I$777,СВЦЭМ!$A$34:$A$777,$A351,СВЦЭМ!$B$34:$B$777,W$332)+'СЕТ СН'!$F$16</f>
        <v>0</v>
      </c>
      <c r="X351" s="36">
        <f>SUMIFS(СВЦЭМ!$I$34:$I$777,СВЦЭМ!$A$34:$A$777,$A351,СВЦЭМ!$B$34:$B$777,X$332)+'СЕТ СН'!$F$16</f>
        <v>0</v>
      </c>
      <c r="Y351" s="36">
        <f>SUMIFS(СВЦЭМ!$I$34:$I$777,СВЦЭМ!$A$34:$A$777,$A351,СВЦЭМ!$B$34:$B$777,Y$332)+'СЕТ СН'!$F$16</f>
        <v>0</v>
      </c>
    </row>
    <row r="352" spans="1:25" ht="15.75" hidden="1" x14ac:dyDescent="0.2">
      <c r="A352" s="35">
        <f t="shared" si="9"/>
        <v>43575</v>
      </c>
      <c r="B352" s="36">
        <f>SUMIFS(СВЦЭМ!$I$34:$I$777,СВЦЭМ!$A$34:$A$777,$A352,СВЦЭМ!$B$34:$B$777,B$332)+'СЕТ СН'!$F$16</f>
        <v>0</v>
      </c>
      <c r="C352" s="36">
        <f>SUMIFS(СВЦЭМ!$I$34:$I$777,СВЦЭМ!$A$34:$A$777,$A352,СВЦЭМ!$B$34:$B$777,C$332)+'СЕТ СН'!$F$16</f>
        <v>0</v>
      </c>
      <c r="D352" s="36">
        <f>SUMIFS(СВЦЭМ!$I$34:$I$777,СВЦЭМ!$A$34:$A$777,$A352,СВЦЭМ!$B$34:$B$777,D$332)+'СЕТ СН'!$F$16</f>
        <v>0</v>
      </c>
      <c r="E352" s="36">
        <f>SUMIFS(СВЦЭМ!$I$34:$I$777,СВЦЭМ!$A$34:$A$777,$A352,СВЦЭМ!$B$34:$B$777,E$332)+'СЕТ СН'!$F$16</f>
        <v>0</v>
      </c>
      <c r="F352" s="36">
        <f>SUMIFS(СВЦЭМ!$I$34:$I$777,СВЦЭМ!$A$34:$A$777,$A352,СВЦЭМ!$B$34:$B$777,F$332)+'СЕТ СН'!$F$16</f>
        <v>0</v>
      </c>
      <c r="G352" s="36">
        <f>SUMIFS(СВЦЭМ!$I$34:$I$777,СВЦЭМ!$A$34:$A$777,$A352,СВЦЭМ!$B$34:$B$777,G$332)+'СЕТ СН'!$F$16</f>
        <v>0</v>
      </c>
      <c r="H352" s="36">
        <f>SUMIFS(СВЦЭМ!$I$34:$I$777,СВЦЭМ!$A$34:$A$777,$A352,СВЦЭМ!$B$34:$B$777,H$332)+'СЕТ СН'!$F$16</f>
        <v>0</v>
      </c>
      <c r="I352" s="36">
        <f>SUMIFS(СВЦЭМ!$I$34:$I$777,СВЦЭМ!$A$34:$A$777,$A352,СВЦЭМ!$B$34:$B$777,I$332)+'СЕТ СН'!$F$16</f>
        <v>0</v>
      </c>
      <c r="J352" s="36">
        <f>SUMIFS(СВЦЭМ!$I$34:$I$777,СВЦЭМ!$A$34:$A$777,$A352,СВЦЭМ!$B$34:$B$777,J$332)+'СЕТ СН'!$F$16</f>
        <v>0</v>
      </c>
      <c r="K352" s="36">
        <f>SUMIFS(СВЦЭМ!$I$34:$I$777,СВЦЭМ!$A$34:$A$777,$A352,СВЦЭМ!$B$34:$B$777,K$332)+'СЕТ СН'!$F$16</f>
        <v>0</v>
      </c>
      <c r="L352" s="36">
        <f>SUMIFS(СВЦЭМ!$I$34:$I$777,СВЦЭМ!$A$34:$A$777,$A352,СВЦЭМ!$B$34:$B$777,L$332)+'СЕТ СН'!$F$16</f>
        <v>0</v>
      </c>
      <c r="M352" s="36">
        <f>SUMIFS(СВЦЭМ!$I$34:$I$777,СВЦЭМ!$A$34:$A$777,$A352,СВЦЭМ!$B$34:$B$777,M$332)+'СЕТ СН'!$F$16</f>
        <v>0</v>
      </c>
      <c r="N352" s="36">
        <f>SUMIFS(СВЦЭМ!$I$34:$I$777,СВЦЭМ!$A$34:$A$777,$A352,СВЦЭМ!$B$34:$B$777,N$332)+'СЕТ СН'!$F$16</f>
        <v>0</v>
      </c>
      <c r="O352" s="36">
        <f>SUMIFS(СВЦЭМ!$I$34:$I$777,СВЦЭМ!$A$34:$A$777,$A352,СВЦЭМ!$B$34:$B$777,O$332)+'СЕТ СН'!$F$16</f>
        <v>0</v>
      </c>
      <c r="P352" s="36">
        <f>SUMIFS(СВЦЭМ!$I$34:$I$777,СВЦЭМ!$A$34:$A$777,$A352,СВЦЭМ!$B$34:$B$777,P$332)+'СЕТ СН'!$F$16</f>
        <v>0</v>
      </c>
      <c r="Q352" s="36">
        <f>SUMIFS(СВЦЭМ!$I$34:$I$777,СВЦЭМ!$A$34:$A$777,$A352,СВЦЭМ!$B$34:$B$777,Q$332)+'СЕТ СН'!$F$16</f>
        <v>0</v>
      </c>
      <c r="R352" s="36">
        <f>SUMIFS(СВЦЭМ!$I$34:$I$777,СВЦЭМ!$A$34:$A$777,$A352,СВЦЭМ!$B$34:$B$777,R$332)+'СЕТ СН'!$F$16</f>
        <v>0</v>
      </c>
      <c r="S352" s="36">
        <f>SUMIFS(СВЦЭМ!$I$34:$I$777,СВЦЭМ!$A$34:$A$777,$A352,СВЦЭМ!$B$34:$B$777,S$332)+'СЕТ СН'!$F$16</f>
        <v>0</v>
      </c>
      <c r="T352" s="36">
        <f>SUMIFS(СВЦЭМ!$I$34:$I$777,СВЦЭМ!$A$34:$A$777,$A352,СВЦЭМ!$B$34:$B$777,T$332)+'СЕТ СН'!$F$16</f>
        <v>0</v>
      </c>
      <c r="U352" s="36">
        <f>SUMIFS(СВЦЭМ!$I$34:$I$777,СВЦЭМ!$A$34:$A$777,$A352,СВЦЭМ!$B$34:$B$777,U$332)+'СЕТ СН'!$F$16</f>
        <v>0</v>
      </c>
      <c r="V352" s="36">
        <f>SUMIFS(СВЦЭМ!$I$34:$I$777,СВЦЭМ!$A$34:$A$777,$A352,СВЦЭМ!$B$34:$B$777,V$332)+'СЕТ СН'!$F$16</f>
        <v>0</v>
      </c>
      <c r="W352" s="36">
        <f>SUMIFS(СВЦЭМ!$I$34:$I$777,СВЦЭМ!$A$34:$A$777,$A352,СВЦЭМ!$B$34:$B$777,W$332)+'СЕТ СН'!$F$16</f>
        <v>0</v>
      </c>
      <c r="X352" s="36">
        <f>SUMIFS(СВЦЭМ!$I$34:$I$777,СВЦЭМ!$A$34:$A$777,$A352,СВЦЭМ!$B$34:$B$777,X$332)+'СЕТ СН'!$F$16</f>
        <v>0</v>
      </c>
      <c r="Y352" s="36">
        <f>SUMIFS(СВЦЭМ!$I$34:$I$777,СВЦЭМ!$A$34:$A$777,$A352,СВЦЭМ!$B$34:$B$777,Y$332)+'СЕТ СН'!$F$16</f>
        <v>0</v>
      </c>
    </row>
    <row r="353" spans="1:27" ht="15.75" hidden="1" x14ac:dyDescent="0.2">
      <c r="A353" s="35">
        <f t="shared" si="9"/>
        <v>43576</v>
      </c>
      <c r="B353" s="36">
        <f>SUMIFS(СВЦЭМ!$I$34:$I$777,СВЦЭМ!$A$34:$A$777,$A353,СВЦЭМ!$B$34:$B$777,B$332)+'СЕТ СН'!$F$16</f>
        <v>0</v>
      </c>
      <c r="C353" s="36">
        <f>SUMIFS(СВЦЭМ!$I$34:$I$777,СВЦЭМ!$A$34:$A$777,$A353,СВЦЭМ!$B$34:$B$777,C$332)+'СЕТ СН'!$F$16</f>
        <v>0</v>
      </c>
      <c r="D353" s="36">
        <f>SUMIFS(СВЦЭМ!$I$34:$I$777,СВЦЭМ!$A$34:$A$777,$A353,СВЦЭМ!$B$34:$B$777,D$332)+'СЕТ СН'!$F$16</f>
        <v>0</v>
      </c>
      <c r="E353" s="36">
        <f>SUMIFS(СВЦЭМ!$I$34:$I$777,СВЦЭМ!$A$34:$A$777,$A353,СВЦЭМ!$B$34:$B$777,E$332)+'СЕТ СН'!$F$16</f>
        <v>0</v>
      </c>
      <c r="F353" s="36">
        <f>SUMIFS(СВЦЭМ!$I$34:$I$777,СВЦЭМ!$A$34:$A$777,$A353,СВЦЭМ!$B$34:$B$777,F$332)+'СЕТ СН'!$F$16</f>
        <v>0</v>
      </c>
      <c r="G353" s="36">
        <f>SUMIFS(СВЦЭМ!$I$34:$I$777,СВЦЭМ!$A$34:$A$777,$A353,СВЦЭМ!$B$34:$B$777,G$332)+'СЕТ СН'!$F$16</f>
        <v>0</v>
      </c>
      <c r="H353" s="36">
        <f>SUMIFS(СВЦЭМ!$I$34:$I$777,СВЦЭМ!$A$34:$A$777,$A353,СВЦЭМ!$B$34:$B$777,H$332)+'СЕТ СН'!$F$16</f>
        <v>0</v>
      </c>
      <c r="I353" s="36">
        <f>SUMIFS(СВЦЭМ!$I$34:$I$777,СВЦЭМ!$A$34:$A$777,$A353,СВЦЭМ!$B$34:$B$777,I$332)+'СЕТ СН'!$F$16</f>
        <v>0</v>
      </c>
      <c r="J353" s="36">
        <f>SUMIFS(СВЦЭМ!$I$34:$I$777,СВЦЭМ!$A$34:$A$777,$A353,СВЦЭМ!$B$34:$B$777,J$332)+'СЕТ СН'!$F$16</f>
        <v>0</v>
      </c>
      <c r="K353" s="36">
        <f>SUMIFS(СВЦЭМ!$I$34:$I$777,СВЦЭМ!$A$34:$A$777,$A353,СВЦЭМ!$B$34:$B$777,K$332)+'СЕТ СН'!$F$16</f>
        <v>0</v>
      </c>
      <c r="L353" s="36">
        <f>SUMIFS(СВЦЭМ!$I$34:$I$777,СВЦЭМ!$A$34:$A$777,$A353,СВЦЭМ!$B$34:$B$777,L$332)+'СЕТ СН'!$F$16</f>
        <v>0</v>
      </c>
      <c r="M353" s="36">
        <f>SUMIFS(СВЦЭМ!$I$34:$I$777,СВЦЭМ!$A$34:$A$777,$A353,СВЦЭМ!$B$34:$B$777,M$332)+'СЕТ СН'!$F$16</f>
        <v>0</v>
      </c>
      <c r="N353" s="36">
        <f>SUMIFS(СВЦЭМ!$I$34:$I$777,СВЦЭМ!$A$34:$A$777,$A353,СВЦЭМ!$B$34:$B$777,N$332)+'СЕТ СН'!$F$16</f>
        <v>0</v>
      </c>
      <c r="O353" s="36">
        <f>SUMIFS(СВЦЭМ!$I$34:$I$777,СВЦЭМ!$A$34:$A$777,$A353,СВЦЭМ!$B$34:$B$777,O$332)+'СЕТ СН'!$F$16</f>
        <v>0</v>
      </c>
      <c r="P353" s="36">
        <f>SUMIFS(СВЦЭМ!$I$34:$I$777,СВЦЭМ!$A$34:$A$777,$A353,СВЦЭМ!$B$34:$B$777,P$332)+'СЕТ СН'!$F$16</f>
        <v>0</v>
      </c>
      <c r="Q353" s="36">
        <f>SUMIFS(СВЦЭМ!$I$34:$I$777,СВЦЭМ!$A$34:$A$777,$A353,СВЦЭМ!$B$34:$B$777,Q$332)+'СЕТ СН'!$F$16</f>
        <v>0</v>
      </c>
      <c r="R353" s="36">
        <f>SUMIFS(СВЦЭМ!$I$34:$I$777,СВЦЭМ!$A$34:$A$777,$A353,СВЦЭМ!$B$34:$B$777,R$332)+'СЕТ СН'!$F$16</f>
        <v>0</v>
      </c>
      <c r="S353" s="36">
        <f>SUMIFS(СВЦЭМ!$I$34:$I$777,СВЦЭМ!$A$34:$A$777,$A353,СВЦЭМ!$B$34:$B$777,S$332)+'СЕТ СН'!$F$16</f>
        <v>0</v>
      </c>
      <c r="T353" s="36">
        <f>SUMIFS(СВЦЭМ!$I$34:$I$777,СВЦЭМ!$A$34:$A$777,$A353,СВЦЭМ!$B$34:$B$777,T$332)+'СЕТ СН'!$F$16</f>
        <v>0</v>
      </c>
      <c r="U353" s="36">
        <f>SUMIFS(СВЦЭМ!$I$34:$I$777,СВЦЭМ!$A$34:$A$777,$A353,СВЦЭМ!$B$34:$B$777,U$332)+'СЕТ СН'!$F$16</f>
        <v>0</v>
      </c>
      <c r="V353" s="36">
        <f>SUMIFS(СВЦЭМ!$I$34:$I$777,СВЦЭМ!$A$34:$A$777,$A353,СВЦЭМ!$B$34:$B$777,V$332)+'СЕТ СН'!$F$16</f>
        <v>0</v>
      </c>
      <c r="W353" s="36">
        <f>SUMIFS(СВЦЭМ!$I$34:$I$777,СВЦЭМ!$A$34:$A$777,$A353,СВЦЭМ!$B$34:$B$777,W$332)+'СЕТ СН'!$F$16</f>
        <v>0</v>
      </c>
      <c r="X353" s="36">
        <f>SUMIFS(СВЦЭМ!$I$34:$I$777,СВЦЭМ!$A$34:$A$777,$A353,СВЦЭМ!$B$34:$B$777,X$332)+'СЕТ СН'!$F$16</f>
        <v>0</v>
      </c>
      <c r="Y353" s="36">
        <f>SUMIFS(СВЦЭМ!$I$34:$I$777,СВЦЭМ!$A$34:$A$777,$A353,СВЦЭМ!$B$34:$B$777,Y$332)+'СЕТ СН'!$F$16</f>
        <v>0</v>
      </c>
    </row>
    <row r="354" spans="1:27" ht="15.75" hidden="1" x14ac:dyDescent="0.2">
      <c r="A354" s="35">
        <f t="shared" si="9"/>
        <v>43577</v>
      </c>
      <c r="B354" s="36">
        <f>SUMIFS(СВЦЭМ!$I$34:$I$777,СВЦЭМ!$A$34:$A$777,$A354,СВЦЭМ!$B$34:$B$777,B$332)+'СЕТ СН'!$F$16</f>
        <v>0</v>
      </c>
      <c r="C354" s="36">
        <f>SUMIFS(СВЦЭМ!$I$34:$I$777,СВЦЭМ!$A$34:$A$777,$A354,СВЦЭМ!$B$34:$B$777,C$332)+'СЕТ СН'!$F$16</f>
        <v>0</v>
      </c>
      <c r="D354" s="36">
        <f>SUMIFS(СВЦЭМ!$I$34:$I$777,СВЦЭМ!$A$34:$A$777,$A354,СВЦЭМ!$B$34:$B$777,D$332)+'СЕТ СН'!$F$16</f>
        <v>0</v>
      </c>
      <c r="E354" s="36">
        <f>SUMIFS(СВЦЭМ!$I$34:$I$777,СВЦЭМ!$A$34:$A$777,$A354,СВЦЭМ!$B$34:$B$777,E$332)+'СЕТ СН'!$F$16</f>
        <v>0</v>
      </c>
      <c r="F354" s="36">
        <f>SUMIFS(СВЦЭМ!$I$34:$I$777,СВЦЭМ!$A$34:$A$777,$A354,СВЦЭМ!$B$34:$B$777,F$332)+'СЕТ СН'!$F$16</f>
        <v>0</v>
      </c>
      <c r="G354" s="36">
        <f>SUMIFS(СВЦЭМ!$I$34:$I$777,СВЦЭМ!$A$34:$A$777,$A354,СВЦЭМ!$B$34:$B$777,G$332)+'СЕТ СН'!$F$16</f>
        <v>0</v>
      </c>
      <c r="H354" s="36">
        <f>SUMIFS(СВЦЭМ!$I$34:$I$777,СВЦЭМ!$A$34:$A$777,$A354,СВЦЭМ!$B$34:$B$777,H$332)+'СЕТ СН'!$F$16</f>
        <v>0</v>
      </c>
      <c r="I354" s="36">
        <f>SUMIFS(СВЦЭМ!$I$34:$I$777,СВЦЭМ!$A$34:$A$777,$A354,СВЦЭМ!$B$34:$B$777,I$332)+'СЕТ СН'!$F$16</f>
        <v>0</v>
      </c>
      <c r="J354" s="36">
        <f>SUMIFS(СВЦЭМ!$I$34:$I$777,СВЦЭМ!$A$34:$A$777,$A354,СВЦЭМ!$B$34:$B$777,J$332)+'СЕТ СН'!$F$16</f>
        <v>0</v>
      </c>
      <c r="K354" s="36">
        <f>SUMIFS(СВЦЭМ!$I$34:$I$777,СВЦЭМ!$A$34:$A$777,$A354,СВЦЭМ!$B$34:$B$777,K$332)+'СЕТ СН'!$F$16</f>
        <v>0</v>
      </c>
      <c r="L354" s="36">
        <f>SUMIFS(СВЦЭМ!$I$34:$I$777,СВЦЭМ!$A$34:$A$777,$A354,СВЦЭМ!$B$34:$B$777,L$332)+'СЕТ СН'!$F$16</f>
        <v>0</v>
      </c>
      <c r="M354" s="36">
        <f>SUMIFS(СВЦЭМ!$I$34:$I$777,СВЦЭМ!$A$34:$A$777,$A354,СВЦЭМ!$B$34:$B$777,M$332)+'СЕТ СН'!$F$16</f>
        <v>0</v>
      </c>
      <c r="N354" s="36">
        <f>SUMIFS(СВЦЭМ!$I$34:$I$777,СВЦЭМ!$A$34:$A$777,$A354,СВЦЭМ!$B$34:$B$777,N$332)+'СЕТ СН'!$F$16</f>
        <v>0</v>
      </c>
      <c r="O354" s="36">
        <f>SUMIFS(СВЦЭМ!$I$34:$I$777,СВЦЭМ!$A$34:$A$777,$A354,СВЦЭМ!$B$34:$B$777,O$332)+'СЕТ СН'!$F$16</f>
        <v>0</v>
      </c>
      <c r="P354" s="36">
        <f>SUMIFS(СВЦЭМ!$I$34:$I$777,СВЦЭМ!$A$34:$A$777,$A354,СВЦЭМ!$B$34:$B$777,P$332)+'СЕТ СН'!$F$16</f>
        <v>0</v>
      </c>
      <c r="Q354" s="36">
        <f>SUMIFS(СВЦЭМ!$I$34:$I$777,СВЦЭМ!$A$34:$A$777,$A354,СВЦЭМ!$B$34:$B$777,Q$332)+'СЕТ СН'!$F$16</f>
        <v>0</v>
      </c>
      <c r="R354" s="36">
        <f>SUMIFS(СВЦЭМ!$I$34:$I$777,СВЦЭМ!$A$34:$A$777,$A354,СВЦЭМ!$B$34:$B$777,R$332)+'СЕТ СН'!$F$16</f>
        <v>0</v>
      </c>
      <c r="S354" s="36">
        <f>SUMIFS(СВЦЭМ!$I$34:$I$777,СВЦЭМ!$A$34:$A$777,$A354,СВЦЭМ!$B$34:$B$777,S$332)+'СЕТ СН'!$F$16</f>
        <v>0</v>
      </c>
      <c r="T354" s="36">
        <f>SUMIFS(СВЦЭМ!$I$34:$I$777,СВЦЭМ!$A$34:$A$777,$A354,СВЦЭМ!$B$34:$B$777,T$332)+'СЕТ СН'!$F$16</f>
        <v>0</v>
      </c>
      <c r="U354" s="36">
        <f>SUMIFS(СВЦЭМ!$I$34:$I$777,СВЦЭМ!$A$34:$A$777,$A354,СВЦЭМ!$B$34:$B$777,U$332)+'СЕТ СН'!$F$16</f>
        <v>0</v>
      </c>
      <c r="V354" s="36">
        <f>SUMIFS(СВЦЭМ!$I$34:$I$777,СВЦЭМ!$A$34:$A$777,$A354,СВЦЭМ!$B$34:$B$777,V$332)+'СЕТ СН'!$F$16</f>
        <v>0</v>
      </c>
      <c r="W354" s="36">
        <f>SUMIFS(СВЦЭМ!$I$34:$I$777,СВЦЭМ!$A$34:$A$777,$A354,СВЦЭМ!$B$34:$B$777,W$332)+'СЕТ СН'!$F$16</f>
        <v>0</v>
      </c>
      <c r="X354" s="36">
        <f>SUMIFS(СВЦЭМ!$I$34:$I$777,СВЦЭМ!$A$34:$A$777,$A354,СВЦЭМ!$B$34:$B$777,X$332)+'СЕТ СН'!$F$16</f>
        <v>0</v>
      </c>
      <c r="Y354" s="36">
        <f>SUMIFS(СВЦЭМ!$I$34:$I$777,СВЦЭМ!$A$34:$A$777,$A354,СВЦЭМ!$B$34:$B$777,Y$332)+'СЕТ СН'!$F$16</f>
        <v>0</v>
      </c>
    </row>
    <row r="355" spans="1:27" ht="15.75" hidden="1" x14ac:dyDescent="0.2">
      <c r="A355" s="35">
        <f t="shared" si="9"/>
        <v>43578</v>
      </c>
      <c r="B355" s="36">
        <f>SUMIFS(СВЦЭМ!$I$34:$I$777,СВЦЭМ!$A$34:$A$777,$A355,СВЦЭМ!$B$34:$B$777,B$332)+'СЕТ СН'!$F$16</f>
        <v>0</v>
      </c>
      <c r="C355" s="36">
        <f>SUMIFS(СВЦЭМ!$I$34:$I$777,СВЦЭМ!$A$34:$A$777,$A355,СВЦЭМ!$B$34:$B$777,C$332)+'СЕТ СН'!$F$16</f>
        <v>0</v>
      </c>
      <c r="D355" s="36">
        <f>SUMIFS(СВЦЭМ!$I$34:$I$777,СВЦЭМ!$A$34:$A$777,$A355,СВЦЭМ!$B$34:$B$777,D$332)+'СЕТ СН'!$F$16</f>
        <v>0</v>
      </c>
      <c r="E355" s="36">
        <f>SUMIFS(СВЦЭМ!$I$34:$I$777,СВЦЭМ!$A$34:$A$777,$A355,СВЦЭМ!$B$34:$B$777,E$332)+'СЕТ СН'!$F$16</f>
        <v>0</v>
      </c>
      <c r="F355" s="36">
        <f>SUMIFS(СВЦЭМ!$I$34:$I$777,СВЦЭМ!$A$34:$A$777,$A355,СВЦЭМ!$B$34:$B$777,F$332)+'СЕТ СН'!$F$16</f>
        <v>0</v>
      </c>
      <c r="G355" s="36">
        <f>SUMIFS(СВЦЭМ!$I$34:$I$777,СВЦЭМ!$A$34:$A$777,$A355,СВЦЭМ!$B$34:$B$777,G$332)+'СЕТ СН'!$F$16</f>
        <v>0</v>
      </c>
      <c r="H355" s="36">
        <f>SUMIFS(СВЦЭМ!$I$34:$I$777,СВЦЭМ!$A$34:$A$777,$A355,СВЦЭМ!$B$34:$B$777,H$332)+'СЕТ СН'!$F$16</f>
        <v>0</v>
      </c>
      <c r="I355" s="36">
        <f>SUMIFS(СВЦЭМ!$I$34:$I$777,СВЦЭМ!$A$34:$A$777,$A355,СВЦЭМ!$B$34:$B$777,I$332)+'СЕТ СН'!$F$16</f>
        <v>0</v>
      </c>
      <c r="J355" s="36">
        <f>SUMIFS(СВЦЭМ!$I$34:$I$777,СВЦЭМ!$A$34:$A$777,$A355,СВЦЭМ!$B$34:$B$777,J$332)+'СЕТ СН'!$F$16</f>
        <v>0</v>
      </c>
      <c r="K355" s="36">
        <f>SUMIFS(СВЦЭМ!$I$34:$I$777,СВЦЭМ!$A$34:$A$777,$A355,СВЦЭМ!$B$34:$B$777,K$332)+'СЕТ СН'!$F$16</f>
        <v>0</v>
      </c>
      <c r="L355" s="36">
        <f>SUMIFS(СВЦЭМ!$I$34:$I$777,СВЦЭМ!$A$34:$A$777,$A355,СВЦЭМ!$B$34:$B$777,L$332)+'СЕТ СН'!$F$16</f>
        <v>0</v>
      </c>
      <c r="M355" s="36">
        <f>SUMIFS(СВЦЭМ!$I$34:$I$777,СВЦЭМ!$A$34:$A$777,$A355,СВЦЭМ!$B$34:$B$777,M$332)+'СЕТ СН'!$F$16</f>
        <v>0</v>
      </c>
      <c r="N355" s="36">
        <f>SUMIFS(СВЦЭМ!$I$34:$I$777,СВЦЭМ!$A$34:$A$777,$A355,СВЦЭМ!$B$34:$B$777,N$332)+'СЕТ СН'!$F$16</f>
        <v>0</v>
      </c>
      <c r="O355" s="36">
        <f>SUMIFS(СВЦЭМ!$I$34:$I$777,СВЦЭМ!$A$34:$A$777,$A355,СВЦЭМ!$B$34:$B$777,O$332)+'СЕТ СН'!$F$16</f>
        <v>0</v>
      </c>
      <c r="P355" s="36">
        <f>SUMIFS(СВЦЭМ!$I$34:$I$777,СВЦЭМ!$A$34:$A$777,$A355,СВЦЭМ!$B$34:$B$777,P$332)+'СЕТ СН'!$F$16</f>
        <v>0</v>
      </c>
      <c r="Q355" s="36">
        <f>SUMIFS(СВЦЭМ!$I$34:$I$777,СВЦЭМ!$A$34:$A$777,$A355,СВЦЭМ!$B$34:$B$777,Q$332)+'СЕТ СН'!$F$16</f>
        <v>0</v>
      </c>
      <c r="R355" s="36">
        <f>SUMIFS(СВЦЭМ!$I$34:$I$777,СВЦЭМ!$A$34:$A$777,$A355,СВЦЭМ!$B$34:$B$777,R$332)+'СЕТ СН'!$F$16</f>
        <v>0</v>
      </c>
      <c r="S355" s="36">
        <f>SUMIFS(СВЦЭМ!$I$34:$I$777,СВЦЭМ!$A$34:$A$777,$A355,СВЦЭМ!$B$34:$B$777,S$332)+'СЕТ СН'!$F$16</f>
        <v>0</v>
      </c>
      <c r="T355" s="36">
        <f>SUMIFS(СВЦЭМ!$I$34:$I$777,СВЦЭМ!$A$34:$A$777,$A355,СВЦЭМ!$B$34:$B$777,T$332)+'СЕТ СН'!$F$16</f>
        <v>0</v>
      </c>
      <c r="U355" s="36">
        <f>SUMIFS(СВЦЭМ!$I$34:$I$777,СВЦЭМ!$A$34:$A$777,$A355,СВЦЭМ!$B$34:$B$777,U$332)+'СЕТ СН'!$F$16</f>
        <v>0</v>
      </c>
      <c r="V355" s="36">
        <f>SUMIFS(СВЦЭМ!$I$34:$I$777,СВЦЭМ!$A$34:$A$777,$A355,СВЦЭМ!$B$34:$B$777,V$332)+'СЕТ СН'!$F$16</f>
        <v>0</v>
      </c>
      <c r="W355" s="36">
        <f>SUMIFS(СВЦЭМ!$I$34:$I$777,СВЦЭМ!$A$34:$A$777,$A355,СВЦЭМ!$B$34:$B$777,W$332)+'СЕТ СН'!$F$16</f>
        <v>0</v>
      </c>
      <c r="X355" s="36">
        <f>SUMIFS(СВЦЭМ!$I$34:$I$777,СВЦЭМ!$A$34:$A$777,$A355,СВЦЭМ!$B$34:$B$777,X$332)+'СЕТ СН'!$F$16</f>
        <v>0</v>
      </c>
      <c r="Y355" s="36">
        <f>SUMIFS(СВЦЭМ!$I$34:$I$777,СВЦЭМ!$A$34:$A$777,$A355,СВЦЭМ!$B$34:$B$777,Y$332)+'СЕТ СН'!$F$16</f>
        <v>0</v>
      </c>
    </row>
    <row r="356" spans="1:27" ht="15.75" hidden="1" x14ac:dyDescent="0.2">
      <c r="A356" s="35">
        <f t="shared" si="9"/>
        <v>43579</v>
      </c>
      <c r="B356" s="36">
        <f>SUMIFS(СВЦЭМ!$I$34:$I$777,СВЦЭМ!$A$34:$A$777,$A356,СВЦЭМ!$B$34:$B$777,B$332)+'СЕТ СН'!$F$16</f>
        <v>0</v>
      </c>
      <c r="C356" s="36">
        <f>SUMIFS(СВЦЭМ!$I$34:$I$777,СВЦЭМ!$A$34:$A$777,$A356,СВЦЭМ!$B$34:$B$777,C$332)+'СЕТ СН'!$F$16</f>
        <v>0</v>
      </c>
      <c r="D356" s="36">
        <f>SUMIFS(СВЦЭМ!$I$34:$I$777,СВЦЭМ!$A$34:$A$777,$A356,СВЦЭМ!$B$34:$B$777,D$332)+'СЕТ СН'!$F$16</f>
        <v>0</v>
      </c>
      <c r="E356" s="36">
        <f>SUMIFS(СВЦЭМ!$I$34:$I$777,СВЦЭМ!$A$34:$A$777,$A356,СВЦЭМ!$B$34:$B$777,E$332)+'СЕТ СН'!$F$16</f>
        <v>0</v>
      </c>
      <c r="F356" s="36">
        <f>SUMIFS(СВЦЭМ!$I$34:$I$777,СВЦЭМ!$A$34:$A$777,$A356,СВЦЭМ!$B$34:$B$777,F$332)+'СЕТ СН'!$F$16</f>
        <v>0</v>
      </c>
      <c r="G356" s="36">
        <f>SUMIFS(СВЦЭМ!$I$34:$I$777,СВЦЭМ!$A$34:$A$777,$A356,СВЦЭМ!$B$34:$B$777,G$332)+'СЕТ СН'!$F$16</f>
        <v>0</v>
      </c>
      <c r="H356" s="36">
        <f>SUMIFS(СВЦЭМ!$I$34:$I$777,СВЦЭМ!$A$34:$A$777,$A356,СВЦЭМ!$B$34:$B$777,H$332)+'СЕТ СН'!$F$16</f>
        <v>0</v>
      </c>
      <c r="I356" s="36">
        <f>SUMIFS(СВЦЭМ!$I$34:$I$777,СВЦЭМ!$A$34:$A$777,$A356,СВЦЭМ!$B$34:$B$777,I$332)+'СЕТ СН'!$F$16</f>
        <v>0</v>
      </c>
      <c r="J356" s="36">
        <f>SUMIFS(СВЦЭМ!$I$34:$I$777,СВЦЭМ!$A$34:$A$777,$A356,СВЦЭМ!$B$34:$B$777,J$332)+'СЕТ СН'!$F$16</f>
        <v>0</v>
      </c>
      <c r="K356" s="36">
        <f>SUMIFS(СВЦЭМ!$I$34:$I$777,СВЦЭМ!$A$34:$A$777,$A356,СВЦЭМ!$B$34:$B$777,K$332)+'СЕТ СН'!$F$16</f>
        <v>0</v>
      </c>
      <c r="L356" s="36">
        <f>SUMIFS(СВЦЭМ!$I$34:$I$777,СВЦЭМ!$A$34:$A$777,$A356,СВЦЭМ!$B$34:$B$777,L$332)+'СЕТ СН'!$F$16</f>
        <v>0</v>
      </c>
      <c r="M356" s="36">
        <f>SUMIFS(СВЦЭМ!$I$34:$I$777,СВЦЭМ!$A$34:$A$777,$A356,СВЦЭМ!$B$34:$B$777,M$332)+'СЕТ СН'!$F$16</f>
        <v>0</v>
      </c>
      <c r="N356" s="36">
        <f>SUMIFS(СВЦЭМ!$I$34:$I$777,СВЦЭМ!$A$34:$A$777,$A356,СВЦЭМ!$B$34:$B$777,N$332)+'СЕТ СН'!$F$16</f>
        <v>0</v>
      </c>
      <c r="O356" s="36">
        <f>SUMIFS(СВЦЭМ!$I$34:$I$777,СВЦЭМ!$A$34:$A$777,$A356,СВЦЭМ!$B$34:$B$777,O$332)+'СЕТ СН'!$F$16</f>
        <v>0</v>
      </c>
      <c r="P356" s="36">
        <f>SUMIFS(СВЦЭМ!$I$34:$I$777,СВЦЭМ!$A$34:$A$777,$A356,СВЦЭМ!$B$34:$B$777,P$332)+'СЕТ СН'!$F$16</f>
        <v>0</v>
      </c>
      <c r="Q356" s="36">
        <f>SUMIFS(СВЦЭМ!$I$34:$I$777,СВЦЭМ!$A$34:$A$777,$A356,СВЦЭМ!$B$34:$B$777,Q$332)+'СЕТ СН'!$F$16</f>
        <v>0</v>
      </c>
      <c r="R356" s="36">
        <f>SUMIFS(СВЦЭМ!$I$34:$I$777,СВЦЭМ!$A$34:$A$777,$A356,СВЦЭМ!$B$34:$B$777,R$332)+'СЕТ СН'!$F$16</f>
        <v>0</v>
      </c>
      <c r="S356" s="36">
        <f>SUMIFS(СВЦЭМ!$I$34:$I$777,СВЦЭМ!$A$34:$A$777,$A356,СВЦЭМ!$B$34:$B$777,S$332)+'СЕТ СН'!$F$16</f>
        <v>0</v>
      </c>
      <c r="T356" s="36">
        <f>SUMIFS(СВЦЭМ!$I$34:$I$777,СВЦЭМ!$A$34:$A$777,$A356,СВЦЭМ!$B$34:$B$777,T$332)+'СЕТ СН'!$F$16</f>
        <v>0</v>
      </c>
      <c r="U356" s="36">
        <f>SUMIFS(СВЦЭМ!$I$34:$I$777,СВЦЭМ!$A$34:$A$777,$A356,СВЦЭМ!$B$34:$B$777,U$332)+'СЕТ СН'!$F$16</f>
        <v>0</v>
      </c>
      <c r="V356" s="36">
        <f>SUMIFS(СВЦЭМ!$I$34:$I$777,СВЦЭМ!$A$34:$A$777,$A356,СВЦЭМ!$B$34:$B$777,V$332)+'СЕТ СН'!$F$16</f>
        <v>0</v>
      </c>
      <c r="W356" s="36">
        <f>SUMIFS(СВЦЭМ!$I$34:$I$777,СВЦЭМ!$A$34:$A$777,$A356,СВЦЭМ!$B$34:$B$777,W$332)+'СЕТ СН'!$F$16</f>
        <v>0</v>
      </c>
      <c r="X356" s="36">
        <f>SUMIFS(СВЦЭМ!$I$34:$I$777,СВЦЭМ!$A$34:$A$777,$A356,СВЦЭМ!$B$34:$B$777,X$332)+'СЕТ СН'!$F$16</f>
        <v>0</v>
      </c>
      <c r="Y356" s="36">
        <f>SUMIFS(СВЦЭМ!$I$34:$I$777,СВЦЭМ!$A$34:$A$777,$A356,СВЦЭМ!$B$34:$B$777,Y$332)+'СЕТ СН'!$F$16</f>
        <v>0</v>
      </c>
    </row>
    <row r="357" spans="1:27" ht="15.75" hidden="1" x14ac:dyDescent="0.2">
      <c r="A357" s="35">
        <f t="shared" si="9"/>
        <v>43580</v>
      </c>
      <c r="B357" s="36">
        <f>SUMIFS(СВЦЭМ!$I$34:$I$777,СВЦЭМ!$A$34:$A$777,$A357,СВЦЭМ!$B$34:$B$777,B$332)+'СЕТ СН'!$F$16</f>
        <v>0</v>
      </c>
      <c r="C357" s="36">
        <f>SUMIFS(СВЦЭМ!$I$34:$I$777,СВЦЭМ!$A$34:$A$777,$A357,СВЦЭМ!$B$34:$B$777,C$332)+'СЕТ СН'!$F$16</f>
        <v>0</v>
      </c>
      <c r="D357" s="36">
        <f>SUMIFS(СВЦЭМ!$I$34:$I$777,СВЦЭМ!$A$34:$A$777,$A357,СВЦЭМ!$B$34:$B$777,D$332)+'СЕТ СН'!$F$16</f>
        <v>0</v>
      </c>
      <c r="E357" s="36">
        <f>SUMIFS(СВЦЭМ!$I$34:$I$777,СВЦЭМ!$A$34:$A$777,$A357,СВЦЭМ!$B$34:$B$777,E$332)+'СЕТ СН'!$F$16</f>
        <v>0</v>
      </c>
      <c r="F357" s="36">
        <f>SUMIFS(СВЦЭМ!$I$34:$I$777,СВЦЭМ!$A$34:$A$777,$A357,СВЦЭМ!$B$34:$B$777,F$332)+'СЕТ СН'!$F$16</f>
        <v>0</v>
      </c>
      <c r="G357" s="36">
        <f>SUMIFS(СВЦЭМ!$I$34:$I$777,СВЦЭМ!$A$34:$A$777,$A357,СВЦЭМ!$B$34:$B$777,G$332)+'СЕТ СН'!$F$16</f>
        <v>0</v>
      </c>
      <c r="H357" s="36">
        <f>SUMIFS(СВЦЭМ!$I$34:$I$777,СВЦЭМ!$A$34:$A$777,$A357,СВЦЭМ!$B$34:$B$777,H$332)+'СЕТ СН'!$F$16</f>
        <v>0</v>
      </c>
      <c r="I357" s="36">
        <f>SUMIFS(СВЦЭМ!$I$34:$I$777,СВЦЭМ!$A$34:$A$777,$A357,СВЦЭМ!$B$34:$B$777,I$332)+'СЕТ СН'!$F$16</f>
        <v>0</v>
      </c>
      <c r="J357" s="36">
        <f>SUMIFS(СВЦЭМ!$I$34:$I$777,СВЦЭМ!$A$34:$A$777,$A357,СВЦЭМ!$B$34:$B$777,J$332)+'СЕТ СН'!$F$16</f>
        <v>0</v>
      </c>
      <c r="K357" s="36">
        <f>SUMIFS(СВЦЭМ!$I$34:$I$777,СВЦЭМ!$A$34:$A$777,$A357,СВЦЭМ!$B$34:$B$777,K$332)+'СЕТ СН'!$F$16</f>
        <v>0</v>
      </c>
      <c r="L357" s="36">
        <f>SUMIFS(СВЦЭМ!$I$34:$I$777,СВЦЭМ!$A$34:$A$777,$A357,СВЦЭМ!$B$34:$B$777,L$332)+'СЕТ СН'!$F$16</f>
        <v>0</v>
      </c>
      <c r="M357" s="36">
        <f>SUMIFS(СВЦЭМ!$I$34:$I$777,СВЦЭМ!$A$34:$A$777,$A357,СВЦЭМ!$B$34:$B$777,M$332)+'СЕТ СН'!$F$16</f>
        <v>0</v>
      </c>
      <c r="N357" s="36">
        <f>SUMIFS(СВЦЭМ!$I$34:$I$777,СВЦЭМ!$A$34:$A$777,$A357,СВЦЭМ!$B$34:$B$777,N$332)+'СЕТ СН'!$F$16</f>
        <v>0</v>
      </c>
      <c r="O357" s="36">
        <f>SUMIFS(СВЦЭМ!$I$34:$I$777,СВЦЭМ!$A$34:$A$777,$A357,СВЦЭМ!$B$34:$B$777,O$332)+'СЕТ СН'!$F$16</f>
        <v>0</v>
      </c>
      <c r="P357" s="36">
        <f>SUMIFS(СВЦЭМ!$I$34:$I$777,СВЦЭМ!$A$34:$A$777,$A357,СВЦЭМ!$B$34:$B$777,P$332)+'СЕТ СН'!$F$16</f>
        <v>0</v>
      </c>
      <c r="Q357" s="36">
        <f>SUMIFS(СВЦЭМ!$I$34:$I$777,СВЦЭМ!$A$34:$A$777,$A357,СВЦЭМ!$B$34:$B$777,Q$332)+'СЕТ СН'!$F$16</f>
        <v>0</v>
      </c>
      <c r="R357" s="36">
        <f>SUMIFS(СВЦЭМ!$I$34:$I$777,СВЦЭМ!$A$34:$A$777,$A357,СВЦЭМ!$B$34:$B$777,R$332)+'СЕТ СН'!$F$16</f>
        <v>0</v>
      </c>
      <c r="S357" s="36">
        <f>SUMIFS(СВЦЭМ!$I$34:$I$777,СВЦЭМ!$A$34:$A$777,$A357,СВЦЭМ!$B$34:$B$777,S$332)+'СЕТ СН'!$F$16</f>
        <v>0</v>
      </c>
      <c r="T357" s="36">
        <f>SUMIFS(СВЦЭМ!$I$34:$I$777,СВЦЭМ!$A$34:$A$777,$A357,СВЦЭМ!$B$34:$B$777,T$332)+'СЕТ СН'!$F$16</f>
        <v>0</v>
      </c>
      <c r="U357" s="36">
        <f>SUMIFS(СВЦЭМ!$I$34:$I$777,СВЦЭМ!$A$34:$A$777,$A357,СВЦЭМ!$B$34:$B$777,U$332)+'СЕТ СН'!$F$16</f>
        <v>0</v>
      </c>
      <c r="V357" s="36">
        <f>SUMIFS(СВЦЭМ!$I$34:$I$777,СВЦЭМ!$A$34:$A$777,$A357,СВЦЭМ!$B$34:$B$777,V$332)+'СЕТ СН'!$F$16</f>
        <v>0</v>
      </c>
      <c r="W357" s="36">
        <f>SUMIFS(СВЦЭМ!$I$34:$I$777,СВЦЭМ!$A$34:$A$777,$A357,СВЦЭМ!$B$34:$B$777,W$332)+'СЕТ СН'!$F$16</f>
        <v>0</v>
      </c>
      <c r="X357" s="36">
        <f>SUMIFS(СВЦЭМ!$I$34:$I$777,СВЦЭМ!$A$34:$A$777,$A357,СВЦЭМ!$B$34:$B$777,X$332)+'СЕТ СН'!$F$16</f>
        <v>0</v>
      </c>
      <c r="Y357" s="36">
        <f>SUMIFS(СВЦЭМ!$I$34:$I$777,СВЦЭМ!$A$34:$A$777,$A357,СВЦЭМ!$B$34:$B$777,Y$332)+'СЕТ СН'!$F$16</f>
        <v>0</v>
      </c>
    </row>
    <row r="358" spans="1:27" ht="15.75" hidden="1" x14ac:dyDescent="0.2">
      <c r="A358" s="35">
        <f t="shared" si="9"/>
        <v>43581</v>
      </c>
      <c r="B358" s="36">
        <f>SUMIFS(СВЦЭМ!$I$34:$I$777,СВЦЭМ!$A$34:$A$777,$A358,СВЦЭМ!$B$34:$B$777,B$332)+'СЕТ СН'!$F$16</f>
        <v>0</v>
      </c>
      <c r="C358" s="36">
        <f>SUMIFS(СВЦЭМ!$I$34:$I$777,СВЦЭМ!$A$34:$A$777,$A358,СВЦЭМ!$B$34:$B$777,C$332)+'СЕТ СН'!$F$16</f>
        <v>0</v>
      </c>
      <c r="D358" s="36">
        <f>SUMIFS(СВЦЭМ!$I$34:$I$777,СВЦЭМ!$A$34:$A$777,$A358,СВЦЭМ!$B$34:$B$777,D$332)+'СЕТ СН'!$F$16</f>
        <v>0</v>
      </c>
      <c r="E358" s="36">
        <f>SUMIFS(СВЦЭМ!$I$34:$I$777,СВЦЭМ!$A$34:$A$777,$A358,СВЦЭМ!$B$34:$B$777,E$332)+'СЕТ СН'!$F$16</f>
        <v>0</v>
      </c>
      <c r="F358" s="36">
        <f>SUMIFS(СВЦЭМ!$I$34:$I$777,СВЦЭМ!$A$34:$A$777,$A358,СВЦЭМ!$B$34:$B$777,F$332)+'СЕТ СН'!$F$16</f>
        <v>0</v>
      </c>
      <c r="G358" s="36">
        <f>SUMIFS(СВЦЭМ!$I$34:$I$777,СВЦЭМ!$A$34:$A$777,$A358,СВЦЭМ!$B$34:$B$777,G$332)+'СЕТ СН'!$F$16</f>
        <v>0</v>
      </c>
      <c r="H358" s="36">
        <f>SUMIFS(СВЦЭМ!$I$34:$I$777,СВЦЭМ!$A$34:$A$777,$A358,СВЦЭМ!$B$34:$B$777,H$332)+'СЕТ СН'!$F$16</f>
        <v>0</v>
      </c>
      <c r="I358" s="36">
        <f>SUMIFS(СВЦЭМ!$I$34:$I$777,СВЦЭМ!$A$34:$A$777,$A358,СВЦЭМ!$B$34:$B$777,I$332)+'СЕТ СН'!$F$16</f>
        <v>0</v>
      </c>
      <c r="J358" s="36">
        <f>SUMIFS(СВЦЭМ!$I$34:$I$777,СВЦЭМ!$A$34:$A$777,$A358,СВЦЭМ!$B$34:$B$777,J$332)+'СЕТ СН'!$F$16</f>
        <v>0</v>
      </c>
      <c r="K358" s="36">
        <f>SUMIFS(СВЦЭМ!$I$34:$I$777,СВЦЭМ!$A$34:$A$777,$A358,СВЦЭМ!$B$34:$B$777,K$332)+'СЕТ СН'!$F$16</f>
        <v>0</v>
      </c>
      <c r="L358" s="36">
        <f>SUMIFS(СВЦЭМ!$I$34:$I$777,СВЦЭМ!$A$34:$A$777,$A358,СВЦЭМ!$B$34:$B$777,L$332)+'СЕТ СН'!$F$16</f>
        <v>0</v>
      </c>
      <c r="M358" s="36">
        <f>SUMIFS(СВЦЭМ!$I$34:$I$777,СВЦЭМ!$A$34:$A$777,$A358,СВЦЭМ!$B$34:$B$777,M$332)+'СЕТ СН'!$F$16</f>
        <v>0</v>
      </c>
      <c r="N358" s="36">
        <f>SUMIFS(СВЦЭМ!$I$34:$I$777,СВЦЭМ!$A$34:$A$777,$A358,СВЦЭМ!$B$34:$B$777,N$332)+'СЕТ СН'!$F$16</f>
        <v>0</v>
      </c>
      <c r="O358" s="36">
        <f>SUMIFS(СВЦЭМ!$I$34:$I$777,СВЦЭМ!$A$34:$A$777,$A358,СВЦЭМ!$B$34:$B$777,O$332)+'СЕТ СН'!$F$16</f>
        <v>0</v>
      </c>
      <c r="P358" s="36">
        <f>SUMIFS(СВЦЭМ!$I$34:$I$777,СВЦЭМ!$A$34:$A$777,$A358,СВЦЭМ!$B$34:$B$777,P$332)+'СЕТ СН'!$F$16</f>
        <v>0</v>
      </c>
      <c r="Q358" s="36">
        <f>SUMIFS(СВЦЭМ!$I$34:$I$777,СВЦЭМ!$A$34:$A$777,$A358,СВЦЭМ!$B$34:$B$777,Q$332)+'СЕТ СН'!$F$16</f>
        <v>0</v>
      </c>
      <c r="R358" s="36">
        <f>SUMIFS(СВЦЭМ!$I$34:$I$777,СВЦЭМ!$A$34:$A$777,$A358,СВЦЭМ!$B$34:$B$777,R$332)+'СЕТ СН'!$F$16</f>
        <v>0</v>
      </c>
      <c r="S358" s="36">
        <f>SUMIFS(СВЦЭМ!$I$34:$I$777,СВЦЭМ!$A$34:$A$777,$A358,СВЦЭМ!$B$34:$B$777,S$332)+'СЕТ СН'!$F$16</f>
        <v>0</v>
      </c>
      <c r="T358" s="36">
        <f>SUMIFS(СВЦЭМ!$I$34:$I$777,СВЦЭМ!$A$34:$A$777,$A358,СВЦЭМ!$B$34:$B$777,T$332)+'СЕТ СН'!$F$16</f>
        <v>0</v>
      </c>
      <c r="U358" s="36">
        <f>SUMIFS(СВЦЭМ!$I$34:$I$777,СВЦЭМ!$A$34:$A$777,$A358,СВЦЭМ!$B$34:$B$777,U$332)+'СЕТ СН'!$F$16</f>
        <v>0</v>
      </c>
      <c r="V358" s="36">
        <f>SUMIFS(СВЦЭМ!$I$34:$I$777,СВЦЭМ!$A$34:$A$777,$A358,СВЦЭМ!$B$34:$B$777,V$332)+'СЕТ СН'!$F$16</f>
        <v>0</v>
      </c>
      <c r="W358" s="36">
        <f>SUMIFS(СВЦЭМ!$I$34:$I$777,СВЦЭМ!$A$34:$A$777,$A358,СВЦЭМ!$B$34:$B$777,W$332)+'СЕТ СН'!$F$16</f>
        <v>0</v>
      </c>
      <c r="X358" s="36">
        <f>SUMIFS(СВЦЭМ!$I$34:$I$777,СВЦЭМ!$A$34:$A$777,$A358,СВЦЭМ!$B$34:$B$777,X$332)+'СЕТ СН'!$F$16</f>
        <v>0</v>
      </c>
      <c r="Y358" s="36">
        <f>SUMIFS(СВЦЭМ!$I$34:$I$777,СВЦЭМ!$A$34:$A$777,$A358,СВЦЭМ!$B$34:$B$777,Y$332)+'СЕТ СН'!$F$16</f>
        <v>0</v>
      </c>
    </row>
    <row r="359" spans="1:27" ht="15.75" hidden="1" x14ac:dyDescent="0.2">
      <c r="A359" s="35">
        <f t="shared" si="9"/>
        <v>43582</v>
      </c>
      <c r="B359" s="36">
        <f>SUMIFS(СВЦЭМ!$I$34:$I$777,СВЦЭМ!$A$34:$A$777,$A359,СВЦЭМ!$B$34:$B$777,B$332)+'СЕТ СН'!$F$16</f>
        <v>0</v>
      </c>
      <c r="C359" s="36">
        <f>SUMIFS(СВЦЭМ!$I$34:$I$777,СВЦЭМ!$A$34:$A$777,$A359,СВЦЭМ!$B$34:$B$777,C$332)+'СЕТ СН'!$F$16</f>
        <v>0</v>
      </c>
      <c r="D359" s="36">
        <f>SUMIFS(СВЦЭМ!$I$34:$I$777,СВЦЭМ!$A$34:$A$777,$A359,СВЦЭМ!$B$34:$B$777,D$332)+'СЕТ СН'!$F$16</f>
        <v>0</v>
      </c>
      <c r="E359" s="36">
        <f>SUMIFS(СВЦЭМ!$I$34:$I$777,СВЦЭМ!$A$34:$A$777,$A359,СВЦЭМ!$B$34:$B$777,E$332)+'СЕТ СН'!$F$16</f>
        <v>0</v>
      </c>
      <c r="F359" s="36">
        <f>SUMIFS(СВЦЭМ!$I$34:$I$777,СВЦЭМ!$A$34:$A$777,$A359,СВЦЭМ!$B$34:$B$777,F$332)+'СЕТ СН'!$F$16</f>
        <v>0</v>
      </c>
      <c r="G359" s="36">
        <f>SUMIFS(СВЦЭМ!$I$34:$I$777,СВЦЭМ!$A$34:$A$777,$A359,СВЦЭМ!$B$34:$B$777,G$332)+'СЕТ СН'!$F$16</f>
        <v>0</v>
      </c>
      <c r="H359" s="36">
        <f>SUMIFS(СВЦЭМ!$I$34:$I$777,СВЦЭМ!$A$34:$A$777,$A359,СВЦЭМ!$B$34:$B$777,H$332)+'СЕТ СН'!$F$16</f>
        <v>0</v>
      </c>
      <c r="I359" s="36">
        <f>SUMIFS(СВЦЭМ!$I$34:$I$777,СВЦЭМ!$A$34:$A$777,$A359,СВЦЭМ!$B$34:$B$777,I$332)+'СЕТ СН'!$F$16</f>
        <v>0</v>
      </c>
      <c r="J359" s="36">
        <f>SUMIFS(СВЦЭМ!$I$34:$I$777,СВЦЭМ!$A$34:$A$777,$A359,СВЦЭМ!$B$34:$B$777,J$332)+'СЕТ СН'!$F$16</f>
        <v>0</v>
      </c>
      <c r="K359" s="36">
        <f>SUMIFS(СВЦЭМ!$I$34:$I$777,СВЦЭМ!$A$34:$A$777,$A359,СВЦЭМ!$B$34:$B$777,K$332)+'СЕТ СН'!$F$16</f>
        <v>0</v>
      </c>
      <c r="L359" s="36">
        <f>SUMIFS(СВЦЭМ!$I$34:$I$777,СВЦЭМ!$A$34:$A$777,$A359,СВЦЭМ!$B$34:$B$777,L$332)+'СЕТ СН'!$F$16</f>
        <v>0</v>
      </c>
      <c r="M359" s="36">
        <f>SUMIFS(СВЦЭМ!$I$34:$I$777,СВЦЭМ!$A$34:$A$777,$A359,СВЦЭМ!$B$34:$B$777,M$332)+'СЕТ СН'!$F$16</f>
        <v>0</v>
      </c>
      <c r="N359" s="36">
        <f>SUMIFS(СВЦЭМ!$I$34:$I$777,СВЦЭМ!$A$34:$A$777,$A359,СВЦЭМ!$B$34:$B$777,N$332)+'СЕТ СН'!$F$16</f>
        <v>0</v>
      </c>
      <c r="O359" s="36">
        <f>SUMIFS(СВЦЭМ!$I$34:$I$777,СВЦЭМ!$A$34:$A$777,$A359,СВЦЭМ!$B$34:$B$777,O$332)+'СЕТ СН'!$F$16</f>
        <v>0</v>
      </c>
      <c r="P359" s="36">
        <f>SUMIFS(СВЦЭМ!$I$34:$I$777,СВЦЭМ!$A$34:$A$777,$A359,СВЦЭМ!$B$34:$B$777,P$332)+'СЕТ СН'!$F$16</f>
        <v>0</v>
      </c>
      <c r="Q359" s="36">
        <f>SUMIFS(СВЦЭМ!$I$34:$I$777,СВЦЭМ!$A$34:$A$777,$A359,СВЦЭМ!$B$34:$B$777,Q$332)+'СЕТ СН'!$F$16</f>
        <v>0</v>
      </c>
      <c r="R359" s="36">
        <f>SUMIFS(СВЦЭМ!$I$34:$I$777,СВЦЭМ!$A$34:$A$777,$A359,СВЦЭМ!$B$34:$B$777,R$332)+'СЕТ СН'!$F$16</f>
        <v>0</v>
      </c>
      <c r="S359" s="36">
        <f>SUMIFS(СВЦЭМ!$I$34:$I$777,СВЦЭМ!$A$34:$A$777,$A359,СВЦЭМ!$B$34:$B$777,S$332)+'СЕТ СН'!$F$16</f>
        <v>0</v>
      </c>
      <c r="T359" s="36">
        <f>SUMIFS(СВЦЭМ!$I$34:$I$777,СВЦЭМ!$A$34:$A$777,$A359,СВЦЭМ!$B$34:$B$777,T$332)+'СЕТ СН'!$F$16</f>
        <v>0</v>
      </c>
      <c r="U359" s="36">
        <f>SUMIFS(СВЦЭМ!$I$34:$I$777,СВЦЭМ!$A$34:$A$777,$A359,СВЦЭМ!$B$34:$B$777,U$332)+'СЕТ СН'!$F$16</f>
        <v>0</v>
      </c>
      <c r="V359" s="36">
        <f>SUMIFS(СВЦЭМ!$I$34:$I$777,СВЦЭМ!$A$34:$A$777,$A359,СВЦЭМ!$B$34:$B$777,V$332)+'СЕТ СН'!$F$16</f>
        <v>0</v>
      </c>
      <c r="W359" s="36">
        <f>SUMIFS(СВЦЭМ!$I$34:$I$777,СВЦЭМ!$A$34:$A$777,$A359,СВЦЭМ!$B$34:$B$777,W$332)+'СЕТ СН'!$F$16</f>
        <v>0</v>
      </c>
      <c r="X359" s="36">
        <f>SUMIFS(СВЦЭМ!$I$34:$I$777,СВЦЭМ!$A$34:$A$777,$A359,СВЦЭМ!$B$34:$B$777,X$332)+'СЕТ СН'!$F$16</f>
        <v>0</v>
      </c>
      <c r="Y359" s="36">
        <f>SUMIFS(СВЦЭМ!$I$34:$I$777,СВЦЭМ!$A$34:$A$777,$A359,СВЦЭМ!$B$34:$B$777,Y$332)+'СЕТ СН'!$F$16</f>
        <v>0</v>
      </c>
    </row>
    <row r="360" spans="1:27" ht="15.75" hidden="1" x14ac:dyDescent="0.2">
      <c r="A360" s="35">
        <f t="shared" si="9"/>
        <v>43583</v>
      </c>
      <c r="B360" s="36">
        <f>SUMIFS(СВЦЭМ!$I$34:$I$777,СВЦЭМ!$A$34:$A$777,$A360,СВЦЭМ!$B$34:$B$777,B$332)+'СЕТ СН'!$F$16</f>
        <v>0</v>
      </c>
      <c r="C360" s="36">
        <f>SUMIFS(СВЦЭМ!$I$34:$I$777,СВЦЭМ!$A$34:$A$777,$A360,СВЦЭМ!$B$34:$B$777,C$332)+'СЕТ СН'!$F$16</f>
        <v>0</v>
      </c>
      <c r="D360" s="36">
        <f>SUMIFS(СВЦЭМ!$I$34:$I$777,СВЦЭМ!$A$34:$A$777,$A360,СВЦЭМ!$B$34:$B$777,D$332)+'СЕТ СН'!$F$16</f>
        <v>0</v>
      </c>
      <c r="E360" s="36">
        <f>SUMIFS(СВЦЭМ!$I$34:$I$777,СВЦЭМ!$A$34:$A$777,$A360,СВЦЭМ!$B$34:$B$777,E$332)+'СЕТ СН'!$F$16</f>
        <v>0</v>
      </c>
      <c r="F360" s="36">
        <f>SUMIFS(СВЦЭМ!$I$34:$I$777,СВЦЭМ!$A$34:$A$777,$A360,СВЦЭМ!$B$34:$B$777,F$332)+'СЕТ СН'!$F$16</f>
        <v>0</v>
      </c>
      <c r="G360" s="36">
        <f>SUMIFS(СВЦЭМ!$I$34:$I$777,СВЦЭМ!$A$34:$A$777,$A360,СВЦЭМ!$B$34:$B$777,G$332)+'СЕТ СН'!$F$16</f>
        <v>0</v>
      </c>
      <c r="H360" s="36">
        <f>SUMIFS(СВЦЭМ!$I$34:$I$777,СВЦЭМ!$A$34:$A$777,$A360,СВЦЭМ!$B$34:$B$777,H$332)+'СЕТ СН'!$F$16</f>
        <v>0</v>
      </c>
      <c r="I360" s="36">
        <f>SUMIFS(СВЦЭМ!$I$34:$I$777,СВЦЭМ!$A$34:$A$777,$A360,СВЦЭМ!$B$34:$B$777,I$332)+'СЕТ СН'!$F$16</f>
        <v>0</v>
      </c>
      <c r="J360" s="36">
        <f>SUMIFS(СВЦЭМ!$I$34:$I$777,СВЦЭМ!$A$34:$A$777,$A360,СВЦЭМ!$B$34:$B$777,J$332)+'СЕТ СН'!$F$16</f>
        <v>0</v>
      </c>
      <c r="K360" s="36">
        <f>SUMIFS(СВЦЭМ!$I$34:$I$777,СВЦЭМ!$A$34:$A$777,$A360,СВЦЭМ!$B$34:$B$777,K$332)+'СЕТ СН'!$F$16</f>
        <v>0</v>
      </c>
      <c r="L360" s="36">
        <f>SUMIFS(СВЦЭМ!$I$34:$I$777,СВЦЭМ!$A$34:$A$777,$A360,СВЦЭМ!$B$34:$B$777,L$332)+'СЕТ СН'!$F$16</f>
        <v>0</v>
      </c>
      <c r="M360" s="36">
        <f>SUMIFS(СВЦЭМ!$I$34:$I$777,СВЦЭМ!$A$34:$A$777,$A360,СВЦЭМ!$B$34:$B$777,M$332)+'СЕТ СН'!$F$16</f>
        <v>0</v>
      </c>
      <c r="N360" s="36">
        <f>SUMIFS(СВЦЭМ!$I$34:$I$777,СВЦЭМ!$A$34:$A$777,$A360,СВЦЭМ!$B$34:$B$777,N$332)+'СЕТ СН'!$F$16</f>
        <v>0</v>
      </c>
      <c r="O360" s="36">
        <f>SUMIFS(СВЦЭМ!$I$34:$I$777,СВЦЭМ!$A$34:$A$777,$A360,СВЦЭМ!$B$34:$B$777,O$332)+'СЕТ СН'!$F$16</f>
        <v>0</v>
      </c>
      <c r="P360" s="36">
        <f>SUMIFS(СВЦЭМ!$I$34:$I$777,СВЦЭМ!$A$34:$A$777,$A360,СВЦЭМ!$B$34:$B$777,P$332)+'СЕТ СН'!$F$16</f>
        <v>0</v>
      </c>
      <c r="Q360" s="36">
        <f>SUMIFS(СВЦЭМ!$I$34:$I$777,СВЦЭМ!$A$34:$A$777,$A360,СВЦЭМ!$B$34:$B$777,Q$332)+'СЕТ СН'!$F$16</f>
        <v>0</v>
      </c>
      <c r="R360" s="36">
        <f>SUMIFS(СВЦЭМ!$I$34:$I$777,СВЦЭМ!$A$34:$A$777,$A360,СВЦЭМ!$B$34:$B$777,R$332)+'СЕТ СН'!$F$16</f>
        <v>0</v>
      </c>
      <c r="S360" s="36">
        <f>SUMIFS(СВЦЭМ!$I$34:$I$777,СВЦЭМ!$A$34:$A$777,$A360,СВЦЭМ!$B$34:$B$777,S$332)+'СЕТ СН'!$F$16</f>
        <v>0</v>
      </c>
      <c r="T360" s="36">
        <f>SUMIFS(СВЦЭМ!$I$34:$I$777,СВЦЭМ!$A$34:$A$777,$A360,СВЦЭМ!$B$34:$B$777,T$332)+'СЕТ СН'!$F$16</f>
        <v>0</v>
      </c>
      <c r="U360" s="36">
        <f>SUMIFS(СВЦЭМ!$I$34:$I$777,СВЦЭМ!$A$34:$A$777,$A360,СВЦЭМ!$B$34:$B$777,U$332)+'СЕТ СН'!$F$16</f>
        <v>0</v>
      </c>
      <c r="V360" s="36">
        <f>SUMIFS(СВЦЭМ!$I$34:$I$777,СВЦЭМ!$A$34:$A$777,$A360,СВЦЭМ!$B$34:$B$777,V$332)+'СЕТ СН'!$F$16</f>
        <v>0</v>
      </c>
      <c r="W360" s="36">
        <f>SUMIFS(СВЦЭМ!$I$34:$I$777,СВЦЭМ!$A$34:$A$777,$A360,СВЦЭМ!$B$34:$B$777,W$332)+'СЕТ СН'!$F$16</f>
        <v>0</v>
      </c>
      <c r="X360" s="36">
        <f>SUMIFS(СВЦЭМ!$I$34:$I$777,СВЦЭМ!$A$34:$A$777,$A360,СВЦЭМ!$B$34:$B$777,X$332)+'СЕТ СН'!$F$16</f>
        <v>0</v>
      </c>
      <c r="Y360" s="36">
        <f>SUMIFS(СВЦЭМ!$I$34:$I$777,СВЦЭМ!$A$34:$A$777,$A360,СВЦЭМ!$B$34:$B$777,Y$332)+'СЕТ СН'!$F$16</f>
        <v>0</v>
      </c>
    </row>
    <row r="361" spans="1:27" ht="15.75" hidden="1" x14ac:dyDescent="0.2">
      <c r="A361" s="35">
        <f t="shared" si="9"/>
        <v>43584</v>
      </c>
      <c r="B361" s="36">
        <f>SUMIFS(СВЦЭМ!$I$34:$I$777,СВЦЭМ!$A$34:$A$777,$A361,СВЦЭМ!$B$34:$B$777,B$332)+'СЕТ СН'!$F$16</f>
        <v>0</v>
      </c>
      <c r="C361" s="36">
        <f>SUMIFS(СВЦЭМ!$I$34:$I$777,СВЦЭМ!$A$34:$A$777,$A361,СВЦЭМ!$B$34:$B$777,C$332)+'СЕТ СН'!$F$16</f>
        <v>0</v>
      </c>
      <c r="D361" s="36">
        <f>SUMIFS(СВЦЭМ!$I$34:$I$777,СВЦЭМ!$A$34:$A$777,$A361,СВЦЭМ!$B$34:$B$777,D$332)+'СЕТ СН'!$F$16</f>
        <v>0</v>
      </c>
      <c r="E361" s="36">
        <f>SUMIFS(СВЦЭМ!$I$34:$I$777,СВЦЭМ!$A$34:$A$777,$A361,СВЦЭМ!$B$34:$B$777,E$332)+'СЕТ СН'!$F$16</f>
        <v>0</v>
      </c>
      <c r="F361" s="36">
        <f>SUMIFS(СВЦЭМ!$I$34:$I$777,СВЦЭМ!$A$34:$A$777,$A361,СВЦЭМ!$B$34:$B$777,F$332)+'СЕТ СН'!$F$16</f>
        <v>0</v>
      </c>
      <c r="G361" s="36">
        <f>SUMIFS(СВЦЭМ!$I$34:$I$777,СВЦЭМ!$A$34:$A$777,$A361,СВЦЭМ!$B$34:$B$777,G$332)+'СЕТ СН'!$F$16</f>
        <v>0</v>
      </c>
      <c r="H361" s="36">
        <f>SUMIFS(СВЦЭМ!$I$34:$I$777,СВЦЭМ!$A$34:$A$777,$A361,СВЦЭМ!$B$34:$B$777,H$332)+'СЕТ СН'!$F$16</f>
        <v>0</v>
      </c>
      <c r="I361" s="36">
        <f>SUMIFS(СВЦЭМ!$I$34:$I$777,СВЦЭМ!$A$34:$A$777,$A361,СВЦЭМ!$B$34:$B$777,I$332)+'СЕТ СН'!$F$16</f>
        <v>0</v>
      </c>
      <c r="J361" s="36">
        <f>SUMIFS(СВЦЭМ!$I$34:$I$777,СВЦЭМ!$A$34:$A$777,$A361,СВЦЭМ!$B$34:$B$777,J$332)+'СЕТ СН'!$F$16</f>
        <v>0</v>
      </c>
      <c r="K361" s="36">
        <f>SUMIFS(СВЦЭМ!$I$34:$I$777,СВЦЭМ!$A$34:$A$777,$A361,СВЦЭМ!$B$34:$B$777,K$332)+'СЕТ СН'!$F$16</f>
        <v>0</v>
      </c>
      <c r="L361" s="36">
        <f>SUMIFS(СВЦЭМ!$I$34:$I$777,СВЦЭМ!$A$34:$A$777,$A361,СВЦЭМ!$B$34:$B$777,L$332)+'СЕТ СН'!$F$16</f>
        <v>0</v>
      </c>
      <c r="M361" s="36">
        <f>SUMIFS(СВЦЭМ!$I$34:$I$777,СВЦЭМ!$A$34:$A$777,$A361,СВЦЭМ!$B$34:$B$777,M$332)+'СЕТ СН'!$F$16</f>
        <v>0</v>
      </c>
      <c r="N361" s="36">
        <f>SUMIFS(СВЦЭМ!$I$34:$I$777,СВЦЭМ!$A$34:$A$777,$A361,СВЦЭМ!$B$34:$B$777,N$332)+'СЕТ СН'!$F$16</f>
        <v>0</v>
      </c>
      <c r="O361" s="36">
        <f>SUMIFS(СВЦЭМ!$I$34:$I$777,СВЦЭМ!$A$34:$A$777,$A361,СВЦЭМ!$B$34:$B$777,O$332)+'СЕТ СН'!$F$16</f>
        <v>0</v>
      </c>
      <c r="P361" s="36">
        <f>SUMIFS(СВЦЭМ!$I$34:$I$777,СВЦЭМ!$A$34:$A$777,$A361,СВЦЭМ!$B$34:$B$777,P$332)+'СЕТ СН'!$F$16</f>
        <v>0</v>
      </c>
      <c r="Q361" s="36">
        <f>SUMIFS(СВЦЭМ!$I$34:$I$777,СВЦЭМ!$A$34:$A$777,$A361,СВЦЭМ!$B$34:$B$777,Q$332)+'СЕТ СН'!$F$16</f>
        <v>0</v>
      </c>
      <c r="R361" s="36">
        <f>SUMIFS(СВЦЭМ!$I$34:$I$777,СВЦЭМ!$A$34:$A$777,$A361,СВЦЭМ!$B$34:$B$777,R$332)+'СЕТ СН'!$F$16</f>
        <v>0</v>
      </c>
      <c r="S361" s="36">
        <f>SUMIFS(СВЦЭМ!$I$34:$I$777,СВЦЭМ!$A$34:$A$777,$A361,СВЦЭМ!$B$34:$B$777,S$332)+'СЕТ СН'!$F$16</f>
        <v>0</v>
      </c>
      <c r="T361" s="36">
        <f>SUMIFS(СВЦЭМ!$I$34:$I$777,СВЦЭМ!$A$34:$A$777,$A361,СВЦЭМ!$B$34:$B$777,T$332)+'СЕТ СН'!$F$16</f>
        <v>0</v>
      </c>
      <c r="U361" s="36">
        <f>SUMIFS(СВЦЭМ!$I$34:$I$777,СВЦЭМ!$A$34:$A$777,$A361,СВЦЭМ!$B$34:$B$777,U$332)+'СЕТ СН'!$F$16</f>
        <v>0</v>
      </c>
      <c r="V361" s="36">
        <f>SUMIFS(СВЦЭМ!$I$34:$I$777,СВЦЭМ!$A$34:$A$777,$A361,СВЦЭМ!$B$34:$B$777,V$332)+'СЕТ СН'!$F$16</f>
        <v>0</v>
      </c>
      <c r="W361" s="36">
        <f>SUMIFS(СВЦЭМ!$I$34:$I$777,СВЦЭМ!$A$34:$A$777,$A361,СВЦЭМ!$B$34:$B$777,W$332)+'СЕТ СН'!$F$16</f>
        <v>0</v>
      </c>
      <c r="X361" s="36">
        <f>SUMIFS(СВЦЭМ!$I$34:$I$777,СВЦЭМ!$A$34:$A$777,$A361,СВЦЭМ!$B$34:$B$777,X$332)+'СЕТ СН'!$F$16</f>
        <v>0</v>
      </c>
      <c r="Y361" s="36">
        <f>SUMIFS(СВЦЭМ!$I$34:$I$777,СВЦЭМ!$A$34:$A$777,$A361,СВЦЭМ!$B$34:$B$777,Y$332)+'СЕТ СН'!$F$16</f>
        <v>0</v>
      </c>
    </row>
    <row r="362" spans="1:27" ht="15.75" hidden="1" x14ac:dyDescent="0.2">
      <c r="A362" s="35">
        <f t="shared" si="9"/>
        <v>43585</v>
      </c>
      <c r="B362" s="36">
        <f>SUMIFS(СВЦЭМ!$I$34:$I$777,СВЦЭМ!$A$34:$A$777,$A362,СВЦЭМ!$B$34:$B$777,B$332)+'СЕТ СН'!$F$16</f>
        <v>0</v>
      </c>
      <c r="C362" s="36">
        <f>SUMIFS(СВЦЭМ!$I$34:$I$777,СВЦЭМ!$A$34:$A$777,$A362,СВЦЭМ!$B$34:$B$777,C$332)+'СЕТ СН'!$F$16</f>
        <v>0</v>
      </c>
      <c r="D362" s="36">
        <f>SUMIFS(СВЦЭМ!$I$34:$I$777,СВЦЭМ!$A$34:$A$777,$A362,СВЦЭМ!$B$34:$B$777,D$332)+'СЕТ СН'!$F$16</f>
        <v>0</v>
      </c>
      <c r="E362" s="36">
        <f>SUMIFS(СВЦЭМ!$I$34:$I$777,СВЦЭМ!$A$34:$A$777,$A362,СВЦЭМ!$B$34:$B$777,E$332)+'СЕТ СН'!$F$16</f>
        <v>0</v>
      </c>
      <c r="F362" s="36">
        <f>SUMIFS(СВЦЭМ!$I$34:$I$777,СВЦЭМ!$A$34:$A$777,$A362,СВЦЭМ!$B$34:$B$777,F$332)+'СЕТ СН'!$F$16</f>
        <v>0</v>
      </c>
      <c r="G362" s="36">
        <f>SUMIFS(СВЦЭМ!$I$34:$I$777,СВЦЭМ!$A$34:$A$777,$A362,СВЦЭМ!$B$34:$B$777,G$332)+'СЕТ СН'!$F$16</f>
        <v>0</v>
      </c>
      <c r="H362" s="36">
        <f>SUMIFS(СВЦЭМ!$I$34:$I$777,СВЦЭМ!$A$34:$A$777,$A362,СВЦЭМ!$B$34:$B$777,H$332)+'СЕТ СН'!$F$16</f>
        <v>0</v>
      </c>
      <c r="I362" s="36">
        <f>SUMIFS(СВЦЭМ!$I$34:$I$777,СВЦЭМ!$A$34:$A$777,$A362,СВЦЭМ!$B$34:$B$777,I$332)+'СЕТ СН'!$F$16</f>
        <v>0</v>
      </c>
      <c r="J362" s="36">
        <f>SUMIFS(СВЦЭМ!$I$34:$I$777,СВЦЭМ!$A$34:$A$777,$A362,СВЦЭМ!$B$34:$B$777,J$332)+'СЕТ СН'!$F$16</f>
        <v>0</v>
      </c>
      <c r="K362" s="36">
        <f>SUMIFS(СВЦЭМ!$I$34:$I$777,СВЦЭМ!$A$34:$A$777,$A362,СВЦЭМ!$B$34:$B$777,K$332)+'СЕТ СН'!$F$16</f>
        <v>0</v>
      </c>
      <c r="L362" s="36">
        <f>SUMIFS(СВЦЭМ!$I$34:$I$777,СВЦЭМ!$A$34:$A$777,$A362,СВЦЭМ!$B$34:$B$777,L$332)+'СЕТ СН'!$F$16</f>
        <v>0</v>
      </c>
      <c r="M362" s="36">
        <f>SUMIFS(СВЦЭМ!$I$34:$I$777,СВЦЭМ!$A$34:$A$777,$A362,СВЦЭМ!$B$34:$B$777,M$332)+'СЕТ СН'!$F$16</f>
        <v>0</v>
      </c>
      <c r="N362" s="36">
        <f>SUMIFS(СВЦЭМ!$I$34:$I$777,СВЦЭМ!$A$34:$A$777,$A362,СВЦЭМ!$B$34:$B$777,N$332)+'СЕТ СН'!$F$16</f>
        <v>0</v>
      </c>
      <c r="O362" s="36">
        <f>SUMIFS(СВЦЭМ!$I$34:$I$777,СВЦЭМ!$A$34:$A$777,$A362,СВЦЭМ!$B$34:$B$777,O$332)+'СЕТ СН'!$F$16</f>
        <v>0</v>
      </c>
      <c r="P362" s="36">
        <f>SUMIFS(СВЦЭМ!$I$34:$I$777,СВЦЭМ!$A$34:$A$777,$A362,СВЦЭМ!$B$34:$B$777,P$332)+'СЕТ СН'!$F$16</f>
        <v>0</v>
      </c>
      <c r="Q362" s="36">
        <f>SUMIFS(СВЦЭМ!$I$34:$I$777,СВЦЭМ!$A$34:$A$777,$A362,СВЦЭМ!$B$34:$B$777,Q$332)+'СЕТ СН'!$F$16</f>
        <v>0</v>
      </c>
      <c r="R362" s="36">
        <f>SUMIFS(СВЦЭМ!$I$34:$I$777,СВЦЭМ!$A$34:$A$777,$A362,СВЦЭМ!$B$34:$B$777,R$332)+'СЕТ СН'!$F$16</f>
        <v>0</v>
      </c>
      <c r="S362" s="36">
        <f>SUMIFS(СВЦЭМ!$I$34:$I$777,СВЦЭМ!$A$34:$A$777,$A362,СВЦЭМ!$B$34:$B$777,S$332)+'СЕТ СН'!$F$16</f>
        <v>0</v>
      </c>
      <c r="T362" s="36">
        <f>SUMIFS(СВЦЭМ!$I$34:$I$777,СВЦЭМ!$A$34:$A$777,$A362,СВЦЭМ!$B$34:$B$777,T$332)+'СЕТ СН'!$F$16</f>
        <v>0</v>
      </c>
      <c r="U362" s="36">
        <f>SUMIFS(СВЦЭМ!$I$34:$I$777,СВЦЭМ!$A$34:$A$777,$A362,СВЦЭМ!$B$34:$B$777,U$332)+'СЕТ СН'!$F$16</f>
        <v>0</v>
      </c>
      <c r="V362" s="36">
        <f>SUMIFS(СВЦЭМ!$I$34:$I$777,СВЦЭМ!$A$34:$A$777,$A362,СВЦЭМ!$B$34:$B$777,V$332)+'СЕТ СН'!$F$16</f>
        <v>0</v>
      </c>
      <c r="W362" s="36">
        <f>SUMIFS(СВЦЭМ!$I$34:$I$777,СВЦЭМ!$A$34:$A$777,$A362,СВЦЭМ!$B$34:$B$777,W$332)+'СЕТ СН'!$F$16</f>
        <v>0</v>
      </c>
      <c r="X362" s="36">
        <f>SUMIFS(СВЦЭМ!$I$34:$I$777,СВЦЭМ!$A$34:$A$777,$A362,СВЦЭМ!$B$34:$B$777,X$332)+'СЕТ СН'!$F$16</f>
        <v>0</v>
      </c>
      <c r="Y362" s="36">
        <f>SUMIFS(СВЦЭМ!$I$34:$I$777,СВЦЭМ!$A$34:$A$777,$A362,СВЦЭМ!$B$34:$B$777,Y$332)+'СЕТ СН'!$F$16</f>
        <v>0</v>
      </c>
    </row>
    <row r="363" spans="1:27" ht="15.75" hidden="1" x14ac:dyDescent="0.2">
      <c r="A363" s="35">
        <f t="shared" si="9"/>
        <v>43586</v>
      </c>
      <c r="B363" s="36">
        <f>SUMIFS(СВЦЭМ!$I$34:$I$777,СВЦЭМ!$A$34:$A$777,$A363,СВЦЭМ!$B$34:$B$777,B$332)+'СЕТ СН'!$F$16</f>
        <v>0</v>
      </c>
      <c r="C363" s="36">
        <f>SUMIFS(СВЦЭМ!$I$34:$I$777,СВЦЭМ!$A$34:$A$777,$A363,СВЦЭМ!$B$34:$B$777,C$332)+'СЕТ СН'!$F$16</f>
        <v>0</v>
      </c>
      <c r="D363" s="36">
        <f>SUMIFS(СВЦЭМ!$I$34:$I$777,СВЦЭМ!$A$34:$A$777,$A363,СВЦЭМ!$B$34:$B$777,D$332)+'СЕТ СН'!$F$16</f>
        <v>0</v>
      </c>
      <c r="E363" s="36">
        <f>SUMIFS(СВЦЭМ!$I$34:$I$777,СВЦЭМ!$A$34:$A$777,$A363,СВЦЭМ!$B$34:$B$777,E$332)+'СЕТ СН'!$F$16</f>
        <v>0</v>
      </c>
      <c r="F363" s="36">
        <f>SUMIFS(СВЦЭМ!$I$34:$I$777,СВЦЭМ!$A$34:$A$777,$A363,СВЦЭМ!$B$34:$B$777,F$332)+'СЕТ СН'!$F$16</f>
        <v>0</v>
      </c>
      <c r="G363" s="36">
        <f>SUMIFS(СВЦЭМ!$I$34:$I$777,СВЦЭМ!$A$34:$A$777,$A363,СВЦЭМ!$B$34:$B$777,G$332)+'СЕТ СН'!$F$16</f>
        <v>0</v>
      </c>
      <c r="H363" s="36">
        <f>SUMIFS(СВЦЭМ!$I$34:$I$777,СВЦЭМ!$A$34:$A$777,$A363,СВЦЭМ!$B$34:$B$777,H$332)+'СЕТ СН'!$F$16</f>
        <v>0</v>
      </c>
      <c r="I363" s="36">
        <f>SUMIFS(СВЦЭМ!$I$34:$I$777,СВЦЭМ!$A$34:$A$777,$A363,СВЦЭМ!$B$34:$B$777,I$332)+'СЕТ СН'!$F$16</f>
        <v>0</v>
      </c>
      <c r="J363" s="36">
        <f>SUMIFS(СВЦЭМ!$I$34:$I$777,СВЦЭМ!$A$34:$A$777,$A363,СВЦЭМ!$B$34:$B$777,J$332)+'СЕТ СН'!$F$16</f>
        <v>0</v>
      </c>
      <c r="K363" s="36">
        <f>SUMIFS(СВЦЭМ!$I$34:$I$777,СВЦЭМ!$A$34:$A$777,$A363,СВЦЭМ!$B$34:$B$777,K$332)+'СЕТ СН'!$F$16</f>
        <v>0</v>
      </c>
      <c r="L363" s="36">
        <f>SUMIFS(СВЦЭМ!$I$34:$I$777,СВЦЭМ!$A$34:$A$777,$A363,СВЦЭМ!$B$34:$B$777,L$332)+'СЕТ СН'!$F$16</f>
        <v>0</v>
      </c>
      <c r="M363" s="36">
        <f>SUMIFS(СВЦЭМ!$I$34:$I$777,СВЦЭМ!$A$34:$A$777,$A363,СВЦЭМ!$B$34:$B$777,M$332)+'СЕТ СН'!$F$16</f>
        <v>0</v>
      </c>
      <c r="N363" s="36">
        <f>SUMIFS(СВЦЭМ!$I$34:$I$777,СВЦЭМ!$A$34:$A$777,$A363,СВЦЭМ!$B$34:$B$777,N$332)+'СЕТ СН'!$F$16</f>
        <v>0</v>
      </c>
      <c r="O363" s="36">
        <f>SUMIFS(СВЦЭМ!$I$34:$I$777,СВЦЭМ!$A$34:$A$777,$A363,СВЦЭМ!$B$34:$B$777,O$332)+'СЕТ СН'!$F$16</f>
        <v>0</v>
      </c>
      <c r="P363" s="36">
        <f>SUMIFS(СВЦЭМ!$I$34:$I$777,СВЦЭМ!$A$34:$A$777,$A363,СВЦЭМ!$B$34:$B$777,P$332)+'СЕТ СН'!$F$16</f>
        <v>0</v>
      </c>
      <c r="Q363" s="36">
        <f>SUMIFS(СВЦЭМ!$I$34:$I$777,СВЦЭМ!$A$34:$A$777,$A363,СВЦЭМ!$B$34:$B$777,Q$332)+'СЕТ СН'!$F$16</f>
        <v>0</v>
      </c>
      <c r="R363" s="36">
        <f>SUMIFS(СВЦЭМ!$I$34:$I$777,СВЦЭМ!$A$34:$A$777,$A363,СВЦЭМ!$B$34:$B$777,R$332)+'СЕТ СН'!$F$16</f>
        <v>0</v>
      </c>
      <c r="S363" s="36">
        <f>SUMIFS(СВЦЭМ!$I$34:$I$777,СВЦЭМ!$A$34:$A$777,$A363,СВЦЭМ!$B$34:$B$777,S$332)+'СЕТ СН'!$F$16</f>
        <v>0</v>
      </c>
      <c r="T363" s="36">
        <f>SUMIFS(СВЦЭМ!$I$34:$I$777,СВЦЭМ!$A$34:$A$777,$A363,СВЦЭМ!$B$34:$B$777,T$332)+'СЕТ СН'!$F$16</f>
        <v>0</v>
      </c>
      <c r="U363" s="36">
        <f>SUMIFS(СВЦЭМ!$I$34:$I$777,СВЦЭМ!$A$34:$A$777,$A363,СВЦЭМ!$B$34:$B$777,U$332)+'СЕТ СН'!$F$16</f>
        <v>0</v>
      </c>
      <c r="V363" s="36">
        <f>SUMIFS(СВЦЭМ!$I$34:$I$777,СВЦЭМ!$A$34:$A$777,$A363,СВЦЭМ!$B$34:$B$777,V$332)+'СЕТ СН'!$F$16</f>
        <v>0</v>
      </c>
      <c r="W363" s="36">
        <f>SUMIFS(СВЦЭМ!$I$34:$I$777,СВЦЭМ!$A$34:$A$777,$A363,СВЦЭМ!$B$34:$B$777,W$332)+'СЕТ СН'!$F$16</f>
        <v>0</v>
      </c>
      <c r="X363" s="36">
        <f>SUMIFS(СВЦЭМ!$I$34:$I$777,СВЦЭМ!$A$34:$A$777,$A363,СВЦЭМ!$B$34:$B$777,X$332)+'СЕТ СН'!$F$16</f>
        <v>0</v>
      </c>
      <c r="Y363" s="36">
        <f>SUMIFS(СВЦЭМ!$I$34:$I$777,СВЦЭМ!$A$34:$A$777,$A363,СВЦЭМ!$B$34:$B$777,Y$332)+'СЕТ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7"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38"/>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01.04.2019</v>
      </c>
      <c r="B368" s="36">
        <f>SUMIFS(СВЦЭМ!$J$34:$J$777,СВЦЭМ!$A$34:$A$777,$A368,СВЦЭМ!$B$34:$B$777,B$367)+'СЕТ СН'!$F$16</f>
        <v>0</v>
      </c>
      <c r="C368" s="36">
        <f>SUMIFS(СВЦЭМ!$J$34:$J$777,СВЦЭМ!$A$34:$A$777,$A368,СВЦЭМ!$B$34:$B$777,C$367)+'СЕТ СН'!$F$16</f>
        <v>0</v>
      </c>
      <c r="D368" s="36">
        <f>SUMIFS(СВЦЭМ!$J$34:$J$777,СВЦЭМ!$A$34:$A$777,$A368,СВЦЭМ!$B$34:$B$777,D$367)+'СЕТ СН'!$F$16</f>
        <v>0</v>
      </c>
      <c r="E368" s="36">
        <f>SUMIFS(СВЦЭМ!$J$34:$J$777,СВЦЭМ!$A$34:$A$777,$A368,СВЦЭМ!$B$34:$B$777,E$367)+'СЕТ СН'!$F$16</f>
        <v>0</v>
      </c>
      <c r="F368" s="36">
        <f>SUMIFS(СВЦЭМ!$J$34:$J$777,СВЦЭМ!$A$34:$A$777,$A368,СВЦЭМ!$B$34:$B$777,F$367)+'СЕТ СН'!$F$16</f>
        <v>0</v>
      </c>
      <c r="G368" s="36">
        <f>SUMIFS(СВЦЭМ!$J$34:$J$777,СВЦЭМ!$A$34:$A$777,$A368,СВЦЭМ!$B$34:$B$777,G$367)+'СЕТ СН'!$F$16</f>
        <v>0</v>
      </c>
      <c r="H368" s="36">
        <f>SUMIFS(СВЦЭМ!$J$34:$J$777,СВЦЭМ!$A$34:$A$777,$A368,СВЦЭМ!$B$34:$B$777,H$367)+'СЕТ СН'!$F$16</f>
        <v>0</v>
      </c>
      <c r="I368" s="36">
        <f>SUMIFS(СВЦЭМ!$J$34:$J$777,СВЦЭМ!$A$34:$A$777,$A368,СВЦЭМ!$B$34:$B$777,I$367)+'СЕТ СН'!$F$16</f>
        <v>0</v>
      </c>
      <c r="J368" s="36">
        <f>SUMIFS(СВЦЭМ!$J$34:$J$777,СВЦЭМ!$A$34:$A$777,$A368,СВЦЭМ!$B$34:$B$777,J$367)+'СЕТ СН'!$F$16</f>
        <v>0</v>
      </c>
      <c r="K368" s="36">
        <f>SUMIFS(СВЦЭМ!$J$34:$J$777,СВЦЭМ!$A$34:$A$777,$A368,СВЦЭМ!$B$34:$B$777,K$367)+'СЕТ СН'!$F$16</f>
        <v>0</v>
      </c>
      <c r="L368" s="36">
        <f>SUMIFS(СВЦЭМ!$J$34:$J$777,СВЦЭМ!$A$34:$A$777,$A368,СВЦЭМ!$B$34:$B$777,L$367)+'СЕТ СН'!$F$16</f>
        <v>0</v>
      </c>
      <c r="M368" s="36">
        <f>SUMIFS(СВЦЭМ!$J$34:$J$777,СВЦЭМ!$A$34:$A$777,$A368,СВЦЭМ!$B$34:$B$777,M$367)+'СЕТ СН'!$F$16</f>
        <v>0</v>
      </c>
      <c r="N368" s="36">
        <f>SUMIFS(СВЦЭМ!$J$34:$J$777,СВЦЭМ!$A$34:$A$777,$A368,СВЦЭМ!$B$34:$B$777,N$367)+'СЕТ СН'!$F$16</f>
        <v>0</v>
      </c>
      <c r="O368" s="36">
        <f>SUMIFS(СВЦЭМ!$J$34:$J$777,СВЦЭМ!$A$34:$A$777,$A368,СВЦЭМ!$B$34:$B$777,O$367)+'СЕТ СН'!$F$16</f>
        <v>0</v>
      </c>
      <c r="P368" s="36">
        <f>SUMIFS(СВЦЭМ!$J$34:$J$777,СВЦЭМ!$A$34:$A$777,$A368,СВЦЭМ!$B$34:$B$777,P$367)+'СЕТ СН'!$F$16</f>
        <v>0</v>
      </c>
      <c r="Q368" s="36">
        <f>SUMIFS(СВЦЭМ!$J$34:$J$777,СВЦЭМ!$A$34:$A$777,$A368,СВЦЭМ!$B$34:$B$777,Q$367)+'СЕТ СН'!$F$16</f>
        <v>0</v>
      </c>
      <c r="R368" s="36">
        <f>SUMIFS(СВЦЭМ!$J$34:$J$777,СВЦЭМ!$A$34:$A$777,$A368,СВЦЭМ!$B$34:$B$777,R$367)+'СЕТ СН'!$F$16</f>
        <v>0</v>
      </c>
      <c r="S368" s="36">
        <f>SUMIFS(СВЦЭМ!$J$34:$J$777,СВЦЭМ!$A$34:$A$777,$A368,СВЦЭМ!$B$34:$B$777,S$367)+'СЕТ СН'!$F$16</f>
        <v>0</v>
      </c>
      <c r="T368" s="36">
        <f>SUMIFS(СВЦЭМ!$J$34:$J$777,СВЦЭМ!$A$34:$A$777,$A368,СВЦЭМ!$B$34:$B$777,T$367)+'СЕТ СН'!$F$16</f>
        <v>0</v>
      </c>
      <c r="U368" s="36">
        <f>SUMIFS(СВЦЭМ!$J$34:$J$777,СВЦЭМ!$A$34:$A$777,$A368,СВЦЭМ!$B$34:$B$777,U$367)+'СЕТ СН'!$F$16</f>
        <v>0</v>
      </c>
      <c r="V368" s="36">
        <f>SUMIFS(СВЦЭМ!$J$34:$J$777,СВЦЭМ!$A$34:$A$777,$A368,СВЦЭМ!$B$34:$B$777,V$367)+'СЕТ СН'!$F$16</f>
        <v>0</v>
      </c>
      <c r="W368" s="36">
        <f>SUMIFS(СВЦЭМ!$J$34:$J$777,СВЦЭМ!$A$34:$A$777,$A368,СВЦЭМ!$B$34:$B$777,W$367)+'СЕТ СН'!$F$16</f>
        <v>0</v>
      </c>
      <c r="X368" s="36">
        <f>SUMIFS(СВЦЭМ!$J$34:$J$777,СВЦЭМ!$A$34:$A$777,$A368,СВЦЭМ!$B$34:$B$777,X$367)+'СЕТ СН'!$F$16</f>
        <v>0</v>
      </c>
      <c r="Y368" s="36">
        <f>SUMIFS(СВЦЭМ!$J$34:$J$777,СВЦЭМ!$A$34:$A$777,$A368,СВЦЭМ!$B$34:$B$777,Y$367)+'СЕТ СН'!$F$16</f>
        <v>0</v>
      </c>
      <c r="AA368" s="45"/>
    </row>
    <row r="369" spans="1:25" ht="15.75" hidden="1" x14ac:dyDescent="0.2">
      <c r="A369" s="35">
        <f>A368+1</f>
        <v>43557</v>
      </c>
      <c r="B369" s="36">
        <f>SUMIFS(СВЦЭМ!$J$34:$J$777,СВЦЭМ!$A$34:$A$777,$A369,СВЦЭМ!$B$34:$B$777,B$367)+'СЕТ СН'!$F$16</f>
        <v>0</v>
      </c>
      <c r="C369" s="36">
        <f>SUMIFS(СВЦЭМ!$J$34:$J$777,СВЦЭМ!$A$34:$A$777,$A369,СВЦЭМ!$B$34:$B$777,C$367)+'СЕТ СН'!$F$16</f>
        <v>0</v>
      </c>
      <c r="D369" s="36">
        <f>SUMIFS(СВЦЭМ!$J$34:$J$777,СВЦЭМ!$A$34:$A$777,$A369,СВЦЭМ!$B$34:$B$777,D$367)+'СЕТ СН'!$F$16</f>
        <v>0</v>
      </c>
      <c r="E369" s="36">
        <f>SUMIFS(СВЦЭМ!$J$34:$J$777,СВЦЭМ!$A$34:$A$777,$A369,СВЦЭМ!$B$34:$B$777,E$367)+'СЕТ СН'!$F$16</f>
        <v>0</v>
      </c>
      <c r="F369" s="36">
        <f>SUMIFS(СВЦЭМ!$J$34:$J$777,СВЦЭМ!$A$34:$A$777,$A369,СВЦЭМ!$B$34:$B$777,F$367)+'СЕТ СН'!$F$16</f>
        <v>0</v>
      </c>
      <c r="G369" s="36">
        <f>SUMIFS(СВЦЭМ!$J$34:$J$777,СВЦЭМ!$A$34:$A$777,$A369,СВЦЭМ!$B$34:$B$777,G$367)+'СЕТ СН'!$F$16</f>
        <v>0</v>
      </c>
      <c r="H369" s="36">
        <f>SUMIFS(СВЦЭМ!$J$34:$J$777,СВЦЭМ!$A$34:$A$777,$A369,СВЦЭМ!$B$34:$B$777,H$367)+'СЕТ СН'!$F$16</f>
        <v>0</v>
      </c>
      <c r="I369" s="36">
        <f>SUMIFS(СВЦЭМ!$J$34:$J$777,СВЦЭМ!$A$34:$A$777,$A369,СВЦЭМ!$B$34:$B$777,I$367)+'СЕТ СН'!$F$16</f>
        <v>0</v>
      </c>
      <c r="J369" s="36">
        <f>SUMIFS(СВЦЭМ!$J$34:$J$777,СВЦЭМ!$A$34:$A$777,$A369,СВЦЭМ!$B$34:$B$777,J$367)+'СЕТ СН'!$F$16</f>
        <v>0</v>
      </c>
      <c r="K369" s="36">
        <f>SUMIFS(СВЦЭМ!$J$34:$J$777,СВЦЭМ!$A$34:$A$777,$A369,СВЦЭМ!$B$34:$B$777,K$367)+'СЕТ СН'!$F$16</f>
        <v>0</v>
      </c>
      <c r="L369" s="36">
        <f>SUMIFS(СВЦЭМ!$J$34:$J$777,СВЦЭМ!$A$34:$A$777,$A369,СВЦЭМ!$B$34:$B$777,L$367)+'СЕТ СН'!$F$16</f>
        <v>0</v>
      </c>
      <c r="M369" s="36">
        <f>SUMIFS(СВЦЭМ!$J$34:$J$777,СВЦЭМ!$A$34:$A$777,$A369,СВЦЭМ!$B$34:$B$777,M$367)+'СЕТ СН'!$F$16</f>
        <v>0</v>
      </c>
      <c r="N369" s="36">
        <f>SUMIFS(СВЦЭМ!$J$34:$J$777,СВЦЭМ!$A$34:$A$777,$A369,СВЦЭМ!$B$34:$B$777,N$367)+'СЕТ СН'!$F$16</f>
        <v>0</v>
      </c>
      <c r="O369" s="36">
        <f>SUMIFS(СВЦЭМ!$J$34:$J$777,СВЦЭМ!$A$34:$A$777,$A369,СВЦЭМ!$B$34:$B$777,O$367)+'СЕТ СН'!$F$16</f>
        <v>0</v>
      </c>
      <c r="P369" s="36">
        <f>SUMIFS(СВЦЭМ!$J$34:$J$777,СВЦЭМ!$A$34:$A$777,$A369,СВЦЭМ!$B$34:$B$777,P$367)+'СЕТ СН'!$F$16</f>
        <v>0</v>
      </c>
      <c r="Q369" s="36">
        <f>SUMIFS(СВЦЭМ!$J$34:$J$777,СВЦЭМ!$A$34:$A$777,$A369,СВЦЭМ!$B$34:$B$777,Q$367)+'СЕТ СН'!$F$16</f>
        <v>0</v>
      </c>
      <c r="R369" s="36">
        <f>SUMIFS(СВЦЭМ!$J$34:$J$777,СВЦЭМ!$A$34:$A$777,$A369,СВЦЭМ!$B$34:$B$777,R$367)+'СЕТ СН'!$F$16</f>
        <v>0</v>
      </c>
      <c r="S369" s="36">
        <f>SUMIFS(СВЦЭМ!$J$34:$J$777,СВЦЭМ!$A$34:$A$777,$A369,СВЦЭМ!$B$34:$B$777,S$367)+'СЕТ СН'!$F$16</f>
        <v>0</v>
      </c>
      <c r="T369" s="36">
        <f>SUMIFS(СВЦЭМ!$J$34:$J$777,СВЦЭМ!$A$34:$A$777,$A369,СВЦЭМ!$B$34:$B$777,T$367)+'СЕТ СН'!$F$16</f>
        <v>0</v>
      </c>
      <c r="U369" s="36">
        <f>SUMIFS(СВЦЭМ!$J$34:$J$777,СВЦЭМ!$A$34:$A$777,$A369,СВЦЭМ!$B$34:$B$777,U$367)+'СЕТ СН'!$F$16</f>
        <v>0</v>
      </c>
      <c r="V369" s="36">
        <f>SUMIFS(СВЦЭМ!$J$34:$J$777,СВЦЭМ!$A$34:$A$777,$A369,СВЦЭМ!$B$34:$B$777,V$367)+'СЕТ СН'!$F$16</f>
        <v>0</v>
      </c>
      <c r="W369" s="36">
        <f>SUMIFS(СВЦЭМ!$J$34:$J$777,СВЦЭМ!$A$34:$A$777,$A369,СВЦЭМ!$B$34:$B$777,W$367)+'СЕТ СН'!$F$16</f>
        <v>0</v>
      </c>
      <c r="X369" s="36">
        <f>SUMIFS(СВЦЭМ!$J$34:$J$777,СВЦЭМ!$A$34:$A$777,$A369,СВЦЭМ!$B$34:$B$777,X$367)+'СЕТ СН'!$F$16</f>
        <v>0</v>
      </c>
      <c r="Y369" s="36">
        <f>SUMIFS(СВЦЭМ!$J$34:$J$777,СВЦЭМ!$A$34:$A$777,$A369,СВЦЭМ!$B$34:$B$777,Y$367)+'СЕТ СН'!$F$16</f>
        <v>0</v>
      </c>
    </row>
    <row r="370" spans="1:25" ht="15.75" hidden="1" x14ac:dyDescent="0.2">
      <c r="A370" s="35">
        <f t="shared" ref="A370:A398" si="10">A369+1</f>
        <v>43558</v>
      </c>
      <c r="B370" s="36">
        <f>SUMIFS(СВЦЭМ!$J$34:$J$777,СВЦЭМ!$A$34:$A$777,$A370,СВЦЭМ!$B$34:$B$777,B$367)+'СЕТ СН'!$F$16</f>
        <v>0</v>
      </c>
      <c r="C370" s="36">
        <f>SUMIFS(СВЦЭМ!$J$34:$J$777,СВЦЭМ!$A$34:$A$777,$A370,СВЦЭМ!$B$34:$B$777,C$367)+'СЕТ СН'!$F$16</f>
        <v>0</v>
      </c>
      <c r="D370" s="36">
        <f>SUMIFS(СВЦЭМ!$J$34:$J$777,СВЦЭМ!$A$34:$A$777,$A370,СВЦЭМ!$B$34:$B$777,D$367)+'СЕТ СН'!$F$16</f>
        <v>0</v>
      </c>
      <c r="E370" s="36">
        <f>SUMIFS(СВЦЭМ!$J$34:$J$777,СВЦЭМ!$A$34:$A$777,$A370,СВЦЭМ!$B$34:$B$777,E$367)+'СЕТ СН'!$F$16</f>
        <v>0</v>
      </c>
      <c r="F370" s="36">
        <f>SUMIFS(СВЦЭМ!$J$34:$J$777,СВЦЭМ!$A$34:$A$777,$A370,СВЦЭМ!$B$34:$B$777,F$367)+'СЕТ СН'!$F$16</f>
        <v>0</v>
      </c>
      <c r="G370" s="36">
        <f>SUMIFS(СВЦЭМ!$J$34:$J$777,СВЦЭМ!$A$34:$A$777,$A370,СВЦЭМ!$B$34:$B$777,G$367)+'СЕТ СН'!$F$16</f>
        <v>0</v>
      </c>
      <c r="H370" s="36">
        <f>SUMIFS(СВЦЭМ!$J$34:$J$777,СВЦЭМ!$A$34:$A$777,$A370,СВЦЭМ!$B$34:$B$777,H$367)+'СЕТ СН'!$F$16</f>
        <v>0</v>
      </c>
      <c r="I370" s="36">
        <f>SUMIFS(СВЦЭМ!$J$34:$J$777,СВЦЭМ!$A$34:$A$777,$A370,СВЦЭМ!$B$34:$B$777,I$367)+'СЕТ СН'!$F$16</f>
        <v>0</v>
      </c>
      <c r="J370" s="36">
        <f>SUMIFS(СВЦЭМ!$J$34:$J$777,СВЦЭМ!$A$34:$A$777,$A370,СВЦЭМ!$B$34:$B$777,J$367)+'СЕТ СН'!$F$16</f>
        <v>0</v>
      </c>
      <c r="K370" s="36">
        <f>SUMIFS(СВЦЭМ!$J$34:$J$777,СВЦЭМ!$A$34:$A$777,$A370,СВЦЭМ!$B$34:$B$777,K$367)+'СЕТ СН'!$F$16</f>
        <v>0</v>
      </c>
      <c r="L370" s="36">
        <f>SUMIFS(СВЦЭМ!$J$34:$J$777,СВЦЭМ!$A$34:$A$777,$A370,СВЦЭМ!$B$34:$B$777,L$367)+'СЕТ СН'!$F$16</f>
        <v>0</v>
      </c>
      <c r="M370" s="36">
        <f>SUMIFS(СВЦЭМ!$J$34:$J$777,СВЦЭМ!$A$34:$A$777,$A370,СВЦЭМ!$B$34:$B$777,M$367)+'СЕТ СН'!$F$16</f>
        <v>0</v>
      </c>
      <c r="N370" s="36">
        <f>SUMIFS(СВЦЭМ!$J$34:$J$777,СВЦЭМ!$A$34:$A$777,$A370,СВЦЭМ!$B$34:$B$777,N$367)+'СЕТ СН'!$F$16</f>
        <v>0</v>
      </c>
      <c r="O370" s="36">
        <f>SUMIFS(СВЦЭМ!$J$34:$J$777,СВЦЭМ!$A$34:$A$777,$A370,СВЦЭМ!$B$34:$B$777,O$367)+'СЕТ СН'!$F$16</f>
        <v>0</v>
      </c>
      <c r="P370" s="36">
        <f>SUMIFS(СВЦЭМ!$J$34:$J$777,СВЦЭМ!$A$34:$A$777,$A370,СВЦЭМ!$B$34:$B$777,P$367)+'СЕТ СН'!$F$16</f>
        <v>0</v>
      </c>
      <c r="Q370" s="36">
        <f>SUMIFS(СВЦЭМ!$J$34:$J$777,СВЦЭМ!$A$34:$A$777,$A370,СВЦЭМ!$B$34:$B$777,Q$367)+'СЕТ СН'!$F$16</f>
        <v>0</v>
      </c>
      <c r="R370" s="36">
        <f>SUMIFS(СВЦЭМ!$J$34:$J$777,СВЦЭМ!$A$34:$A$777,$A370,СВЦЭМ!$B$34:$B$777,R$367)+'СЕТ СН'!$F$16</f>
        <v>0</v>
      </c>
      <c r="S370" s="36">
        <f>SUMIFS(СВЦЭМ!$J$34:$J$777,СВЦЭМ!$A$34:$A$777,$A370,СВЦЭМ!$B$34:$B$777,S$367)+'СЕТ СН'!$F$16</f>
        <v>0</v>
      </c>
      <c r="T370" s="36">
        <f>SUMIFS(СВЦЭМ!$J$34:$J$777,СВЦЭМ!$A$34:$A$777,$A370,СВЦЭМ!$B$34:$B$777,T$367)+'СЕТ СН'!$F$16</f>
        <v>0</v>
      </c>
      <c r="U370" s="36">
        <f>SUMIFS(СВЦЭМ!$J$34:$J$777,СВЦЭМ!$A$34:$A$777,$A370,СВЦЭМ!$B$34:$B$777,U$367)+'СЕТ СН'!$F$16</f>
        <v>0</v>
      </c>
      <c r="V370" s="36">
        <f>SUMIFS(СВЦЭМ!$J$34:$J$777,СВЦЭМ!$A$34:$A$777,$A370,СВЦЭМ!$B$34:$B$777,V$367)+'СЕТ СН'!$F$16</f>
        <v>0</v>
      </c>
      <c r="W370" s="36">
        <f>SUMIFS(СВЦЭМ!$J$34:$J$777,СВЦЭМ!$A$34:$A$777,$A370,СВЦЭМ!$B$34:$B$777,W$367)+'СЕТ СН'!$F$16</f>
        <v>0</v>
      </c>
      <c r="X370" s="36">
        <f>SUMIFS(СВЦЭМ!$J$34:$J$777,СВЦЭМ!$A$34:$A$777,$A370,СВЦЭМ!$B$34:$B$777,X$367)+'СЕТ СН'!$F$16</f>
        <v>0</v>
      </c>
      <c r="Y370" s="36">
        <f>SUMIFS(СВЦЭМ!$J$34:$J$777,СВЦЭМ!$A$34:$A$777,$A370,СВЦЭМ!$B$34:$B$777,Y$367)+'СЕТ СН'!$F$16</f>
        <v>0</v>
      </c>
    </row>
    <row r="371" spans="1:25" ht="15.75" hidden="1" x14ac:dyDescent="0.2">
      <c r="A371" s="35">
        <f t="shared" si="10"/>
        <v>43559</v>
      </c>
      <c r="B371" s="36">
        <f>SUMIFS(СВЦЭМ!$J$34:$J$777,СВЦЭМ!$A$34:$A$777,$A371,СВЦЭМ!$B$34:$B$777,B$367)+'СЕТ СН'!$F$16</f>
        <v>0</v>
      </c>
      <c r="C371" s="36">
        <f>SUMIFS(СВЦЭМ!$J$34:$J$777,СВЦЭМ!$A$34:$A$777,$A371,СВЦЭМ!$B$34:$B$777,C$367)+'СЕТ СН'!$F$16</f>
        <v>0</v>
      </c>
      <c r="D371" s="36">
        <f>SUMIFS(СВЦЭМ!$J$34:$J$777,СВЦЭМ!$A$34:$A$777,$A371,СВЦЭМ!$B$34:$B$777,D$367)+'СЕТ СН'!$F$16</f>
        <v>0</v>
      </c>
      <c r="E371" s="36">
        <f>SUMIFS(СВЦЭМ!$J$34:$J$777,СВЦЭМ!$A$34:$A$777,$A371,СВЦЭМ!$B$34:$B$777,E$367)+'СЕТ СН'!$F$16</f>
        <v>0</v>
      </c>
      <c r="F371" s="36">
        <f>SUMIFS(СВЦЭМ!$J$34:$J$777,СВЦЭМ!$A$34:$A$777,$A371,СВЦЭМ!$B$34:$B$777,F$367)+'СЕТ СН'!$F$16</f>
        <v>0</v>
      </c>
      <c r="G371" s="36">
        <f>SUMIFS(СВЦЭМ!$J$34:$J$777,СВЦЭМ!$A$34:$A$777,$A371,СВЦЭМ!$B$34:$B$777,G$367)+'СЕТ СН'!$F$16</f>
        <v>0</v>
      </c>
      <c r="H371" s="36">
        <f>SUMIFS(СВЦЭМ!$J$34:$J$777,СВЦЭМ!$A$34:$A$777,$A371,СВЦЭМ!$B$34:$B$777,H$367)+'СЕТ СН'!$F$16</f>
        <v>0</v>
      </c>
      <c r="I371" s="36">
        <f>SUMIFS(СВЦЭМ!$J$34:$J$777,СВЦЭМ!$A$34:$A$777,$A371,СВЦЭМ!$B$34:$B$777,I$367)+'СЕТ СН'!$F$16</f>
        <v>0</v>
      </c>
      <c r="J371" s="36">
        <f>SUMIFS(СВЦЭМ!$J$34:$J$777,СВЦЭМ!$A$34:$A$777,$A371,СВЦЭМ!$B$34:$B$777,J$367)+'СЕТ СН'!$F$16</f>
        <v>0</v>
      </c>
      <c r="K371" s="36">
        <f>SUMIFS(СВЦЭМ!$J$34:$J$777,СВЦЭМ!$A$34:$A$777,$A371,СВЦЭМ!$B$34:$B$777,K$367)+'СЕТ СН'!$F$16</f>
        <v>0</v>
      </c>
      <c r="L371" s="36">
        <f>SUMIFS(СВЦЭМ!$J$34:$J$777,СВЦЭМ!$A$34:$A$777,$A371,СВЦЭМ!$B$34:$B$777,L$367)+'СЕТ СН'!$F$16</f>
        <v>0</v>
      </c>
      <c r="M371" s="36">
        <f>SUMIFS(СВЦЭМ!$J$34:$J$777,СВЦЭМ!$A$34:$A$777,$A371,СВЦЭМ!$B$34:$B$777,M$367)+'СЕТ СН'!$F$16</f>
        <v>0</v>
      </c>
      <c r="N371" s="36">
        <f>SUMIFS(СВЦЭМ!$J$34:$J$777,СВЦЭМ!$A$34:$A$777,$A371,СВЦЭМ!$B$34:$B$777,N$367)+'СЕТ СН'!$F$16</f>
        <v>0</v>
      </c>
      <c r="O371" s="36">
        <f>SUMIFS(СВЦЭМ!$J$34:$J$777,СВЦЭМ!$A$34:$A$777,$A371,СВЦЭМ!$B$34:$B$777,O$367)+'СЕТ СН'!$F$16</f>
        <v>0</v>
      </c>
      <c r="P371" s="36">
        <f>SUMIFS(СВЦЭМ!$J$34:$J$777,СВЦЭМ!$A$34:$A$777,$A371,СВЦЭМ!$B$34:$B$777,P$367)+'СЕТ СН'!$F$16</f>
        <v>0</v>
      </c>
      <c r="Q371" s="36">
        <f>SUMIFS(СВЦЭМ!$J$34:$J$777,СВЦЭМ!$A$34:$A$777,$A371,СВЦЭМ!$B$34:$B$777,Q$367)+'СЕТ СН'!$F$16</f>
        <v>0</v>
      </c>
      <c r="R371" s="36">
        <f>SUMIFS(СВЦЭМ!$J$34:$J$777,СВЦЭМ!$A$34:$A$777,$A371,СВЦЭМ!$B$34:$B$777,R$367)+'СЕТ СН'!$F$16</f>
        <v>0</v>
      </c>
      <c r="S371" s="36">
        <f>SUMIFS(СВЦЭМ!$J$34:$J$777,СВЦЭМ!$A$34:$A$777,$A371,СВЦЭМ!$B$34:$B$777,S$367)+'СЕТ СН'!$F$16</f>
        <v>0</v>
      </c>
      <c r="T371" s="36">
        <f>SUMIFS(СВЦЭМ!$J$34:$J$777,СВЦЭМ!$A$34:$A$777,$A371,СВЦЭМ!$B$34:$B$777,T$367)+'СЕТ СН'!$F$16</f>
        <v>0</v>
      </c>
      <c r="U371" s="36">
        <f>SUMIFS(СВЦЭМ!$J$34:$J$777,СВЦЭМ!$A$34:$A$777,$A371,СВЦЭМ!$B$34:$B$777,U$367)+'СЕТ СН'!$F$16</f>
        <v>0</v>
      </c>
      <c r="V371" s="36">
        <f>SUMIFS(СВЦЭМ!$J$34:$J$777,СВЦЭМ!$A$34:$A$777,$A371,СВЦЭМ!$B$34:$B$777,V$367)+'СЕТ СН'!$F$16</f>
        <v>0</v>
      </c>
      <c r="W371" s="36">
        <f>SUMIFS(СВЦЭМ!$J$34:$J$777,СВЦЭМ!$A$34:$A$777,$A371,СВЦЭМ!$B$34:$B$777,W$367)+'СЕТ СН'!$F$16</f>
        <v>0</v>
      </c>
      <c r="X371" s="36">
        <f>SUMIFS(СВЦЭМ!$J$34:$J$777,СВЦЭМ!$A$34:$A$777,$A371,СВЦЭМ!$B$34:$B$777,X$367)+'СЕТ СН'!$F$16</f>
        <v>0</v>
      </c>
      <c r="Y371" s="36">
        <f>SUMIFS(СВЦЭМ!$J$34:$J$777,СВЦЭМ!$A$34:$A$777,$A371,СВЦЭМ!$B$34:$B$777,Y$367)+'СЕТ СН'!$F$16</f>
        <v>0</v>
      </c>
    </row>
    <row r="372" spans="1:25" ht="15.75" hidden="1" x14ac:dyDescent="0.2">
      <c r="A372" s="35">
        <f t="shared" si="10"/>
        <v>43560</v>
      </c>
      <c r="B372" s="36">
        <f>SUMIFS(СВЦЭМ!$J$34:$J$777,СВЦЭМ!$A$34:$A$777,$A372,СВЦЭМ!$B$34:$B$777,B$367)+'СЕТ СН'!$F$16</f>
        <v>0</v>
      </c>
      <c r="C372" s="36">
        <f>SUMIFS(СВЦЭМ!$J$34:$J$777,СВЦЭМ!$A$34:$A$777,$A372,СВЦЭМ!$B$34:$B$777,C$367)+'СЕТ СН'!$F$16</f>
        <v>0</v>
      </c>
      <c r="D372" s="36">
        <f>SUMIFS(СВЦЭМ!$J$34:$J$777,СВЦЭМ!$A$34:$A$777,$A372,СВЦЭМ!$B$34:$B$777,D$367)+'СЕТ СН'!$F$16</f>
        <v>0</v>
      </c>
      <c r="E372" s="36">
        <f>SUMIFS(СВЦЭМ!$J$34:$J$777,СВЦЭМ!$A$34:$A$777,$A372,СВЦЭМ!$B$34:$B$777,E$367)+'СЕТ СН'!$F$16</f>
        <v>0</v>
      </c>
      <c r="F372" s="36">
        <f>SUMIFS(СВЦЭМ!$J$34:$J$777,СВЦЭМ!$A$34:$A$777,$A372,СВЦЭМ!$B$34:$B$777,F$367)+'СЕТ СН'!$F$16</f>
        <v>0</v>
      </c>
      <c r="G372" s="36">
        <f>SUMIFS(СВЦЭМ!$J$34:$J$777,СВЦЭМ!$A$34:$A$777,$A372,СВЦЭМ!$B$34:$B$777,G$367)+'СЕТ СН'!$F$16</f>
        <v>0</v>
      </c>
      <c r="H372" s="36">
        <f>SUMIFS(СВЦЭМ!$J$34:$J$777,СВЦЭМ!$A$34:$A$777,$A372,СВЦЭМ!$B$34:$B$777,H$367)+'СЕТ СН'!$F$16</f>
        <v>0</v>
      </c>
      <c r="I372" s="36">
        <f>SUMIFS(СВЦЭМ!$J$34:$J$777,СВЦЭМ!$A$34:$A$777,$A372,СВЦЭМ!$B$34:$B$777,I$367)+'СЕТ СН'!$F$16</f>
        <v>0</v>
      </c>
      <c r="J372" s="36">
        <f>SUMIFS(СВЦЭМ!$J$34:$J$777,СВЦЭМ!$A$34:$A$777,$A372,СВЦЭМ!$B$34:$B$777,J$367)+'СЕТ СН'!$F$16</f>
        <v>0</v>
      </c>
      <c r="K372" s="36">
        <f>SUMIFS(СВЦЭМ!$J$34:$J$777,СВЦЭМ!$A$34:$A$777,$A372,СВЦЭМ!$B$34:$B$777,K$367)+'СЕТ СН'!$F$16</f>
        <v>0</v>
      </c>
      <c r="L372" s="36">
        <f>SUMIFS(СВЦЭМ!$J$34:$J$777,СВЦЭМ!$A$34:$A$777,$A372,СВЦЭМ!$B$34:$B$777,L$367)+'СЕТ СН'!$F$16</f>
        <v>0</v>
      </c>
      <c r="M372" s="36">
        <f>SUMIFS(СВЦЭМ!$J$34:$J$777,СВЦЭМ!$A$34:$A$777,$A372,СВЦЭМ!$B$34:$B$777,M$367)+'СЕТ СН'!$F$16</f>
        <v>0</v>
      </c>
      <c r="N372" s="36">
        <f>SUMIFS(СВЦЭМ!$J$34:$J$777,СВЦЭМ!$A$34:$A$777,$A372,СВЦЭМ!$B$34:$B$777,N$367)+'СЕТ СН'!$F$16</f>
        <v>0</v>
      </c>
      <c r="O372" s="36">
        <f>SUMIFS(СВЦЭМ!$J$34:$J$777,СВЦЭМ!$A$34:$A$777,$A372,СВЦЭМ!$B$34:$B$777,O$367)+'СЕТ СН'!$F$16</f>
        <v>0</v>
      </c>
      <c r="P372" s="36">
        <f>SUMIFS(СВЦЭМ!$J$34:$J$777,СВЦЭМ!$A$34:$A$777,$A372,СВЦЭМ!$B$34:$B$777,P$367)+'СЕТ СН'!$F$16</f>
        <v>0</v>
      </c>
      <c r="Q372" s="36">
        <f>SUMIFS(СВЦЭМ!$J$34:$J$777,СВЦЭМ!$A$34:$A$777,$A372,СВЦЭМ!$B$34:$B$777,Q$367)+'СЕТ СН'!$F$16</f>
        <v>0</v>
      </c>
      <c r="R372" s="36">
        <f>SUMIFS(СВЦЭМ!$J$34:$J$777,СВЦЭМ!$A$34:$A$777,$A372,СВЦЭМ!$B$34:$B$777,R$367)+'СЕТ СН'!$F$16</f>
        <v>0</v>
      </c>
      <c r="S372" s="36">
        <f>SUMIFS(СВЦЭМ!$J$34:$J$777,СВЦЭМ!$A$34:$A$777,$A372,СВЦЭМ!$B$34:$B$777,S$367)+'СЕТ СН'!$F$16</f>
        <v>0</v>
      </c>
      <c r="T372" s="36">
        <f>SUMIFS(СВЦЭМ!$J$34:$J$777,СВЦЭМ!$A$34:$A$777,$A372,СВЦЭМ!$B$34:$B$777,T$367)+'СЕТ СН'!$F$16</f>
        <v>0</v>
      </c>
      <c r="U372" s="36">
        <f>SUMIFS(СВЦЭМ!$J$34:$J$777,СВЦЭМ!$A$34:$A$777,$A372,СВЦЭМ!$B$34:$B$777,U$367)+'СЕТ СН'!$F$16</f>
        <v>0</v>
      </c>
      <c r="V372" s="36">
        <f>SUMIFS(СВЦЭМ!$J$34:$J$777,СВЦЭМ!$A$34:$A$777,$A372,СВЦЭМ!$B$34:$B$777,V$367)+'СЕТ СН'!$F$16</f>
        <v>0</v>
      </c>
      <c r="W372" s="36">
        <f>SUMIFS(СВЦЭМ!$J$34:$J$777,СВЦЭМ!$A$34:$A$777,$A372,СВЦЭМ!$B$34:$B$777,W$367)+'СЕТ СН'!$F$16</f>
        <v>0</v>
      </c>
      <c r="X372" s="36">
        <f>SUMIFS(СВЦЭМ!$J$34:$J$777,СВЦЭМ!$A$34:$A$777,$A372,СВЦЭМ!$B$34:$B$777,X$367)+'СЕТ СН'!$F$16</f>
        <v>0</v>
      </c>
      <c r="Y372" s="36">
        <f>SUMIFS(СВЦЭМ!$J$34:$J$777,СВЦЭМ!$A$34:$A$777,$A372,СВЦЭМ!$B$34:$B$777,Y$367)+'СЕТ СН'!$F$16</f>
        <v>0</v>
      </c>
    </row>
    <row r="373" spans="1:25" ht="15.75" hidden="1" x14ac:dyDescent="0.2">
      <c r="A373" s="35">
        <f t="shared" si="10"/>
        <v>43561</v>
      </c>
      <c r="B373" s="36">
        <f>SUMIFS(СВЦЭМ!$J$34:$J$777,СВЦЭМ!$A$34:$A$777,$A373,СВЦЭМ!$B$34:$B$777,B$367)+'СЕТ СН'!$F$16</f>
        <v>0</v>
      </c>
      <c r="C373" s="36">
        <f>SUMIFS(СВЦЭМ!$J$34:$J$777,СВЦЭМ!$A$34:$A$777,$A373,СВЦЭМ!$B$34:$B$777,C$367)+'СЕТ СН'!$F$16</f>
        <v>0</v>
      </c>
      <c r="D373" s="36">
        <f>SUMIFS(СВЦЭМ!$J$34:$J$777,СВЦЭМ!$A$34:$A$777,$A373,СВЦЭМ!$B$34:$B$777,D$367)+'СЕТ СН'!$F$16</f>
        <v>0</v>
      </c>
      <c r="E373" s="36">
        <f>SUMIFS(СВЦЭМ!$J$34:$J$777,СВЦЭМ!$A$34:$A$777,$A373,СВЦЭМ!$B$34:$B$777,E$367)+'СЕТ СН'!$F$16</f>
        <v>0</v>
      </c>
      <c r="F373" s="36">
        <f>SUMIFS(СВЦЭМ!$J$34:$J$777,СВЦЭМ!$A$34:$A$777,$A373,СВЦЭМ!$B$34:$B$777,F$367)+'СЕТ СН'!$F$16</f>
        <v>0</v>
      </c>
      <c r="G373" s="36">
        <f>SUMIFS(СВЦЭМ!$J$34:$J$777,СВЦЭМ!$A$34:$A$777,$A373,СВЦЭМ!$B$34:$B$777,G$367)+'СЕТ СН'!$F$16</f>
        <v>0</v>
      </c>
      <c r="H373" s="36">
        <f>SUMIFS(СВЦЭМ!$J$34:$J$777,СВЦЭМ!$A$34:$A$777,$A373,СВЦЭМ!$B$34:$B$777,H$367)+'СЕТ СН'!$F$16</f>
        <v>0</v>
      </c>
      <c r="I373" s="36">
        <f>SUMIFS(СВЦЭМ!$J$34:$J$777,СВЦЭМ!$A$34:$A$777,$A373,СВЦЭМ!$B$34:$B$777,I$367)+'СЕТ СН'!$F$16</f>
        <v>0</v>
      </c>
      <c r="J373" s="36">
        <f>SUMIFS(СВЦЭМ!$J$34:$J$777,СВЦЭМ!$A$34:$A$777,$A373,СВЦЭМ!$B$34:$B$777,J$367)+'СЕТ СН'!$F$16</f>
        <v>0</v>
      </c>
      <c r="K373" s="36">
        <f>SUMIFS(СВЦЭМ!$J$34:$J$777,СВЦЭМ!$A$34:$A$777,$A373,СВЦЭМ!$B$34:$B$777,K$367)+'СЕТ СН'!$F$16</f>
        <v>0</v>
      </c>
      <c r="L373" s="36">
        <f>SUMIFS(СВЦЭМ!$J$34:$J$777,СВЦЭМ!$A$34:$A$777,$A373,СВЦЭМ!$B$34:$B$777,L$367)+'СЕТ СН'!$F$16</f>
        <v>0</v>
      </c>
      <c r="M373" s="36">
        <f>SUMIFS(СВЦЭМ!$J$34:$J$777,СВЦЭМ!$A$34:$A$777,$A373,СВЦЭМ!$B$34:$B$777,M$367)+'СЕТ СН'!$F$16</f>
        <v>0</v>
      </c>
      <c r="N373" s="36">
        <f>SUMIFS(СВЦЭМ!$J$34:$J$777,СВЦЭМ!$A$34:$A$777,$A373,СВЦЭМ!$B$34:$B$777,N$367)+'СЕТ СН'!$F$16</f>
        <v>0</v>
      </c>
      <c r="O373" s="36">
        <f>SUMIFS(СВЦЭМ!$J$34:$J$777,СВЦЭМ!$A$34:$A$777,$A373,СВЦЭМ!$B$34:$B$777,O$367)+'СЕТ СН'!$F$16</f>
        <v>0</v>
      </c>
      <c r="P373" s="36">
        <f>SUMIFS(СВЦЭМ!$J$34:$J$777,СВЦЭМ!$A$34:$A$777,$A373,СВЦЭМ!$B$34:$B$777,P$367)+'СЕТ СН'!$F$16</f>
        <v>0</v>
      </c>
      <c r="Q373" s="36">
        <f>SUMIFS(СВЦЭМ!$J$34:$J$777,СВЦЭМ!$A$34:$A$777,$A373,СВЦЭМ!$B$34:$B$777,Q$367)+'СЕТ СН'!$F$16</f>
        <v>0</v>
      </c>
      <c r="R373" s="36">
        <f>SUMIFS(СВЦЭМ!$J$34:$J$777,СВЦЭМ!$A$34:$A$777,$A373,СВЦЭМ!$B$34:$B$777,R$367)+'СЕТ СН'!$F$16</f>
        <v>0</v>
      </c>
      <c r="S373" s="36">
        <f>SUMIFS(СВЦЭМ!$J$34:$J$777,СВЦЭМ!$A$34:$A$777,$A373,СВЦЭМ!$B$34:$B$777,S$367)+'СЕТ СН'!$F$16</f>
        <v>0</v>
      </c>
      <c r="T373" s="36">
        <f>SUMIFS(СВЦЭМ!$J$34:$J$777,СВЦЭМ!$A$34:$A$777,$A373,СВЦЭМ!$B$34:$B$777,T$367)+'СЕТ СН'!$F$16</f>
        <v>0</v>
      </c>
      <c r="U373" s="36">
        <f>SUMIFS(СВЦЭМ!$J$34:$J$777,СВЦЭМ!$A$34:$A$777,$A373,СВЦЭМ!$B$34:$B$777,U$367)+'СЕТ СН'!$F$16</f>
        <v>0</v>
      </c>
      <c r="V373" s="36">
        <f>SUMIFS(СВЦЭМ!$J$34:$J$777,СВЦЭМ!$A$34:$A$777,$A373,СВЦЭМ!$B$34:$B$777,V$367)+'СЕТ СН'!$F$16</f>
        <v>0</v>
      </c>
      <c r="W373" s="36">
        <f>SUMIFS(СВЦЭМ!$J$34:$J$777,СВЦЭМ!$A$34:$A$777,$A373,СВЦЭМ!$B$34:$B$777,W$367)+'СЕТ СН'!$F$16</f>
        <v>0</v>
      </c>
      <c r="X373" s="36">
        <f>SUMIFS(СВЦЭМ!$J$34:$J$777,СВЦЭМ!$A$34:$A$777,$A373,СВЦЭМ!$B$34:$B$777,X$367)+'СЕТ СН'!$F$16</f>
        <v>0</v>
      </c>
      <c r="Y373" s="36">
        <f>SUMIFS(СВЦЭМ!$J$34:$J$777,СВЦЭМ!$A$34:$A$777,$A373,СВЦЭМ!$B$34:$B$777,Y$367)+'СЕТ СН'!$F$16</f>
        <v>0</v>
      </c>
    </row>
    <row r="374" spans="1:25" ht="15.75" hidden="1" x14ac:dyDescent="0.2">
      <c r="A374" s="35">
        <f t="shared" si="10"/>
        <v>43562</v>
      </c>
      <c r="B374" s="36">
        <f>SUMIFS(СВЦЭМ!$J$34:$J$777,СВЦЭМ!$A$34:$A$777,$A374,СВЦЭМ!$B$34:$B$777,B$367)+'СЕТ СН'!$F$16</f>
        <v>0</v>
      </c>
      <c r="C374" s="36">
        <f>SUMIFS(СВЦЭМ!$J$34:$J$777,СВЦЭМ!$A$34:$A$777,$A374,СВЦЭМ!$B$34:$B$777,C$367)+'СЕТ СН'!$F$16</f>
        <v>0</v>
      </c>
      <c r="D374" s="36">
        <f>SUMIFS(СВЦЭМ!$J$34:$J$777,СВЦЭМ!$A$34:$A$777,$A374,СВЦЭМ!$B$34:$B$777,D$367)+'СЕТ СН'!$F$16</f>
        <v>0</v>
      </c>
      <c r="E374" s="36">
        <f>SUMIFS(СВЦЭМ!$J$34:$J$777,СВЦЭМ!$A$34:$A$777,$A374,СВЦЭМ!$B$34:$B$777,E$367)+'СЕТ СН'!$F$16</f>
        <v>0</v>
      </c>
      <c r="F374" s="36">
        <f>SUMIFS(СВЦЭМ!$J$34:$J$777,СВЦЭМ!$A$34:$A$777,$A374,СВЦЭМ!$B$34:$B$777,F$367)+'СЕТ СН'!$F$16</f>
        <v>0</v>
      </c>
      <c r="G374" s="36">
        <f>SUMIFS(СВЦЭМ!$J$34:$J$777,СВЦЭМ!$A$34:$A$777,$A374,СВЦЭМ!$B$34:$B$777,G$367)+'СЕТ СН'!$F$16</f>
        <v>0</v>
      </c>
      <c r="H374" s="36">
        <f>SUMIFS(СВЦЭМ!$J$34:$J$777,СВЦЭМ!$A$34:$A$777,$A374,СВЦЭМ!$B$34:$B$777,H$367)+'СЕТ СН'!$F$16</f>
        <v>0</v>
      </c>
      <c r="I374" s="36">
        <f>SUMIFS(СВЦЭМ!$J$34:$J$777,СВЦЭМ!$A$34:$A$777,$A374,СВЦЭМ!$B$34:$B$777,I$367)+'СЕТ СН'!$F$16</f>
        <v>0</v>
      </c>
      <c r="J374" s="36">
        <f>SUMIFS(СВЦЭМ!$J$34:$J$777,СВЦЭМ!$A$34:$A$777,$A374,СВЦЭМ!$B$34:$B$777,J$367)+'СЕТ СН'!$F$16</f>
        <v>0</v>
      </c>
      <c r="K374" s="36">
        <f>SUMIFS(СВЦЭМ!$J$34:$J$777,СВЦЭМ!$A$34:$A$777,$A374,СВЦЭМ!$B$34:$B$777,K$367)+'СЕТ СН'!$F$16</f>
        <v>0</v>
      </c>
      <c r="L374" s="36">
        <f>SUMIFS(СВЦЭМ!$J$34:$J$777,СВЦЭМ!$A$34:$A$777,$A374,СВЦЭМ!$B$34:$B$777,L$367)+'СЕТ СН'!$F$16</f>
        <v>0</v>
      </c>
      <c r="M374" s="36">
        <f>SUMIFS(СВЦЭМ!$J$34:$J$777,СВЦЭМ!$A$34:$A$777,$A374,СВЦЭМ!$B$34:$B$777,M$367)+'СЕТ СН'!$F$16</f>
        <v>0</v>
      </c>
      <c r="N374" s="36">
        <f>SUMIFS(СВЦЭМ!$J$34:$J$777,СВЦЭМ!$A$34:$A$777,$A374,СВЦЭМ!$B$34:$B$777,N$367)+'СЕТ СН'!$F$16</f>
        <v>0</v>
      </c>
      <c r="O374" s="36">
        <f>SUMIFS(СВЦЭМ!$J$34:$J$777,СВЦЭМ!$A$34:$A$777,$A374,СВЦЭМ!$B$34:$B$777,O$367)+'СЕТ СН'!$F$16</f>
        <v>0</v>
      </c>
      <c r="P374" s="36">
        <f>SUMIFS(СВЦЭМ!$J$34:$J$777,СВЦЭМ!$A$34:$A$777,$A374,СВЦЭМ!$B$34:$B$777,P$367)+'СЕТ СН'!$F$16</f>
        <v>0</v>
      </c>
      <c r="Q374" s="36">
        <f>SUMIFS(СВЦЭМ!$J$34:$J$777,СВЦЭМ!$A$34:$A$777,$A374,СВЦЭМ!$B$34:$B$777,Q$367)+'СЕТ СН'!$F$16</f>
        <v>0</v>
      </c>
      <c r="R374" s="36">
        <f>SUMIFS(СВЦЭМ!$J$34:$J$777,СВЦЭМ!$A$34:$A$777,$A374,СВЦЭМ!$B$34:$B$777,R$367)+'СЕТ СН'!$F$16</f>
        <v>0</v>
      </c>
      <c r="S374" s="36">
        <f>SUMIFS(СВЦЭМ!$J$34:$J$777,СВЦЭМ!$A$34:$A$777,$A374,СВЦЭМ!$B$34:$B$777,S$367)+'СЕТ СН'!$F$16</f>
        <v>0</v>
      </c>
      <c r="T374" s="36">
        <f>SUMIFS(СВЦЭМ!$J$34:$J$777,СВЦЭМ!$A$34:$A$777,$A374,СВЦЭМ!$B$34:$B$777,T$367)+'СЕТ СН'!$F$16</f>
        <v>0</v>
      </c>
      <c r="U374" s="36">
        <f>SUMIFS(СВЦЭМ!$J$34:$J$777,СВЦЭМ!$A$34:$A$777,$A374,СВЦЭМ!$B$34:$B$777,U$367)+'СЕТ СН'!$F$16</f>
        <v>0</v>
      </c>
      <c r="V374" s="36">
        <f>SUMIFS(СВЦЭМ!$J$34:$J$777,СВЦЭМ!$A$34:$A$777,$A374,СВЦЭМ!$B$34:$B$777,V$367)+'СЕТ СН'!$F$16</f>
        <v>0</v>
      </c>
      <c r="W374" s="36">
        <f>SUMIFS(СВЦЭМ!$J$34:$J$777,СВЦЭМ!$A$34:$A$777,$A374,СВЦЭМ!$B$34:$B$777,W$367)+'СЕТ СН'!$F$16</f>
        <v>0</v>
      </c>
      <c r="X374" s="36">
        <f>SUMIFS(СВЦЭМ!$J$34:$J$777,СВЦЭМ!$A$34:$A$777,$A374,СВЦЭМ!$B$34:$B$777,X$367)+'СЕТ СН'!$F$16</f>
        <v>0</v>
      </c>
      <c r="Y374" s="36">
        <f>SUMIFS(СВЦЭМ!$J$34:$J$777,СВЦЭМ!$A$34:$A$777,$A374,СВЦЭМ!$B$34:$B$777,Y$367)+'СЕТ СН'!$F$16</f>
        <v>0</v>
      </c>
    </row>
    <row r="375" spans="1:25" ht="15.75" hidden="1" x14ac:dyDescent="0.2">
      <c r="A375" s="35">
        <f t="shared" si="10"/>
        <v>43563</v>
      </c>
      <c r="B375" s="36">
        <f>SUMIFS(СВЦЭМ!$J$34:$J$777,СВЦЭМ!$A$34:$A$777,$A375,СВЦЭМ!$B$34:$B$777,B$367)+'СЕТ СН'!$F$16</f>
        <v>0</v>
      </c>
      <c r="C375" s="36">
        <f>SUMIFS(СВЦЭМ!$J$34:$J$777,СВЦЭМ!$A$34:$A$777,$A375,СВЦЭМ!$B$34:$B$777,C$367)+'СЕТ СН'!$F$16</f>
        <v>0</v>
      </c>
      <c r="D375" s="36">
        <f>SUMIFS(СВЦЭМ!$J$34:$J$777,СВЦЭМ!$A$34:$A$777,$A375,СВЦЭМ!$B$34:$B$777,D$367)+'СЕТ СН'!$F$16</f>
        <v>0</v>
      </c>
      <c r="E375" s="36">
        <f>SUMIFS(СВЦЭМ!$J$34:$J$777,СВЦЭМ!$A$34:$A$777,$A375,СВЦЭМ!$B$34:$B$777,E$367)+'СЕТ СН'!$F$16</f>
        <v>0</v>
      </c>
      <c r="F375" s="36">
        <f>SUMIFS(СВЦЭМ!$J$34:$J$777,СВЦЭМ!$A$34:$A$777,$A375,СВЦЭМ!$B$34:$B$777,F$367)+'СЕТ СН'!$F$16</f>
        <v>0</v>
      </c>
      <c r="G375" s="36">
        <f>SUMIFS(СВЦЭМ!$J$34:$J$777,СВЦЭМ!$A$34:$A$777,$A375,СВЦЭМ!$B$34:$B$777,G$367)+'СЕТ СН'!$F$16</f>
        <v>0</v>
      </c>
      <c r="H375" s="36">
        <f>SUMIFS(СВЦЭМ!$J$34:$J$777,СВЦЭМ!$A$34:$A$777,$A375,СВЦЭМ!$B$34:$B$777,H$367)+'СЕТ СН'!$F$16</f>
        <v>0</v>
      </c>
      <c r="I375" s="36">
        <f>SUMIFS(СВЦЭМ!$J$34:$J$777,СВЦЭМ!$A$34:$A$777,$A375,СВЦЭМ!$B$34:$B$777,I$367)+'СЕТ СН'!$F$16</f>
        <v>0</v>
      </c>
      <c r="J375" s="36">
        <f>SUMIFS(СВЦЭМ!$J$34:$J$777,СВЦЭМ!$A$34:$A$777,$A375,СВЦЭМ!$B$34:$B$777,J$367)+'СЕТ СН'!$F$16</f>
        <v>0</v>
      </c>
      <c r="K375" s="36">
        <f>SUMIFS(СВЦЭМ!$J$34:$J$777,СВЦЭМ!$A$34:$A$777,$A375,СВЦЭМ!$B$34:$B$777,K$367)+'СЕТ СН'!$F$16</f>
        <v>0</v>
      </c>
      <c r="L375" s="36">
        <f>SUMIFS(СВЦЭМ!$J$34:$J$777,СВЦЭМ!$A$34:$A$777,$A375,СВЦЭМ!$B$34:$B$777,L$367)+'СЕТ СН'!$F$16</f>
        <v>0</v>
      </c>
      <c r="M375" s="36">
        <f>SUMIFS(СВЦЭМ!$J$34:$J$777,СВЦЭМ!$A$34:$A$777,$A375,СВЦЭМ!$B$34:$B$777,M$367)+'СЕТ СН'!$F$16</f>
        <v>0</v>
      </c>
      <c r="N375" s="36">
        <f>SUMIFS(СВЦЭМ!$J$34:$J$777,СВЦЭМ!$A$34:$A$777,$A375,СВЦЭМ!$B$34:$B$777,N$367)+'СЕТ СН'!$F$16</f>
        <v>0</v>
      </c>
      <c r="O375" s="36">
        <f>SUMIFS(СВЦЭМ!$J$34:$J$777,СВЦЭМ!$A$34:$A$777,$A375,СВЦЭМ!$B$34:$B$777,O$367)+'СЕТ СН'!$F$16</f>
        <v>0</v>
      </c>
      <c r="P375" s="36">
        <f>SUMIFS(СВЦЭМ!$J$34:$J$777,СВЦЭМ!$A$34:$A$777,$A375,СВЦЭМ!$B$34:$B$777,P$367)+'СЕТ СН'!$F$16</f>
        <v>0</v>
      </c>
      <c r="Q375" s="36">
        <f>SUMIFS(СВЦЭМ!$J$34:$J$777,СВЦЭМ!$A$34:$A$777,$A375,СВЦЭМ!$B$34:$B$777,Q$367)+'СЕТ СН'!$F$16</f>
        <v>0</v>
      </c>
      <c r="R375" s="36">
        <f>SUMIFS(СВЦЭМ!$J$34:$J$777,СВЦЭМ!$A$34:$A$777,$A375,СВЦЭМ!$B$34:$B$777,R$367)+'СЕТ СН'!$F$16</f>
        <v>0</v>
      </c>
      <c r="S375" s="36">
        <f>SUMIFS(СВЦЭМ!$J$34:$J$777,СВЦЭМ!$A$34:$A$777,$A375,СВЦЭМ!$B$34:$B$777,S$367)+'СЕТ СН'!$F$16</f>
        <v>0</v>
      </c>
      <c r="T375" s="36">
        <f>SUMIFS(СВЦЭМ!$J$34:$J$777,СВЦЭМ!$A$34:$A$777,$A375,СВЦЭМ!$B$34:$B$777,T$367)+'СЕТ СН'!$F$16</f>
        <v>0</v>
      </c>
      <c r="U375" s="36">
        <f>SUMIFS(СВЦЭМ!$J$34:$J$777,СВЦЭМ!$A$34:$A$777,$A375,СВЦЭМ!$B$34:$B$777,U$367)+'СЕТ СН'!$F$16</f>
        <v>0</v>
      </c>
      <c r="V375" s="36">
        <f>SUMIFS(СВЦЭМ!$J$34:$J$777,СВЦЭМ!$A$34:$A$777,$A375,СВЦЭМ!$B$34:$B$777,V$367)+'СЕТ СН'!$F$16</f>
        <v>0</v>
      </c>
      <c r="W375" s="36">
        <f>SUMIFS(СВЦЭМ!$J$34:$J$777,СВЦЭМ!$A$34:$A$777,$A375,СВЦЭМ!$B$34:$B$777,W$367)+'СЕТ СН'!$F$16</f>
        <v>0</v>
      </c>
      <c r="X375" s="36">
        <f>SUMIFS(СВЦЭМ!$J$34:$J$777,СВЦЭМ!$A$34:$A$777,$A375,СВЦЭМ!$B$34:$B$777,X$367)+'СЕТ СН'!$F$16</f>
        <v>0</v>
      </c>
      <c r="Y375" s="36">
        <f>SUMIFS(СВЦЭМ!$J$34:$J$777,СВЦЭМ!$A$34:$A$777,$A375,СВЦЭМ!$B$34:$B$777,Y$367)+'СЕТ СН'!$F$16</f>
        <v>0</v>
      </c>
    </row>
    <row r="376" spans="1:25" ht="15.75" hidden="1" x14ac:dyDescent="0.2">
      <c r="A376" s="35">
        <f t="shared" si="10"/>
        <v>43564</v>
      </c>
      <c r="B376" s="36">
        <f>SUMIFS(СВЦЭМ!$J$34:$J$777,СВЦЭМ!$A$34:$A$777,$A376,СВЦЭМ!$B$34:$B$777,B$367)+'СЕТ СН'!$F$16</f>
        <v>0</v>
      </c>
      <c r="C376" s="36">
        <f>SUMIFS(СВЦЭМ!$J$34:$J$777,СВЦЭМ!$A$34:$A$777,$A376,СВЦЭМ!$B$34:$B$777,C$367)+'СЕТ СН'!$F$16</f>
        <v>0</v>
      </c>
      <c r="D376" s="36">
        <f>SUMIFS(СВЦЭМ!$J$34:$J$777,СВЦЭМ!$A$34:$A$777,$A376,СВЦЭМ!$B$34:$B$777,D$367)+'СЕТ СН'!$F$16</f>
        <v>0</v>
      </c>
      <c r="E376" s="36">
        <f>SUMIFS(СВЦЭМ!$J$34:$J$777,СВЦЭМ!$A$34:$A$777,$A376,СВЦЭМ!$B$34:$B$777,E$367)+'СЕТ СН'!$F$16</f>
        <v>0</v>
      </c>
      <c r="F376" s="36">
        <f>SUMIFS(СВЦЭМ!$J$34:$J$777,СВЦЭМ!$A$34:$A$777,$A376,СВЦЭМ!$B$34:$B$777,F$367)+'СЕТ СН'!$F$16</f>
        <v>0</v>
      </c>
      <c r="G376" s="36">
        <f>SUMIFS(СВЦЭМ!$J$34:$J$777,СВЦЭМ!$A$34:$A$777,$A376,СВЦЭМ!$B$34:$B$777,G$367)+'СЕТ СН'!$F$16</f>
        <v>0</v>
      </c>
      <c r="H376" s="36">
        <f>SUMIFS(СВЦЭМ!$J$34:$J$777,СВЦЭМ!$A$34:$A$777,$A376,СВЦЭМ!$B$34:$B$777,H$367)+'СЕТ СН'!$F$16</f>
        <v>0</v>
      </c>
      <c r="I376" s="36">
        <f>SUMIFS(СВЦЭМ!$J$34:$J$777,СВЦЭМ!$A$34:$A$777,$A376,СВЦЭМ!$B$34:$B$777,I$367)+'СЕТ СН'!$F$16</f>
        <v>0</v>
      </c>
      <c r="J376" s="36">
        <f>SUMIFS(СВЦЭМ!$J$34:$J$777,СВЦЭМ!$A$34:$A$777,$A376,СВЦЭМ!$B$34:$B$777,J$367)+'СЕТ СН'!$F$16</f>
        <v>0</v>
      </c>
      <c r="K376" s="36">
        <f>SUMIFS(СВЦЭМ!$J$34:$J$777,СВЦЭМ!$A$34:$A$777,$A376,СВЦЭМ!$B$34:$B$777,K$367)+'СЕТ СН'!$F$16</f>
        <v>0</v>
      </c>
      <c r="L376" s="36">
        <f>SUMIFS(СВЦЭМ!$J$34:$J$777,СВЦЭМ!$A$34:$A$777,$A376,СВЦЭМ!$B$34:$B$777,L$367)+'СЕТ СН'!$F$16</f>
        <v>0</v>
      </c>
      <c r="M376" s="36">
        <f>SUMIFS(СВЦЭМ!$J$34:$J$777,СВЦЭМ!$A$34:$A$777,$A376,СВЦЭМ!$B$34:$B$777,M$367)+'СЕТ СН'!$F$16</f>
        <v>0</v>
      </c>
      <c r="N376" s="36">
        <f>SUMIFS(СВЦЭМ!$J$34:$J$777,СВЦЭМ!$A$34:$A$777,$A376,СВЦЭМ!$B$34:$B$777,N$367)+'СЕТ СН'!$F$16</f>
        <v>0</v>
      </c>
      <c r="O376" s="36">
        <f>SUMIFS(СВЦЭМ!$J$34:$J$777,СВЦЭМ!$A$34:$A$777,$A376,СВЦЭМ!$B$34:$B$777,O$367)+'СЕТ СН'!$F$16</f>
        <v>0</v>
      </c>
      <c r="P376" s="36">
        <f>SUMIFS(СВЦЭМ!$J$34:$J$777,СВЦЭМ!$A$34:$A$777,$A376,СВЦЭМ!$B$34:$B$777,P$367)+'СЕТ СН'!$F$16</f>
        <v>0</v>
      </c>
      <c r="Q376" s="36">
        <f>SUMIFS(СВЦЭМ!$J$34:$J$777,СВЦЭМ!$A$34:$A$777,$A376,СВЦЭМ!$B$34:$B$777,Q$367)+'СЕТ СН'!$F$16</f>
        <v>0</v>
      </c>
      <c r="R376" s="36">
        <f>SUMIFS(СВЦЭМ!$J$34:$J$777,СВЦЭМ!$A$34:$A$777,$A376,СВЦЭМ!$B$34:$B$777,R$367)+'СЕТ СН'!$F$16</f>
        <v>0</v>
      </c>
      <c r="S376" s="36">
        <f>SUMIFS(СВЦЭМ!$J$34:$J$777,СВЦЭМ!$A$34:$A$777,$A376,СВЦЭМ!$B$34:$B$777,S$367)+'СЕТ СН'!$F$16</f>
        <v>0</v>
      </c>
      <c r="T376" s="36">
        <f>SUMIFS(СВЦЭМ!$J$34:$J$777,СВЦЭМ!$A$34:$A$777,$A376,СВЦЭМ!$B$34:$B$777,T$367)+'СЕТ СН'!$F$16</f>
        <v>0</v>
      </c>
      <c r="U376" s="36">
        <f>SUMIFS(СВЦЭМ!$J$34:$J$777,СВЦЭМ!$A$34:$A$777,$A376,СВЦЭМ!$B$34:$B$777,U$367)+'СЕТ СН'!$F$16</f>
        <v>0</v>
      </c>
      <c r="V376" s="36">
        <f>SUMIFS(СВЦЭМ!$J$34:$J$777,СВЦЭМ!$A$34:$A$777,$A376,СВЦЭМ!$B$34:$B$777,V$367)+'СЕТ СН'!$F$16</f>
        <v>0</v>
      </c>
      <c r="W376" s="36">
        <f>SUMIFS(СВЦЭМ!$J$34:$J$777,СВЦЭМ!$A$34:$A$777,$A376,СВЦЭМ!$B$34:$B$777,W$367)+'СЕТ СН'!$F$16</f>
        <v>0</v>
      </c>
      <c r="X376" s="36">
        <f>SUMIFS(СВЦЭМ!$J$34:$J$777,СВЦЭМ!$A$34:$A$777,$A376,СВЦЭМ!$B$34:$B$777,X$367)+'СЕТ СН'!$F$16</f>
        <v>0</v>
      </c>
      <c r="Y376" s="36">
        <f>SUMIFS(СВЦЭМ!$J$34:$J$777,СВЦЭМ!$A$34:$A$777,$A376,СВЦЭМ!$B$34:$B$777,Y$367)+'СЕТ СН'!$F$16</f>
        <v>0</v>
      </c>
    </row>
    <row r="377" spans="1:25" ht="15.75" hidden="1" x14ac:dyDescent="0.2">
      <c r="A377" s="35">
        <f t="shared" si="10"/>
        <v>43565</v>
      </c>
      <c r="B377" s="36">
        <f>SUMIFS(СВЦЭМ!$J$34:$J$777,СВЦЭМ!$A$34:$A$777,$A377,СВЦЭМ!$B$34:$B$777,B$367)+'СЕТ СН'!$F$16</f>
        <v>0</v>
      </c>
      <c r="C377" s="36">
        <f>SUMIFS(СВЦЭМ!$J$34:$J$777,СВЦЭМ!$A$34:$A$777,$A377,СВЦЭМ!$B$34:$B$777,C$367)+'СЕТ СН'!$F$16</f>
        <v>0</v>
      </c>
      <c r="D377" s="36">
        <f>SUMIFS(СВЦЭМ!$J$34:$J$777,СВЦЭМ!$A$34:$A$777,$A377,СВЦЭМ!$B$34:$B$777,D$367)+'СЕТ СН'!$F$16</f>
        <v>0</v>
      </c>
      <c r="E377" s="36">
        <f>SUMIFS(СВЦЭМ!$J$34:$J$777,СВЦЭМ!$A$34:$A$777,$A377,СВЦЭМ!$B$34:$B$777,E$367)+'СЕТ СН'!$F$16</f>
        <v>0</v>
      </c>
      <c r="F377" s="36">
        <f>SUMIFS(СВЦЭМ!$J$34:$J$777,СВЦЭМ!$A$34:$A$777,$A377,СВЦЭМ!$B$34:$B$777,F$367)+'СЕТ СН'!$F$16</f>
        <v>0</v>
      </c>
      <c r="G377" s="36">
        <f>SUMIFS(СВЦЭМ!$J$34:$J$777,СВЦЭМ!$A$34:$A$777,$A377,СВЦЭМ!$B$34:$B$777,G$367)+'СЕТ СН'!$F$16</f>
        <v>0</v>
      </c>
      <c r="H377" s="36">
        <f>SUMIFS(СВЦЭМ!$J$34:$J$777,СВЦЭМ!$A$34:$A$777,$A377,СВЦЭМ!$B$34:$B$777,H$367)+'СЕТ СН'!$F$16</f>
        <v>0</v>
      </c>
      <c r="I377" s="36">
        <f>SUMIFS(СВЦЭМ!$J$34:$J$777,СВЦЭМ!$A$34:$A$777,$A377,СВЦЭМ!$B$34:$B$777,I$367)+'СЕТ СН'!$F$16</f>
        <v>0</v>
      </c>
      <c r="J377" s="36">
        <f>SUMIFS(СВЦЭМ!$J$34:$J$777,СВЦЭМ!$A$34:$A$777,$A377,СВЦЭМ!$B$34:$B$777,J$367)+'СЕТ СН'!$F$16</f>
        <v>0</v>
      </c>
      <c r="K377" s="36">
        <f>SUMIFS(СВЦЭМ!$J$34:$J$777,СВЦЭМ!$A$34:$A$777,$A377,СВЦЭМ!$B$34:$B$777,K$367)+'СЕТ СН'!$F$16</f>
        <v>0</v>
      </c>
      <c r="L377" s="36">
        <f>SUMIFS(СВЦЭМ!$J$34:$J$777,СВЦЭМ!$A$34:$A$777,$A377,СВЦЭМ!$B$34:$B$777,L$367)+'СЕТ СН'!$F$16</f>
        <v>0</v>
      </c>
      <c r="M377" s="36">
        <f>SUMIFS(СВЦЭМ!$J$34:$J$777,СВЦЭМ!$A$34:$A$777,$A377,СВЦЭМ!$B$34:$B$777,M$367)+'СЕТ СН'!$F$16</f>
        <v>0</v>
      </c>
      <c r="N377" s="36">
        <f>SUMIFS(СВЦЭМ!$J$34:$J$777,СВЦЭМ!$A$34:$A$777,$A377,СВЦЭМ!$B$34:$B$777,N$367)+'СЕТ СН'!$F$16</f>
        <v>0</v>
      </c>
      <c r="O377" s="36">
        <f>SUMIFS(СВЦЭМ!$J$34:$J$777,СВЦЭМ!$A$34:$A$777,$A377,СВЦЭМ!$B$34:$B$777,O$367)+'СЕТ СН'!$F$16</f>
        <v>0</v>
      </c>
      <c r="P377" s="36">
        <f>SUMIFS(СВЦЭМ!$J$34:$J$777,СВЦЭМ!$A$34:$A$777,$A377,СВЦЭМ!$B$34:$B$777,P$367)+'СЕТ СН'!$F$16</f>
        <v>0</v>
      </c>
      <c r="Q377" s="36">
        <f>SUMIFS(СВЦЭМ!$J$34:$J$777,СВЦЭМ!$A$34:$A$777,$A377,СВЦЭМ!$B$34:$B$777,Q$367)+'СЕТ СН'!$F$16</f>
        <v>0</v>
      </c>
      <c r="R377" s="36">
        <f>SUMIFS(СВЦЭМ!$J$34:$J$777,СВЦЭМ!$A$34:$A$777,$A377,СВЦЭМ!$B$34:$B$777,R$367)+'СЕТ СН'!$F$16</f>
        <v>0</v>
      </c>
      <c r="S377" s="36">
        <f>SUMIFS(СВЦЭМ!$J$34:$J$777,СВЦЭМ!$A$34:$A$777,$A377,СВЦЭМ!$B$34:$B$777,S$367)+'СЕТ СН'!$F$16</f>
        <v>0</v>
      </c>
      <c r="T377" s="36">
        <f>SUMIFS(СВЦЭМ!$J$34:$J$777,СВЦЭМ!$A$34:$A$777,$A377,СВЦЭМ!$B$34:$B$777,T$367)+'СЕТ СН'!$F$16</f>
        <v>0</v>
      </c>
      <c r="U377" s="36">
        <f>SUMIFS(СВЦЭМ!$J$34:$J$777,СВЦЭМ!$A$34:$A$777,$A377,СВЦЭМ!$B$34:$B$777,U$367)+'СЕТ СН'!$F$16</f>
        <v>0</v>
      </c>
      <c r="V377" s="36">
        <f>SUMIFS(СВЦЭМ!$J$34:$J$777,СВЦЭМ!$A$34:$A$777,$A377,СВЦЭМ!$B$34:$B$777,V$367)+'СЕТ СН'!$F$16</f>
        <v>0</v>
      </c>
      <c r="W377" s="36">
        <f>SUMIFS(СВЦЭМ!$J$34:$J$777,СВЦЭМ!$A$34:$A$777,$A377,СВЦЭМ!$B$34:$B$777,W$367)+'СЕТ СН'!$F$16</f>
        <v>0</v>
      </c>
      <c r="X377" s="36">
        <f>SUMIFS(СВЦЭМ!$J$34:$J$777,СВЦЭМ!$A$34:$A$777,$A377,СВЦЭМ!$B$34:$B$777,X$367)+'СЕТ СН'!$F$16</f>
        <v>0</v>
      </c>
      <c r="Y377" s="36">
        <f>SUMIFS(СВЦЭМ!$J$34:$J$777,СВЦЭМ!$A$34:$A$777,$A377,СВЦЭМ!$B$34:$B$777,Y$367)+'СЕТ СН'!$F$16</f>
        <v>0</v>
      </c>
    </row>
    <row r="378" spans="1:25" ht="15.75" hidden="1" x14ac:dyDescent="0.2">
      <c r="A378" s="35">
        <f t="shared" si="10"/>
        <v>43566</v>
      </c>
      <c r="B378" s="36">
        <f>SUMIFS(СВЦЭМ!$J$34:$J$777,СВЦЭМ!$A$34:$A$777,$A378,СВЦЭМ!$B$34:$B$777,B$367)+'СЕТ СН'!$F$16</f>
        <v>0</v>
      </c>
      <c r="C378" s="36">
        <f>SUMIFS(СВЦЭМ!$J$34:$J$777,СВЦЭМ!$A$34:$A$777,$A378,СВЦЭМ!$B$34:$B$777,C$367)+'СЕТ СН'!$F$16</f>
        <v>0</v>
      </c>
      <c r="D378" s="36">
        <f>SUMIFS(СВЦЭМ!$J$34:$J$777,СВЦЭМ!$A$34:$A$777,$A378,СВЦЭМ!$B$34:$B$777,D$367)+'СЕТ СН'!$F$16</f>
        <v>0</v>
      </c>
      <c r="E378" s="36">
        <f>SUMIFS(СВЦЭМ!$J$34:$J$777,СВЦЭМ!$A$34:$A$777,$A378,СВЦЭМ!$B$34:$B$777,E$367)+'СЕТ СН'!$F$16</f>
        <v>0</v>
      </c>
      <c r="F378" s="36">
        <f>SUMIFS(СВЦЭМ!$J$34:$J$777,СВЦЭМ!$A$34:$A$777,$A378,СВЦЭМ!$B$34:$B$777,F$367)+'СЕТ СН'!$F$16</f>
        <v>0</v>
      </c>
      <c r="G378" s="36">
        <f>SUMIFS(СВЦЭМ!$J$34:$J$777,СВЦЭМ!$A$34:$A$777,$A378,СВЦЭМ!$B$34:$B$777,G$367)+'СЕТ СН'!$F$16</f>
        <v>0</v>
      </c>
      <c r="H378" s="36">
        <f>SUMIFS(СВЦЭМ!$J$34:$J$777,СВЦЭМ!$A$34:$A$777,$A378,СВЦЭМ!$B$34:$B$777,H$367)+'СЕТ СН'!$F$16</f>
        <v>0</v>
      </c>
      <c r="I378" s="36">
        <f>SUMIFS(СВЦЭМ!$J$34:$J$777,СВЦЭМ!$A$34:$A$777,$A378,СВЦЭМ!$B$34:$B$777,I$367)+'СЕТ СН'!$F$16</f>
        <v>0</v>
      </c>
      <c r="J378" s="36">
        <f>SUMIFS(СВЦЭМ!$J$34:$J$777,СВЦЭМ!$A$34:$A$777,$A378,СВЦЭМ!$B$34:$B$777,J$367)+'СЕТ СН'!$F$16</f>
        <v>0</v>
      </c>
      <c r="K378" s="36">
        <f>SUMIFS(СВЦЭМ!$J$34:$J$777,СВЦЭМ!$A$34:$A$777,$A378,СВЦЭМ!$B$34:$B$777,K$367)+'СЕТ СН'!$F$16</f>
        <v>0</v>
      </c>
      <c r="L378" s="36">
        <f>SUMIFS(СВЦЭМ!$J$34:$J$777,СВЦЭМ!$A$34:$A$777,$A378,СВЦЭМ!$B$34:$B$777,L$367)+'СЕТ СН'!$F$16</f>
        <v>0</v>
      </c>
      <c r="M378" s="36">
        <f>SUMIFS(СВЦЭМ!$J$34:$J$777,СВЦЭМ!$A$34:$A$777,$A378,СВЦЭМ!$B$34:$B$777,M$367)+'СЕТ СН'!$F$16</f>
        <v>0</v>
      </c>
      <c r="N378" s="36">
        <f>SUMIFS(СВЦЭМ!$J$34:$J$777,СВЦЭМ!$A$34:$A$777,$A378,СВЦЭМ!$B$34:$B$777,N$367)+'СЕТ СН'!$F$16</f>
        <v>0</v>
      </c>
      <c r="O378" s="36">
        <f>SUMIFS(СВЦЭМ!$J$34:$J$777,СВЦЭМ!$A$34:$A$777,$A378,СВЦЭМ!$B$34:$B$777,O$367)+'СЕТ СН'!$F$16</f>
        <v>0</v>
      </c>
      <c r="P378" s="36">
        <f>SUMIFS(СВЦЭМ!$J$34:$J$777,СВЦЭМ!$A$34:$A$777,$A378,СВЦЭМ!$B$34:$B$777,P$367)+'СЕТ СН'!$F$16</f>
        <v>0</v>
      </c>
      <c r="Q378" s="36">
        <f>SUMIFS(СВЦЭМ!$J$34:$J$777,СВЦЭМ!$A$34:$A$777,$A378,СВЦЭМ!$B$34:$B$777,Q$367)+'СЕТ СН'!$F$16</f>
        <v>0</v>
      </c>
      <c r="R378" s="36">
        <f>SUMIFS(СВЦЭМ!$J$34:$J$777,СВЦЭМ!$A$34:$A$777,$A378,СВЦЭМ!$B$34:$B$777,R$367)+'СЕТ СН'!$F$16</f>
        <v>0</v>
      </c>
      <c r="S378" s="36">
        <f>SUMIFS(СВЦЭМ!$J$34:$J$777,СВЦЭМ!$A$34:$A$777,$A378,СВЦЭМ!$B$34:$B$777,S$367)+'СЕТ СН'!$F$16</f>
        <v>0</v>
      </c>
      <c r="T378" s="36">
        <f>SUMIFS(СВЦЭМ!$J$34:$J$777,СВЦЭМ!$A$34:$A$777,$A378,СВЦЭМ!$B$34:$B$777,T$367)+'СЕТ СН'!$F$16</f>
        <v>0</v>
      </c>
      <c r="U378" s="36">
        <f>SUMIFS(СВЦЭМ!$J$34:$J$777,СВЦЭМ!$A$34:$A$777,$A378,СВЦЭМ!$B$34:$B$777,U$367)+'СЕТ СН'!$F$16</f>
        <v>0</v>
      </c>
      <c r="V378" s="36">
        <f>SUMIFS(СВЦЭМ!$J$34:$J$777,СВЦЭМ!$A$34:$A$777,$A378,СВЦЭМ!$B$34:$B$777,V$367)+'СЕТ СН'!$F$16</f>
        <v>0</v>
      </c>
      <c r="W378" s="36">
        <f>SUMIFS(СВЦЭМ!$J$34:$J$777,СВЦЭМ!$A$34:$A$777,$A378,СВЦЭМ!$B$34:$B$777,W$367)+'СЕТ СН'!$F$16</f>
        <v>0</v>
      </c>
      <c r="X378" s="36">
        <f>SUMIFS(СВЦЭМ!$J$34:$J$777,СВЦЭМ!$A$34:$A$777,$A378,СВЦЭМ!$B$34:$B$777,X$367)+'СЕТ СН'!$F$16</f>
        <v>0</v>
      </c>
      <c r="Y378" s="36">
        <f>SUMIFS(СВЦЭМ!$J$34:$J$777,СВЦЭМ!$A$34:$A$777,$A378,СВЦЭМ!$B$34:$B$777,Y$367)+'СЕТ СН'!$F$16</f>
        <v>0</v>
      </c>
    </row>
    <row r="379" spans="1:25" ht="15.75" hidden="1" x14ac:dyDescent="0.2">
      <c r="A379" s="35">
        <f t="shared" si="10"/>
        <v>43567</v>
      </c>
      <c r="B379" s="36">
        <f>SUMIFS(СВЦЭМ!$J$34:$J$777,СВЦЭМ!$A$34:$A$777,$A379,СВЦЭМ!$B$34:$B$777,B$367)+'СЕТ СН'!$F$16</f>
        <v>0</v>
      </c>
      <c r="C379" s="36">
        <f>SUMIFS(СВЦЭМ!$J$34:$J$777,СВЦЭМ!$A$34:$A$777,$A379,СВЦЭМ!$B$34:$B$777,C$367)+'СЕТ СН'!$F$16</f>
        <v>0</v>
      </c>
      <c r="D379" s="36">
        <f>SUMIFS(СВЦЭМ!$J$34:$J$777,СВЦЭМ!$A$34:$A$777,$A379,СВЦЭМ!$B$34:$B$777,D$367)+'СЕТ СН'!$F$16</f>
        <v>0</v>
      </c>
      <c r="E379" s="36">
        <f>SUMIFS(СВЦЭМ!$J$34:$J$777,СВЦЭМ!$A$34:$A$777,$A379,СВЦЭМ!$B$34:$B$777,E$367)+'СЕТ СН'!$F$16</f>
        <v>0</v>
      </c>
      <c r="F379" s="36">
        <f>SUMIFS(СВЦЭМ!$J$34:$J$777,СВЦЭМ!$A$34:$A$777,$A379,СВЦЭМ!$B$34:$B$777,F$367)+'СЕТ СН'!$F$16</f>
        <v>0</v>
      </c>
      <c r="G379" s="36">
        <f>SUMIFS(СВЦЭМ!$J$34:$J$777,СВЦЭМ!$A$34:$A$777,$A379,СВЦЭМ!$B$34:$B$777,G$367)+'СЕТ СН'!$F$16</f>
        <v>0</v>
      </c>
      <c r="H379" s="36">
        <f>SUMIFS(СВЦЭМ!$J$34:$J$777,СВЦЭМ!$A$34:$A$777,$A379,СВЦЭМ!$B$34:$B$777,H$367)+'СЕТ СН'!$F$16</f>
        <v>0</v>
      </c>
      <c r="I379" s="36">
        <f>SUMIFS(СВЦЭМ!$J$34:$J$777,СВЦЭМ!$A$34:$A$777,$A379,СВЦЭМ!$B$34:$B$777,I$367)+'СЕТ СН'!$F$16</f>
        <v>0</v>
      </c>
      <c r="J379" s="36">
        <f>SUMIFS(СВЦЭМ!$J$34:$J$777,СВЦЭМ!$A$34:$A$777,$A379,СВЦЭМ!$B$34:$B$777,J$367)+'СЕТ СН'!$F$16</f>
        <v>0</v>
      </c>
      <c r="K379" s="36">
        <f>SUMIFS(СВЦЭМ!$J$34:$J$777,СВЦЭМ!$A$34:$A$777,$A379,СВЦЭМ!$B$34:$B$777,K$367)+'СЕТ СН'!$F$16</f>
        <v>0</v>
      </c>
      <c r="L379" s="36">
        <f>SUMIFS(СВЦЭМ!$J$34:$J$777,СВЦЭМ!$A$34:$A$777,$A379,СВЦЭМ!$B$34:$B$777,L$367)+'СЕТ СН'!$F$16</f>
        <v>0</v>
      </c>
      <c r="M379" s="36">
        <f>SUMIFS(СВЦЭМ!$J$34:$J$777,СВЦЭМ!$A$34:$A$777,$A379,СВЦЭМ!$B$34:$B$777,M$367)+'СЕТ СН'!$F$16</f>
        <v>0</v>
      </c>
      <c r="N379" s="36">
        <f>SUMIFS(СВЦЭМ!$J$34:$J$777,СВЦЭМ!$A$34:$A$777,$A379,СВЦЭМ!$B$34:$B$777,N$367)+'СЕТ СН'!$F$16</f>
        <v>0</v>
      </c>
      <c r="O379" s="36">
        <f>SUMIFS(СВЦЭМ!$J$34:$J$777,СВЦЭМ!$A$34:$A$777,$A379,СВЦЭМ!$B$34:$B$777,O$367)+'СЕТ СН'!$F$16</f>
        <v>0</v>
      </c>
      <c r="P379" s="36">
        <f>SUMIFS(СВЦЭМ!$J$34:$J$777,СВЦЭМ!$A$34:$A$777,$A379,СВЦЭМ!$B$34:$B$777,P$367)+'СЕТ СН'!$F$16</f>
        <v>0</v>
      </c>
      <c r="Q379" s="36">
        <f>SUMIFS(СВЦЭМ!$J$34:$J$777,СВЦЭМ!$A$34:$A$777,$A379,СВЦЭМ!$B$34:$B$777,Q$367)+'СЕТ СН'!$F$16</f>
        <v>0</v>
      </c>
      <c r="R379" s="36">
        <f>SUMIFS(СВЦЭМ!$J$34:$J$777,СВЦЭМ!$A$34:$A$777,$A379,СВЦЭМ!$B$34:$B$777,R$367)+'СЕТ СН'!$F$16</f>
        <v>0</v>
      </c>
      <c r="S379" s="36">
        <f>SUMIFS(СВЦЭМ!$J$34:$J$777,СВЦЭМ!$A$34:$A$777,$A379,СВЦЭМ!$B$34:$B$777,S$367)+'СЕТ СН'!$F$16</f>
        <v>0</v>
      </c>
      <c r="T379" s="36">
        <f>SUMIFS(СВЦЭМ!$J$34:$J$777,СВЦЭМ!$A$34:$A$777,$A379,СВЦЭМ!$B$34:$B$777,T$367)+'СЕТ СН'!$F$16</f>
        <v>0</v>
      </c>
      <c r="U379" s="36">
        <f>SUMIFS(СВЦЭМ!$J$34:$J$777,СВЦЭМ!$A$34:$A$777,$A379,СВЦЭМ!$B$34:$B$777,U$367)+'СЕТ СН'!$F$16</f>
        <v>0</v>
      </c>
      <c r="V379" s="36">
        <f>SUMIFS(СВЦЭМ!$J$34:$J$777,СВЦЭМ!$A$34:$A$777,$A379,СВЦЭМ!$B$34:$B$777,V$367)+'СЕТ СН'!$F$16</f>
        <v>0</v>
      </c>
      <c r="W379" s="36">
        <f>SUMIFS(СВЦЭМ!$J$34:$J$777,СВЦЭМ!$A$34:$A$777,$A379,СВЦЭМ!$B$34:$B$777,W$367)+'СЕТ СН'!$F$16</f>
        <v>0</v>
      </c>
      <c r="X379" s="36">
        <f>SUMIFS(СВЦЭМ!$J$34:$J$777,СВЦЭМ!$A$34:$A$777,$A379,СВЦЭМ!$B$34:$B$777,X$367)+'СЕТ СН'!$F$16</f>
        <v>0</v>
      </c>
      <c r="Y379" s="36">
        <f>SUMIFS(СВЦЭМ!$J$34:$J$777,СВЦЭМ!$A$34:$A$777,$A379,СВЦЭМ!$B$34:$B$777,Y$367)+'СЕТ СН'!$F$16</f>
        <v>0</v>
      </c>
    </row>
    <row r="380" spans="1:25" ht="15.75" hidden="1" x14ac:dyDescent="0.2">
      <c r="A380" s="35">
        <f t="shared" si="10"/>
        <v>43568</v>
      </c>
      <c r="B380" s="36">
        <f>SUMIFS(СВЦЭМ!$J$34:$J$777,СВЦЭМ!$A$34:$A$777,$A380,СВЦЭМ!$B$34:$B$777,B$367)+'СЕТ СН'!$F$16</f>
        <v>0</v>
      </c>
      <c r="C380" s="36">
        <f>SUMIFS(СВЦЭМ!$J$34:$J$777,СВЦЭМ!$A$34:$A$777,$A380,СВЦЭМ!$B$34:$B$777,C$367)+'СЕТ СН'!$F$16</f>
        <v>0</v>
      </c>
      <c r="D380" s="36">
        <f>SUMIFS(СВЦЭМ!$J$34:$J$777,СВЦЭМ!$A$34:$A$777,$A380,СВЦЭМ!$B$34:$B$777,D$367)+'СЕТ СН'!$F$16</f>
        <v>0</v>
      </c>
      <c r="E380" s="36">
        <f>SUMIFS(СВЦЭМ!$J$34:$J$777,СВЦЭМ!$A$34:$A$777,$A380,СВЦЭМ!$B$34:$B$777,E$367)+'СЕТ СН'!$F$16</f>
        <v>0</v>
      </c>
      <c r="F380" s="36">
        <f>SUMIFS(СВЦЭМ!$J$34:$J$777,СВЦЭМ!$A$34:$A$777,$A380,СВЦЭМ!$B$34:$B$777,F$367)+'СЕТ СН'!$F$16</f>
        <v>0</v>
      </c>
      <c r="G380" s="36">
        <f>SUMIFS(СВЦЭМ!$J$34:$J$777,СВЦЭМ!$A$34:$A$777,$A380,СВЦЭМ!$B$34:$B$777,G$367)+'СЕТ СН'!$F$16</f>
        <v>0</v>
      </c>
      <c r="H380" s="36">
        <f>SUMIFS(СВЦЭМ!$J$34:$J$777,СВЦЭМ!$A$34:$A$777,$A380,СВЦЭМ!$B$34:$B$777,H$367)+'СЕТ СН'!$F$16</f>
        <v>0</v>
      </c>
      <c r="I380" s="36">
        <f>SUMIFS(СВЦЭМ!$J$34:$J$777,СВЦЭМ!$A$34:$A$777,$A380,СВЦЭМ!$B$34:$B$777,I$367)+'СЕТ СН'!$F$16</f>
        <v>0</v>
      </c>
      <c r="J380" s="36">
        <f>SUMIFS(СВЦЭМ!$J$34:$J$777,СВЦЭМ!$A$34:$A$777,$A380,СВЦЭМ!$B$34:$B$777,J$367)+'СЕТ СН'!$F$16</f>
        <v>0</v>
      </c>
      <c r="K380" s="36">
        <f>SUMIFS(СВЦЭМ!$J$34:$J$777,СВЦЭМ!$A$34:$A$777,$A380,СВЦЭМ!$B$34:$B$777,K$367)+'СЕТ СН'!$F$16</f>
        <v>0</v>
      </c>
      <c r="L380" s="36">
        <f>SUMIFS(СВЦЭМ!$J$34:$J$777,СВЦЭМ!$A$34:$A$777,$A380,СВЦЭМ!$B$34:$B$777,L$367)+'СЕТ СН'!$F$16</f>
        <v>0</v>
      </c>
      <c r="M380" s="36">
        <f>SUMIFS(СВЦЭМ!$J$34:$J$777,СВЦЭМ!$A$34:$A$777,$A380,СВЦЭМ!$B$34:$B$777,M$367)+'СЕТ СН'!$F$16</f>
        <v>0</v>
      </c>
      <c r="N380" s="36">
        <f>SUMIFS(СВЦЭМ!$J$34:$J$777,СВЦЭМ!$A$34:$A$777,$A380,СВЦЭМ!$B$34:$B$777,N$367)+'СЕТ СН'!$F$16</f>
        <v>0</v>
      </c>
      <c r="O380" s="36">
        <f>SUMIFS(СВЦЭМ!$J$34:$J$777,СВЦЭМ!$A$34:$A$777,$A380,СВЦЭМ!$B$34:$B$777,O$367)+'СЕТ СН'!$F$16</f>
        <v>0</v>
      </c>
      <c r="P380" s="36">
        <f>SUMIFS(СВЦЭМ!$J$34:$J$777,СВЦЭМ!$A$34:$A$777,$A380,СВЦЭМ!$B$34:$B$777,P$367)+'СЕТ СН'!$F$16</f>
        <v>0</v>
      </c>
      <c r="Q380" s="36">
        <f>SUMIFS(СВЦЭМ!$J$34:$J$777,СВЦЭМ!$A$34:$A$777,$A380,СВЦЭМ!$B$34:$B$777,Q$367)+'СЕТ СН'!$F$16</f>
        <v>0</v>
      </c>
      <c r="R380" s="36">
        <f>SUMIFS(СВЦЭМ!$J$34:$J$777,СВЦЭМ!$A$34:$A$777,$A380,СВЦЭМ!$B$34:$B$777,R$367)+'СЕТ СН'!$F$16</f>
        <v>0</v>
      </c>
      <c r="S380" s="36">
        <f>SUMIFS(СВЦЭМ!$J$34:$J$777,СВЦЭМ!$A$34:$A$777,$A380,СВЦЭМ!$B$34:$B$777,S$367)+'СЕТ СН'!$F$16</f>
        <v>0</v>
      </c>
      <c r="T380" s="36">
        <f>SUMIFS(СВЦЭМ!$J$34:$J$777,СВЦЭМ!$A$34:$A$777,$A380,СВЦЭМ!$B$34:$B$777,T$367)+'СЕТ СН'!$F$16</f>
        <v>0</v>
      </c>
      <c r="U380" s="36">
        <f>SUMIFS(СВЦЭМ!$J$34:$J$777,СВЦЭМ!$A$34:$A$777,$A380,СВЦЭМ!$B$34:$B$777,U$367)+'СЕТ СН'!$F$16</f>
        <v>0</v>
      </c>
      <c r="V380" s="36">
        <f>SUMIFS(СВЦЭМ!$J$34:$J$777,СВЦЭМ!$A$34:$A$777,$A380,СВЦЭМ!$B$34:$B$777,V$367)+'СЕТ СН'!$F$16</f>
        <v>0</v>
      </c>
      <c r="W380" s="36">
        <f>SUMIFS(СВЦЭМ!$J$34:$J$777,СВЦЭМ!$A$34:$A$777,$A380,СВЦЭМ!$B$34:$B$777,W$367)+'СЕТ СН'!$F$16</f>
        <v>0</v>
      </c>
      <c r="X380" s="36">
        <f>SUMIFS(СВЦЭМ!$J$34:$J$777,СВЦЭМ!$A$34:$A$777,$A380,СВЦЭМ!$B$34:$B$777,X$367)+'СЕТ СН'!$F$16</f>
        <v>0</v>
      </c>
      <c r="Y380" s="36">
        <f>SUMIFS(СВЦЭМ!$J$34:$J$777,СВЦЭМ!$A$34:$A$777,$A380,СВЦЭМ!$B$34:$B$777,Y$367)+'СЕТ СН'!$F$16</f>
        <v>0</v>
      </c>
    </row>
    <row r="381" spans="1:25" ht="15.75" hidden="1" x14ac:dyDescent="0.2">
      <c r="A381" s="35">
        <f t="shared" si="10"/>
        <v>43569</v>
      </c>
      <c r="B381" s="36">
        <f>SUMIFS(СВЦЭМ!$J$34:$J$777,СВЦЭМ!$A$34:$A$777,$A381,СВЦЭМ!$B$34:$B$777,B$367)+'СЕТ СН'!$F$16</f>
        <v>0</v>
      </c>
      <c r="C381" s="36">
        <f>SUMIFS(СВЦЭМ!$J$34:$J$777,СВЦЭМ!$A$34:$A$777,$A381,СВЦЭМ!$B$34:$B$777,C$367)+'СЕТ СН'!$F$16</f>
        <v>0</v>
      </c>
      <c r="D381" s="36">
        <f>SUMIFS(СВЦЭМ!$J$34:$J$777,СВЦЭМ!$A$34:$A$777,$A381,СВЦЭМ!$B$34:$B$777,D$367)+'СЕТ СН'!$F$16</f>
        <v>0</v>
      </c>
      <c r="E381" s="36">
        <f>SUMIFS(СВЦЭМ!$J$34:$J$777,СВЦЭМ!$A$34:$A$777,$A381,СВЦЭМ!$B$34:$B$777,E$367)+'СЕТ СН'!$F$16</f>
        <v>0</v>
      </c>
      <c r="F381" s="36">
        <f>SUMIFS(СВЦЭМ!$J$34:$J$777,СВЦЭМ!$A$34:$A$777,$A381,СВЦЭМ!$B$34:$B$777,F$367)+'СЕТ СН'!$F$16</f>
        <v>0</v>
      </c>
      <c r="G381" s="36">
        <f>SUMIFS(СВЦЭМ!$J$34:$J$777,СВЦЭМ!$A$34:$A$777,$A381,СВЦЭМ!$B$34:$B$777,G$367)+'СЕТ СН'!$F$16</f>
        <v>0</v>
      </c>
      <c r="H381" s="36">
        <f>SUMIFS(СВЦЭМ!$J$34:$J$777,СВЦЭМ!$A$34:$A$777,$A381,СВЦЭМ!$B$34:$B$777,H$367)+'СЕТ СН'!$F$16</f>
        <v>0</v>
      </c>
      <c r="I381" s="36">
        <f>SUMIFS(СВЦЭМ!$J$34:$J$777,СВЦЭМ!$A$34:$A$777,$A381,СВЦЭМ!$B$34:$B$777,I$367)+'СЕТ СН'!$F$16</f>
        <v>0</v>
      </c>
      <c r="J381" s="36">
        <f>SUMIFS(СВЦЭМ!$J$34:$J$777,СВЦЭМ!$A$34:$A$777,$A381,СВЦЭМ!$B$34:$B$777,J$367)+'СЕТ СН'!$F$16</f>
        <v>0</v>
      </c>
      <c r="K381" s="36">
        <f>SUMIFS(СВЦЭМ!$J$34:$J$777,СВЦЭМ!$A$34:$A$777,$A381,СВЦЭМ!$B$34:$B$777,K$367)+'СЕТ СН'!$F$16</f>
        <v>0</v>
      </c>
      <c r="L381" s="36">
        <f>SUMIFS(СВЦЭМ!$J$34:$J$777,СВЦЭМ!$A$34:$A$777,$A381,СВЦЭМ!$B$34:$B$777,L$367)+'СЕТ СН'!$F$16</f>
        <v>0</v>
      </c>
      <c r="M381" s="36">
        <f>SUMIFS(СВЦЭМ!$J$34:$J$777,СВЦЭМ!$A$34:$A$777,$A381,СВЦЭМ!$B$34:$B$777,M$367)+'СЕТ СН'!$F$16</f>
        <v>0</v>
      </c>
      <c r="N381" s="36">
        <f>SUMIFS(СВЦЭМ!$J$34:$J$777,СВЦЭМ!$A$34:$A$777,$A381,СВЦЭМ!$B$34:$B$777,N$367)+'СЕТ СН'!$F$16</f>
        <v>0</v>
      </c>
      <c r="O381" s="36">
        <f>SUMIFS(СВЦЭМ!$J$34:$J$777,СВЦЭМ!$A$34:$A$777,$A381,СВЦЭМ!$B$34:$B$777,O$367)+'СЕТ СН'!$F$16</f>
        <v>0</v>
      </c>
      <c r="P381" s="36">
        <f>SUMIFS(СВЦЭМ!$J$34:$J$777,СВЦЭМ!$A$34:$A$777,$A381,СВЦЭМ!$B$34:$B$777,P$367)+'СЕТ СН'!$F$16</f>
        <v>0</v>
      </c>
      <c r="Q381" s="36">
        <f>SUMIFS(СВЦЭМ!$J$34:$J$777,СВЦЭМ!$A$34:$A$777,$A381,СВЦЭМ!$B$34:$B$777,Q$367)+'СЕТ СН'!$F$16</f>
        <v>0</v>
      </c>
      <c r="R381" s="36">
        <f>SUMIFS(СВЦЭМ!$J$34:$J$777,СВЦЭМ!$A$34:$A$777,$A381,СВЦЭМ!$B$34:$B$777,R$367)+'СЕТ СН'!$F$16</f>
        <v>0</v>
      </c>
      <c r="S381" s="36">
        <f>SUMIFS(СВЦЭМ!$J$34:$J$777,СВЦЭМ!$A$34:$A$777,$A381,СВЦЭМ!$B$34:$B$777,S$367)+'СЕТ СН'!$F$16</f>
        <v>0</v>
      </c>
      <c r="T381" s="36">
        <f>SUMIFS(СВЦЭМ!$J$34:$J$777,СВЦЭМ!$A$34:$A$777,$A381,СВЦЭМ!$B$34:$B$777,T$367)+'СЕТ СН'!$F$16</f>
        <v>0</v>
      </c>
      <c r="U381" s="36">
        <f>SUMIFS(СВЦЭМ!$J$34:$J$777,СВЦЭМ!$A$34:$A$777,$A381,СВЦЭМ!$B$34:$B$777,U$367)+'СЕТ СН'!$F$16</f>
        <v>0</v>
      </c>
      <c r="V381" s="36">
        <f>SUMIFS(СВЦЭМ!$J$34:$J$777,СВЦЭМ!$A$34:$A$777,$A381,СВЦЭМ!$B$34:$B$777,V$367)+'СЕТ СН'!$F$16</f>
        <v>0</v>
      </c>
      <c r="W381" s="36">
        <f>SUMIFS(СВЦЭМ!$J$34:$J$777,СВЦЭМ!$A$34:$A$777,$A381,СВЦЭМ!$B$34:$B$777,W$367)+'СЕТ СН'!$F$16</f>
        <v>0</v>
      </c>
      <c r="X381" s="36">
        <f>SUMIFS(СВЦЭМ!$J$34:$J$777,СВЦЭМ!$A$34:$A$777,$A381,СВЦЭМ!$B$34:$B$777,X$367)+'СЕТ СН'!$F$16</f>
        <v>0</v>
      </c>
      <c r="Y381" s="36">
        <f>SUMIFS(СВЦЭМ!$J$34:$J$777,СВЦЭМ!$A$34:$A$777,$A381,СВЦЭМ!$B$34:$B$777,Y$367)+'СЕТ СН'!$F$16</f>
        <v>0</v>
      </c>
    </row>
    <row r="382" spans="1:25" ht="15.75" hidden="1" x14ac:dyDescent="0.2">
      <c r="A382" s="35">
        <f t="shared" si="10"/>
        <v>43570</v>
      </c>
      <c r="B382" s="36">
        <f>SUMIFS(СВЦЭМ!$J$34:$J$777,СВЦЭМ!$A$34:$A$777,$A382,СВЦЭМ!$B$34:$B$777,B$367)+'СЕТ СН'!$F$16</f>
        <v>0</v>
      </c>
      <c r="C382" s="36">
        <f>SUMIFS(СВЦЭМ!$J$34:$J$777,СВЦЭМ!$A$34:$A$777,$A382,СВЦЭМ!$B$34:$B$777,C$367)+'СЕТ СН'!$F$16</f>
        <v>0</v>
      </c>
      <c r="D382" s="36">
        <f>SUMIFS(СВЦЭМ!$J$34:$J$777,СВЦЭМ!$A$34:$A$777,$A382,СВЦЭМ!$B$34:$B$777,D$367)+'СЕТ СН'!$F$16</f>
        <v>0</v>
      </c>
      <c r="E382" s="36">
        <f>SUMIFS(СВЦЭМ!$J$34:$J$777,СВЦЭМ!$A$34:$A$777,$A382,СВЦЭМ!$B$34:$B$777,E$367)+'СЕТ СН'!$F$16</f>
        <v>0</v>
      </c>
      <c r="F382" s="36">
        <f>SUMIFS(СВЦЭМ!$J$34:$J$777,СВЦЭМ!$A$34:$A$777,$A382,СВЦЭМ!$B$34:$B$777,F$367)+'СЕТ СН'!$F$16</f>
        <v>0</v>
      </c>
      <c r="G382" s="36">
        <f>SUMIFS(СВЦЭМ!$J$34:$J$777,СВЦЭМ!$A$34:$A$777,$A382,СВЦЭМ!$B$34:$B$777,G$367)+'СЕТ СН'!$F$16</f>
        <v>0</v>
      </c>
      <c r="H382" s="36">
        <f>SUMIFS(СВЦЭМ!$J$34:$J$777,СВЦЭМ!$A$34:$A$777,$A382,СВЦЭМ!$B$34:$B$777,H$367)+'СЕТ СН'!$F$16</f>
        <v>0</v>
      </c>
      <c r="I382" s="36">
        <f>SUMIFS(СВЦЭМ!$J$34:$J$777,СВЦЭМ!$A$34:$A$777,$A382,СВЦЭМ!$B$34:$B$777,I$367)+'СЕТ СН'!$F$16</f>
        <v>0</v>
      </c>
      <c r="J382" s="36">
        <f>SUMIFS(СВЦЭМ!$J$34:$J$777,СВЦЭМ!$A$34:$A$777,$A382,СВЦЭМ!$B$34:$B$777,J$367)+'СЕТ СН'!$F$16</f>
        <v>0</v>
      </c>
      <c r="K382" s="36">
        <f>SUMIFS(СВЦЭМ!$J$34:$J$777,СВЦЭМ!$A$34:$A$777,$A382,СВЦЭМ!$B$34:$B$777,K$367)+'СЕТ СН'!$F$16</f>
        <v>0</v>
      </c>
      <c r="L382" s="36">
        <f>SUMIFS(СВЦЭМ!$J$34:$J$777,СВЦЭМ!$A$34:$A$777,$A382,СВЦЭМ!$B$34:$B$777,L$367)+'СЕТ СН'!$F$16</f>
        <v>0</v>
      </c>
      <c r="M382" s="36">
        <f>SUMIFS(СВЦЭМ!$J$34:$J$777,СВЦЭМ!$A$34:$A$777,$A382,СВЦЭМ!$B$34:$B$777,M$367)+'СЕТ СН'!$F$16</f>
        <v>0</v>
      </c>
      <c r="N382" s="36">
        <f>SUMIFS(СВЦЭМ!$J$34:$J$777,СВЦЭМ!$A$34:$A$777,$A382,СВЦЭМ!$B$34:$B$777,N$367)+'СЕТ СН'!$F$16</f>
        <v>0</v>
      </c>
      <c r="O382" s="36">
        <f>SUMIFS(СВЦЭМ!$J$34:$J$777,СВЦЭМ!$A$34:$A$777,$A382,СВЦЭМ!$B$34:$B$777,O$367)+'СЕТ СН'!$F$16</f>
        <v>0</v>
      </c>
      <c r="P382" s="36">
        <f>SUMIFS(СВЦЭМ!$J$34:$J$777,СВЦЭМ!$A$34:$A$777,$A382,СВЦЭМ!$B$34:$B$777,P$367)+'СЕТ СН'!$F$16</f>
        <v>0</v>
      </c>
      <c r="Q382" s="36">
        <f>SUMIFS(СВЦЭМ!$J$34:$J$777,СВЦЭМ!$A$34:$A$777,$A382,СВЦЭМ!$B$34:$B$777,Q$367)+'СЕТ СН'!$F$16</f>
        <v>0</v>
      </c>
      <c r="R382" s="36">
        <f>SUMIFS(СВЦЭМ!$J$34:$J$777,СВЦЭМ!$A$34:$A$777,$A382,СВЦЭМ!$B$34:$B$777,R$367)+'СЕТ СН'!$F$16</f>
        <v>0</v>
      </c>
      <c r="S382" s="36">
        <f>SUMIFS(СВЦЭМ!$J$34:$J$777,СВЦЭМ!$A$34:$A$777,$A382,СВЦЭМ!$B$34:$B$777,S$367)+'СЕТ СН'!$F$16</f>
        <v>0</v>
      </c>
      <c r="T382" s="36">
        <f>SUMIFS(СВЦЭМ!$J$34:$J$777,СВЦЭМ!$A$34:$A$777,$A382,СВЦЭМ!$B$34:$B$777,T$367)+'СЕТ СН'!$F$16</f>
        <v>0</v>
      </c>
      <c r="U382" s="36">
        <f>SUMIFS(СВЦЭМ!$J$34:$J$777,СВЦЭМ!$A$34:$A$777,$A382,СВЦЭМ!$B$34:$B$777,U$367)+'СЕТ СН'!$F$16</f>
        <v>0</v>
      </c>
      <c r="V382" s="36">
        <f>SUMIFS(СВЦЭМ!$J$34:$J$777,СВЦЭМ!$A$34:$A$777,$A382,СВЦЭМ!$B$34:$B$777,V$367)+'СЕТ СН'!$F$16</f>
        <v>0</v>
      </c>
      <c r="W382" s="36">
        <f>SUMIFS(СВЦЭМ!$J$34:$J$777,СВЦЭМ!$A$34:$A$777,$A382,СВЦЭМ!$B$34:$B$777,W$367)+'СЕТ СН'!$F$16</f>
        <v>0</v>
      </c>
      <c r="X382" s="36">
        <f>SUMIFS(СВЦЭМ!$J$34:$J$777,СВЦЭМ!$A$34:$A$777,$A382,СВЦЭМ!$B$34:$B$777,X$367)+'СЕТ СН'!$F$16</f>
        <v>0</v>
      </c>
      <c r="Y382" s="36">
        <f>SUMIFS(СВЦЭМ!$J$34:$J$777,СВЦЭМ!$A$34:$A$777,$A382,СВЦЭМ!$B$34:$B$777,Y$367)+'СЕТ СН'!$F$16</f>
        <v>0</v>
      </c>
    </row>
    <row r="383" spans="1:25" ht="15.75" hidden="1" x14ac:dyDescent="0.2">
      <c r="A383" s="35">
        <f t="shared" si="10"/>
        <v>43571</v>
      </c>
      <c r="B383" s="36">
        <f>SUMIFS(СВЦЭМ!$J$34:$J$777,СВЦЭМ!$A$34:$A$777,$A383,СВЦЭМ!$B$34:$B$777,B$367)+'СЕТ СН'!$F$16</f>
        <v>0</v>
      </c>
      <c r="C383" s="36">
        <f>SUMIFS(СВЦЭМ!$J$34:$J$777,СВЦЭМ!$A$34:$A$777,$A383,СВЦЭМ!$B$34:$B$777,C$367)+'СЕТ СН'!$F$16</f>
        <v>0</v>
      </c>
      <c r="D383" s="36">
        <f>SUMIFS(СВЦЭМ!$J$34:$J$777,СВЦЭМ!$A$34:$A$777,$A383,СВЦЭМ!$B$34:$B$777,D$367)+'СЕТ СН'!$F$16</f>
        <v>0</v>
      </c>
      <c r="E383" s="36">
        <f>SUMIFS(СВЦЭМ!$J$34:$J$777,СВЦЭМ!$A$34:$A$777,$A383,СВЦЭМ!$B$34:$B$777,E$367)+'СЕТ СН'!$F$16</f>
        <v>0</v>
      </c>
      <c r="F383" s="36">
        <f>SUMIFS(СВЦЭМ!$J$34:$J$777,СВЦЭМ!$A$34:$A$777,$A383,СВЦЭМ!$B$34:$B$777,F$367)+'СЕТ СН'!$F$16</f>
        <v>0</v>
      </c>
      <c r="G383" s="36">
        <f>SUMIFS(СВЦЭМ!$J$34:$J$777,СВЦЭМ!$A$34:$A$777,$A383,СВЦЭМ!$B$34:$B$777,G$367)+'СЕТ СН'!$F$16</f>
        <v>0</v>
      </c>
      <c r="H383" s="36">
        <f>SUMIFS(СВЦЭМ!$J$34:$J$777,СВЦЭМ!$A$34:$A$777,$A383,СВЦЭМ!$B$34:$B$777,H$367)+'СЕТ СН'!$F$16</f>
        <v>0</v>
      </c>
      <c r="I383" s="36">
        <f>SUMIFS(СВЦЭМ!$J$34:$J$777,СВЦЭМ!$A$34:$A$777,$A383,СВЦЭМ!$B$34:$B$777,I$367)+'СЕТ СН'!$F$16</f>
        <v>0</v>
      </c>
      <c r="J383" s="36">
        <f>SUMIFS(СВЦЭМ!$J$34:$J$777,СВЦЭМ!$A$34:$A$777,$A383,СВЦЭМ!$B$34:$B$777,J$367)+'СЕТ СН'!$F$16</f>
        <v>0</v>
      </c>
      <c r="K383" s="36">
        <f>SUMIFS(СВЦЭМ!$J$34:$J$777,СВЦЭМ!$A$34:$A$777,$A383,СВЦЭМ!$B$34:$B$777,K$367)+'СЕТ СН'!$F$16</f>
        <v>0</v>
      </c>
      <c r="L383" s="36">
        <f>SUMIFS(СВЦЭМ!$J$34:$J$777,СВЦЭМ!$A$34:$A$777,$A383,СВЦЭМ!$B$34:$B$777,L$367)+'СЕТ СН'!$F$16</f>
        <v>0</v>
      </c>
      <c r="M383" s="36">
        <f>SUMIFS(СВЦЭМ!$J$34:$J$777,СВЦЭМ!$A$34:$A$777,$A383,СВЦЭМ!$B$34:$B$777,M$367)+'СЕТ СН'!$F$16</f>
        <v>0</v>
      </c>
      <c r="N383" s="36">
        <f>SUMIFS(СВЦЭМ!$J$34:$J$777,СВЦЭМ!$A$34:$A$777,$A383,СВЦЭМ!$B$34:$B$777,N$367)+'СЕТ СН'!$F$16</f>
        <v>0</v>
      </c>
      <c r="O383" s="36">
        <f>SUMIFS(СВЦЭМ!$J$34:$J$777,СВЦЭМ!$A$34:$A$777,$A383,СВЦЭМ!$B$34:$B$777,O$367)+'СЕТ СН'!$F$16</f>
        <v>0</v>
      </c>
      <c r="P383" s="36">
        <f>SUMIFS(СВЦЭМ!$J$34:$J$777,СВЦЭМ!$A$34:$A$777,$A383,СВЦЭМ!$B$34:$B$777,P$367)+'СЕТ СН'!$F$16</f>
        <v>0</v>
      </c>
      <c r="Q383" s="36">
        <f>SUMIFS(СВЦЭМ!$J$34:$J$777,СВЦЭМ!$A$34:$A$777,$A383,СВЦЭМ!$B$34:$B$777,Q$367)+'СЕТ СН'!$F$16</f>
        <v>0</v>
      </c>
      <c r="R383" s="36">
        <f>SUMIFS(СВЦЭМ!$J$34:$J$777,СВЦЭМ!$A$34:$A$777,$A383,СВЦЭМ!$B$34:$B$777,R$367)+'СЕТ СН'!$F$16</f>
        <v>0</v>
      </c>
      <c r="S383" s="36">
        <f>SUMIFS(СВЦЭМ!$J$34:$J$777,СВЦЭМ!$A$34:$A$777,$A383,СВЦЭМ!$B$34:$B$777,S$367)+'СЕТ СН'!$F$16</f>
        <v>0</v>
      </c>
      <c r="T383" s="36">
        <f>SUMIFS(СВЦЭМ!$J$34:$J$777,СВЦЭМ!$A$34:$A$777,$A383,СВЦЭМ!$B$34:$B$777,T$367)+'СЕТ СН'!$F$16</f>
        <v>0</v>
      </c>
      <c r="U383" s="36">
        <f>SUMIFS(СВЦЭМ!$J$34:$J$777,СВЦЭМ!$A$34:$A$777,$A383,СВЦЭМ!$B$34:$B$777,U$367)+'СЕТ СН'!$F$16</f>
        <v>0</v>
      </c>
      <c r="V383" s="36">
        <f>SUMIFS(СВЦЭМ!$J$34:$J$777,СВЦЭМ!$A$34:$A$777,$A383,СВЦЭМ!$B$34:$B$777,V$367)+'СЕТ СН'!$F$16</f>
        <v>0</v>
      </c>
      <c r="W383" s="36">
        <f>SUMIFS(СВЦЭМ!$J$34:$J$777,СВЦЭМ!$A$34:$A$777,$A383,СВЦЭМ!$B$34:$B$777,W$367)+'СЕТ СН'!$F$16</f>
        <v>0</v>
      </c>
      <c r="X383" s="36">
        <f>SUMIFS(СВЦЭМ!$J$34:$J$777,СВЦЭМ!$A$34:$A$777,$A383,СВЦЭМ!$B$34:$B$777,X$367)+'СЕТ СН'!$F$16</f>
        <v>0</v>
      </c>
      <c r="Y383" s="36">
        <f>SUMIFS(СВЦЭМ!$J$34:$J$777,СВЦЭМ!$A$34:$A$777,$A383,СВЦЭМ!$B$34:$B$777,Y$367)+'СЕТ СН'!$F$16</f>
        <v>0</v>
      </c>
    </row>
    <row r="384" spans="1:25" ht="15.75" hidden="1" x14ac:dyDescent="0.2">
      <c r="A384" s="35">
        <f t="shared" si="10"/>
        <v>43572</v>
      </c>
      <c r="B384" s="36">
        <f>SUMIFS(СВЦЭМ!$J$34:$J$777,СВЦЭМ!$A$34:$A$777,$A384,СВЦЭМ!$B$34:$B$777,B$367)+'СЕТ СН'!$F$16</f>
        <v>0</v>
      </c>
      <c r="C384" s="36">
        <f>SUMIFS(СВЦЭМ!$J$34:$J$777,СВЦЭМ!$A$34:$A$777,$A384,СВЦЭМ!$B$34:$B$777,C$367)+'СЕТ СН'!$F$16</f>
        <v>0</v>
      </c>
      <c r="D384" s="36">
        <f>SUMIFS(СВЦЭМ!$J$34:$J$777,СВЦЭМ!$A$34:$A$777,$A384,СВЦЭМ!$B$34:$B$777,D$367)+'СЕТ СН'!$F$16</f>
        <v>0</v>
      </c>
      <c r="E384" s="36">
        <f>SUMIFS(СВЦЭМ!$J$34:$J$777,СВЦЭМ!$A$34:$A$777,$A384,СВЦЭМ!$B$34:$B$777,E$367)+'СЕТ СН'!$F$16</f>
        <v>0</v>
      </c>
      <c r="F384" s="36">
        <f>SUMIFS(СВЦЭМ!$J$34:$J$777,СВЦЭМ!$A$34:$A$777,$A384,СВЦЭМ!$B$34:$B$777,F$367)+'СЕТ СН'!$F$16</f>
        <v>0</v>
      </c>
      <c r="G384" s="36">
        <f>SUMIFS(СВЦЭМ!$J$34:$J$777,СВЦЭМ!$A$34:$A$777,$A384,СВЦЭМ!$B$34:$B$777,G$367)+'СЕТ СН'!$F$16</f>
        <v>0</v>
      </c>
      <c r="H384" s="36">
        <f>SUMIFS(СВЦЭМ!$J$34:$J$777,СВЦЭМ!$A$34:$A$777,$A384,СВЦЭМ!$B$34:$B$777,H$367)+'СЕТ СН'!$F$16</f>
        <v>0</v>
      </c>
      <c r="I384" s="36">
        <f>SUMIFS(СВЦЭМ!$J$34:$J$777,СВЦЭМ!$A$34:$A$777,$A384,СВЦЭМ!$B$34:$B$777,I$367)+'СЕТ СН'!$F$16</f>
        <v>0</v>
      </c>
      <c r="J384" s="36">
        <f>SUMIFS(СВЦЭМ!$J$34:$J$777,СВЦЭМ!$A$34:$A$777,$A384,СВЦЭМ!$B$34:$B$777,J$367)+'СЕТ СН'!$F$16</f>
        <v>0</v>
      </c>
      <c r="K384" s="36">
        <f>SUMIFS(СВЦЭМ!$J$34:$J$777,СВЦЭМ!$A$34:$A$777,$A384,СВЦЭМ!$B$34:$B$777,K$367)+'СЕТ СН'!$F$16</f>
        <v>0</v>
      </c>
      <c r="L384" s="36">
        <f>SUMIFS(СВЦЭМ!$J$34:$J$777,СВЦЭМ!$A$34:$A$777,$A384,СВЦЭМ!$B$34:$B$777,L$367)+'СЕТ СН'!$F$16</f>
        <v>0</v>
      </c>
      <c r="M384" s="36">
        <f>SUMIFS(СВЦЭМ!$J$34:$J$777,СВЦЭМ!$A$34:$A$777,$A384,СВЦЭМ!$B$34:$B$777,M$367)+'СЕТ СН'!$F$16</f>
        <v>0</v>
      </c>
      <c r="N384" s="36">
        <f>SUMIFS(СВЦЭМ!$J$34:$J$777,СВЦЭМ!$A$34:$A$777,$A384,СВЦЭМ!$B$34:$B$777,N$367)+'СЕТ СН'!$F$16</f>
        <v>0</v>
      </c>
      <c r="O384" s="36">
        <f>SUMIFS(СВЦЭМ!$J$34:$J$777,СВЦЭМ!$A$34:$A$777,$A384,СВЦЭМ!$B$34:$B$777,O$367)+'СЕТ СН'!$F$16</f>
        <v>0</v>
      </c>
      <c r="P384" s="36">
        <f>SUMIFS(СВЦЭМ!$J$34:$J$777,СВЦЭМ!$A$34:$A$777,$A384,СВЦЭМ!$B$34:$B$777,P$367)+'СЕТ СН'!$F$16</f>
        <v>0</v>
      </c>
      <c r="Q384" s="36">
        <f>SUMIFS(СВЦЭМ!$J$34:$J$777,СВЦЭМ!$A$34:$A$777,$A384,СВЦЭМ!$B$34:$B$777,Q$367)+'СЕТ СН'!$F$16</f>
        <v>0</v>
      </c>
      <c r="R384" s="36">
        <f>SUMIFS(СВЦЭМ!$J$34:$J$777,СВЦЭМ!$A$34:$A$777,$A384,СВЦЭМ!$B$34:$B$777,R$367)+'СЕТ СН'!$F$16</f>
        <v>0</v>
      </c>
      <c r="S384" s="36">
        <f>SUMIFS(СВЦЭМ!$J$34:$J$777,СВЦЭМ!$A$34:$A$777,$A384,СВЦЭМ!$B$34:$B$777,S$367)+'СЕТ СН'!$F$16</f>
        <v>0</v>
      </c>
      <c r="T384" s="36">
        <f>SUMIFS(СВЦЭМ!$J$34:$J$777,СВЦЭМ!$A$34:$A$777,$A384,СВЦЭМ!$B$34:$B$777,T$367)+'СЕТ СН'!$F$16</f>
        <v>0</v>
      </c>
      <c r="U384" s="36">
        <f>SUMIFS(СВЦЭМ!$J$34:$J$777,СВЦЭМ!$A$34:$A$777,$A384,СВЦЭМ!$B$34:$B$777,U$367)+'СЕТ СН'!$F$16</f>
        <v>0</v>
      </c>
      <c r="V384" s="36">
        <f>SUMIFS(СВЦЭМ!$J$34:$J$777,СВЦЭМ!$A$34:$A$777,$A384,СВЦЭМ!$B$34:$B$777,V$367)+'СЕТ СН'!$F$16</f>
        <v>0</v>
      </c>
      <c r="W384" s="36">
        <f>SUMIFS(СВЦЭМ!$J$34:$J$777,СВЦЭМ!$A$34:$A$777,$A384,СВЦЭМ!$B$34:$B$777,W$367)+'СЕТ СН'!$F$16</f>
        <v>0</v>
      </c>
      <c r="X384" s="36">
        <f>SUMIFS(СВЦЭМ!$J$34:$J$777,СВЦЭМ!$A$34:$A$777,$A384,СВЦЭМ!$B$34:$B$777,X$367)+'СЕТ СН'!$F$16</f>
        <v>0</v>
      </c>
      <c r="Y384" s="36">
        <f>SUMIFS(СВЦЭМ!$J$34:$J$777,СВЦЭМ!$A$34:$A$777,$A384,СВЦЭМ!$B$34:$B$777,Y$367)+'СЕТ СН'!$F$16</f>
        <v>0</v>
      </c>
    </row>
    <row r="385" spans="1:26" ht="15.75" hidden="1" x14ac:dyDescent="0.2">
      <c r="A385" s="35">
        <f t="shared" si="10"/>
        <v>43573</v>
      </c>
      <c r="B385" s="36">
        <f>SUMIFS(СВЦЭМ!$J$34:$J$777,СВЦЭМ!$A$34:$A$777,$A385,СВЦЭМ!$B$34:$B$777,B$367)+'СЕТ СН'!$F$16</f>
        <v>0</v>
      </c>
      <c r="C385" s="36">
        <f>SUMIFS(СВЦЭМ!$J$34:$J$777,СВЦЭМ!$A$34:$A$777,$A385,СВЦЭМ!$B$34:$B$777,C$367)+'СЕТ СН'!$F$16</f>
        <v>0</v>
      </c>
      <c r="D385" s="36">
        <f>SUMIFS(СВЦЭМ!$J$34:$J$777,СВЦЭМ!$A$34:$A$777,$A385,СВЦЭМ!$B$34:$B$777,D$367)+'СЕТ СН'!$F$16</f>
        <v>0</v>
      </c>
      <c r="E385" s="36">
        <f>SUMIFS(СВЦЭМ!$J$34:$J$777,СВЦЭМ!$A$34:$A$777,$A385,СВЦЭМ!$B$34:$B$777,E$367)+'СЕТ СН'!$F$16</f>
        <v>0</v>
      </c>
      <c r="F385" s="36">
        <f>SUMIFS(СВЦЭМ!$J$34:$J$777,СВЦЭМ!$A$34:$A$777,$A385,СВЦЭМ!$B$34:$B$777,F$367)+'СЕТ СН'!$F$16</f>
        <v>0</v>
      </c>
      <c r="G385" s="36">
        <f>SUMIFS(СВЦЭМ!$J$34:$J$777,СВЦЭМ!$A$34:$A$777,$A385,СВЦЭМ!$B$34:$B$777,G$367)+'СЕТ СН'!$F$16</f>
        <v>0</v>
      </c>
      <c r="H385" s="36">
        <f>SUMIFS(СВЦЭМ!$J$34:$J$777,СВЦЭМ!$A$34:$A$777,$A385,СВЦЭМ!$B$34:$B$777,H$367)+'СЕТ СН'!$F$16</f>
        <v>0</v>
      </c>
      <c r="I385" s="36">
        <f>SUMIFS(СВЦЭМ!$J$34:$J$777,СВЦЭМ!$A$34:$A$777,$A385,СВЦЭМ!$B$34:$B$777,I$367)+'СЕТ СН'!$F$16</f>
        <v>0</v>
      </c>
      <c r="J385" s="36">
        <f>SUMIFS(СВЦЭМ!$J$34:$J$777,СВЦЭМ!$A$34:$A$777,$A385,СВЦЭМ!$B$34:$B$777,J$367)+'СЕТ СН'!$F$16</f>
        <v>0</v>
      </c>
      <c r="K385" s="36">
        <f>SUMIFS(СВЦЭМ!$J$34:$J$777,СВЦЭМ!$A$34:$A$777,$A385,СВЦЭМ!$B$34:$B$777,K$367)+'СЕТ СН'!$F$16</f>
        <v>0</v>
      </c>
      <c r="L385" s="36">
        <f>SUMIFS(СВЦЭМ!$J$34:$J$777,СВЦЭМ!$A$34:$A$777,$A385,СВЦЭМ!$B$34:$B$777,L$367)+'СЕТ СН'!$F$16</f>
        <v>0</v>
      </c>
      <c r="M385" s="36">
        <f>SUMIFS(СВЦЭМ!$J$34:$J$777,СВЦЭМ!$A$34:$A$777,$A385,СВЦЭМ!$B$34:$B$777,M$367)+'СЕТ СН'!$F$16</f>
        <v>0</v>
      </c>
      <c r="N385" s="36">
        <f>SUMIFS(СВЦЭМ!$J$34:$J$777,СВЦЭМ!$A$34:$A$777,$A385,СВЦЭМ!$B$34:$B$777,N$367)+'СЕТ СН'!$F$16</f>
        <v>0</v>
      </c>
      <c r="O385" s="36">
        <f>SUMIFS(СВЦЭМ!$J$34:$J$777,СВЦЭМ!$A$34:$A$777,$A385,СВЦЭМ!$B$34:$B$777,O$367)+'СЕТ СН'!$F$16</f>
        <v>0</v>
      </c>
      <c r="P385" s="36">
        <f>SUMIFS(СВЦЭМ!$J$34:$J$777,СВЦЭМ!$A$34:$A$777,$A385,СВЦЭМ!$B$34:$B$777,P$367)+'СЕТ СН'!$F$16</f>
        <v>0</v>
      </c>
      <c r="Q385" s="36">
        <f>SUMIFS(СВЦЭМ!$J$34:$J$777,СВЦЭМ!$A$34:$A$777,$A385,СВЦЭМ!$B$34:$B$777,Q$367)+'СЕТ СН'!$F$16</f>
        <v>0</v>
      </c>
      <c r="R385" s="36">
        <f>SUMIFS(СВЦЭМ!$J$34:$J$777,СВЦЭМ!$A$34:$A$777,$A385,СВЦЭМ!$B$34:$B$777,R$367)+'СЕТ СН'!$F$16</f>
        <v>0</v>
      </c>
      <c r="S385" s="36">
        <f>SUMIFS(СВЦЭМ!$J$34:$J$777,СВЦЭМ!$A$34:$A$777,$A385,СВЦЭМ!$B$34:$B$777,S$367)+'СЕТ СН'!$F$16</f>
        <v>0</v>
      </c>
      <c r="T385" s="36">
        <f>SUMIFS(СВЦЭМ!$J$34:$J$777,СВЦЭМ!$A$34:$A$777,$A385,СВЦЭМ!$B$34:$B$777,T$367)+'СЕТ СН'!$F$16</f>
        <v>0</v>
      </c>
      <c r="U385" s="36">
        <f>SUMIFS(СВЦЭМ!$J$34:$J$777,СВЦЭМ!$A$34:$A$777,$A385,СВЦЭМ!$B$34:$B$777,U$367)+'СЕТ СН'!$F$16</f>
        <v>0</v>
      </c>
      <c r="V385" s="36">
        <f>SUMIFS(СВЦЭМ!$J$34:$J$777,СВЦЭМ!$A$34:$A$777,$A385,СВЦЭМ!$B$34:$B$777,V$367)+'СЕТ СН'!$F$16</f>
        <v>0</v>
      </c>
      <c r="W385" s="36">
        <f>SUMIFS(СВЦЭМ!$J$34:$J$777,СВЦЭМ!$A$34:$A$777,$A385,СВЦЭМ!$B$34:$B$777,W$367)+'СЕТ СН'!$F$16</f>
        <v>0</v>
      </c>
      <c r="X385" s="36">
        <f>SUMIFS(СВЦЭМ!$J$34:$J$777,СВЦЭМ!$A$34:$A$777,$A385,СВЦЭМ!$B$34:$B$777,X$367)+'СЕТ СН'!$F$16</f>
        <v>0</v>
      </c>
      <c r="Y385" s="36">
        <f>SUMIFS(СВЦЭМ!$J$34:$J$777,СВЦЭМ!$A$34:$A$777,$A385,СВЦЭМ!$B$34:$B$777,Y$367)+'СЕТ СН'!$F$16</f>
        <v>0</v>
      </c>
    </row>
    <row r="386" spans="1:26" ht="15.75" hidden="1" x14ac:dyDescent="0.2">
      <c r="A386" s="35">
        <f t="shared" si="10"/>
        <v>43574</v>
      </c>
      <c r="B386" s="36">
        <f>SUMIFS(СВЦЭМ!$J$34:$J$777,СВЦЭМ!$A$34:$A$777,$A386,СВЦЭМ!$B$34:$B$777,B$367)+'СЕТ СН'!$F$16</f>
        <v>0</v>
      </c>
      <c r="C386" s="36">
        <f>SUMIFS(СВЦЭМ!$J$34:$J$777,СВЦЭМ!$A$34:$A$777,$A386,СВЦЭМ!$B$34:$B$777,C$367)+'СЕТ СН'!$F$16</f>
        <v>0</v>
      </c>
      <c r="D386" s="36">
        <f>SUMIFS(СВЦЭМ!$J$34:$J$777,СВЦЭМ!$A$34:$A$777,$A386,СВЦЭМ!$B$34:$B$777,D$367)+'СЕТ СН'!$F$16</f>
        <v>0</v>
      </c>
      <c r="E386" s="36">
        <f>SUMIFS(СВЦЭМ!$J$34:$J$777,СВЦЭМ!$A$34:$A$777,$A386,СВЦЭМ!$B$34:$B$777,E$367)+'СЕТ СН'!$F$16</f>
        <v>0</v>
      </c>
      <c r="F386" s="36">
        <f>SUMIFS(СВЦЭМ!$J$34:$J$777,СВЦЭМ!$A$34:$A$777,$A386,СВЦЭМ!$B$34:$B$777,F$367)+'СЕТ СН'!$F$16</f>
        <v>0</v>
      </c>
      <c r="G386" s="36">
        <f>SUMIFS(СВЦЭМ!$J$34:$J$777,СВЦЭМ!$A$34:$A$777,$A386,СВЦЭМ!$B$34:$B$777,G$367)+'СЕТ СН'!$F$16</f>
        <v>0</v>
      </c>
      <c r="H386" s="36">
        <f>SUMIFS(СВЦЭМ!$J$34:$J$777,СВЦЭМ!$A$34:$A$777,$A386,СВЦЭМ!$B$34:$B$777,H$367)+'СЕТ СН'!$F$16</f>
        <v>0</v>
      </c>
      <c r="I386" s="36">
        <f>SUMIFS(СВЦЭМ!$J$34:$J$777,СВЦЭМ!$A$34:$A$777,$A386,СВЦЭМ!$B$34:$B$777,I$367)+'СЕТ СН'!$F$16</f>
        <v>0</v>
      </c>
      <c r="J386" s="36">
        <f>SUMIFS(СВЦЭМ!$J$34:$J$777,СВЦЭМ!$A$34:$A$777,$A386,СВЦЭМ!$B$34:$B$777,J$367)+'СЕТ СН'!$F$16</f>
        <v>0</v>
      </c>
      <c r="K386" s="36">
        <f>SUMIFS(СВЦЭМ!$J$34:$J$777,СВЦЭМ!$A$34:$A$777,$A386,СВЦЭМ!$B$34:$B$777,K$367)+'СЕТ СН'!$F$16</f>
        <v>0</v>
      </c>
      <c r="L386" s="36">
        <f>SUMIFS(СВЦЭМ!$J$34:$J$777,СВЦЭМ!$A$34:$A$777,$A386,СВЦЭМ!$B$34:$B$777,L$367)+'СЕТ СН'!$F$16</f>
        <v>0</v>
      </c>
      <c r="M386" s="36">
        <f>SUMIFS(СВЦЭМ!$J$34:$J$777,СВЦЭМ!$A$34:$A$777,$A386,СВЦЭМ!$B$34:$B$777,M$367)+'СЕТ СН'!$F$16</f>
        <v>0</v>
      </c>
      <c r="N386" s="36">
        <f>SUMIFS(СВЦЭМ!$J$34:$J$777,СВЦЭМ!$A$34:$A$777,$A386,СВЦЭМ!$B$34:$B$777,N$367)+'СЕТ СН'!$F$16</f>
        <v>0</v>
      </c>
      <c r="O386" s="36">
        <f>SUMIFS(СВЦЭМ!$J$34:$J$777,СВЦЭМ!$A$34:$A$777,$A386,СВЦЭМ!$B$34:$B$777,O$367)+'СЕТ СН'!$F$16</f>
        <v>0</v>
      </c>
      <c r="P386" s="36">
        <f>SUMIFS(СВЦЭМ!$J$34:$J$777,СВЦЭМ!$A$34:$A$777,$A386,СВЦЭМ!$B$34:$B$777,P$367)+'СЕТ СН'!$F$16</f>
        <v>0</v>
      </c>
      <c r="Q386" s="36">
        <f>SUMIFS(СВЦЭМ!$J$34:$J$777,СВЦЭМ!$A$34:$A$777,$A386,СВЦЭМ!$B$34:$B$777,Q$367)+'СЕТ СН'!$F$16</f>
        <v>0</v>
      </c>
      <c r="R386" s="36">
        <f>SUMIFS(СВЦЭМ!$J$34:$J$777,СВЦЭМ!$A$34:$A$777,$A386,СВЦЭМ!$B$34:$B$777,R$367)+'СЕТ СН'!$F$16</f>
        <v>0</v>
      </c>
      <c r="S386" s="36">
        <f>SUMIFS(СВЦЭМ!$J$34:$J$777,СВЦЭМ!$A$34:$A$777,$A386,СВЦЭМ!$B$34:$B$777,S$367)+'СЕТ СН'!$F$16</f>
        <v>0</v>
      </c>
      <c r="T386" s="36">
        <f>SUMIFS(СВЦЭМ!$J$34:$J$777,СВЦЭМ!$A$34:$A$777,$A386,СВЦЭМ!$B$34:$B$777,T$367)+'СЕТ СН'!$F$16</f>
        <v>0</v>
      </c>
      <c r="U386" s="36">
        <f>SUMIFS(СВЦЭМ!$J$34:$J$777,СВЦЭМ!$A$34:$A$777,$A386,СВЦЭМ!$B$34:$B$777,U$367)+'СЕТ СН'!$F$16</f>
        <v>0</v>
      </c>
      <c r="V386" s="36">
        <f>SUMIFS(СВЦЭМ!$J$34:$J$777,СВЦЭМ!$A$34:$A$777,$A386,СВЦЭМ!$B$34:$B$777,V$367)+'СЕТ СН'!$F$16</f>
        <v>0</v>
      </c>
      <c r="W386" s="36">
        <f>SUMIFS(СВЦЭМ!$J$34:$J$777,СВЦЭМ!$A$34:$A$777,$A386,СВЦЭМ!$B$34:$B$777,W$367)+'СЕТ СН'!$F$16</f>
        <v>0</v>
      </c>
      <c r="X386" s="36">
        <f>SUMIFS(СВЦЭМ!$J$34:$J$777,СВЦЭМ!$A$34:$A$777,$A386,СВЦЭМ!$B$34:$B$777,X$367)+'СЕТ СН'!$F$16</f>
        <v>0</v>
      </c>
      <c r="Y386" s="36">
        <f>SUMIFS(СВЦЭМ!$J$34:$J$777,СВЦЭМ!$A$34:$A$777,$A386,СВЦЭМ!$B$34:$B$777,Y$367)+'СЕТ СН'!$F$16</f>
        <v>0</v>
      </c>
    </row>
    <row r="387" spans="1:26" ht="15.75" hidden="1" x14ac:dyDescent="0.2">
      <c r="A387" s="35">
        <f t="shared" si="10"/>
        <v>43575</v>
      </c>
      <c r="B387" s="36">
        <f>SUMIFS(СВЦЭМ!$J$34:$J$777,СВЦЭМ!$A$34:$A$777,$A387,СВЦЭМ!$B$34:$B$777,B$367)+'СЕТ СН'!$F$16</f>
        <v>0</v>
      </c>
      <c r="C387" s="36">
        <f>SUMIFS(СВЦЭМ!$J$34:$J$777,СВЦЭМ!$A$34:$A$777,$A387,СВЦЭМ!$B$34:$B$777,C$367)+'СЕТ СН'!$F$16</f>
        <v>0</v>
      </c>
      <c r="D387" s="36">
        <f>SUMIFS(СВЦЭМ!$J$34:$J$777,СВЦЭМ!$A$34:$A$777,$A387,СВЦЭМ!$B$34:$B$777,D$367)+'СЕТ СН'!$F$16</f>
        <v>0</v>
      </c>
      <c r="E387" s="36">
        <f>SUMIFS(СВЦЭМ!$J$34:$J$777,СВЦЭМ!$A$34:$A$777,$A387,СВЦЭМ!$B$34:$B$777,E$367)+'СЕТ СН'!$F$16</f>
        <v>0</v>
      </c>
      <c r="F387" s="36">
        <f>SUMIFS(СВЦЭМ!$J$34:$J$777,СВЦЭМ!$A$34:$A$777,$A387,СВЦЭМ!$B$34:$B$777,F$367)+'СЕТ СН'!$F$16</f>
        <v>0</v>
      </c>
      <c r="G387" s="36">
        <f>SUMIFS(СВЦЭМ!$J$34:$J$777,СВЦЭМ!$A$34:$A$777,$A387,СВЦЭМ!$B$34:$B$777,G$367)+'СЕТ СН'!$F$16</f>
        <v>0</v>
      </c>
      <c r="H387" s="36">
        <f>SUMIFS(СВЦЭМ!$J$34:$J$777,СВЦЭМ!$A$34:$A$777,$A387,СВЦЭМ!$B$34:$B$777,H$367)+'СЕТ СН'!$F$16</f>
        <v>0</v>
      </c>
      <c r="I387" s="36">
        <f>SUMIFS(СВЦЭМ!$J$34:$J$777,СВЦЭМ!$A$34:$A$777,$A387,СВЦЭМ!$B$34:$B$777,I$367)+'СЕТ СН'!$F$16</f>
        <v>0</v>
      </c>
      <c r="J387" s="36">
        <f>SUMIFS(СВЦЭМ!$J$34:$J$777,СВЦЭМ!$A$34:$A$777,$A387,СВЦЭМ!$B$34:$B$777,J$367)+'СЕТ СН'!$F$16</f>
        <v>0</v>
      </c>
      <c r="K387" s="36">
        <f>SUMIFS(СВЦЭМ!$J$34:$J$777,СВЦЭМ!$A$34:$A$777,$A387,СВЦЭМ!$B$34:$B$777,K$367)+'СЕТ СН'!$F$16</f>
        <v>0</v>
      </c>
      <c r="L387" s="36">
        <f>SUMIFS(СВЦЭМ!$J$34:$J$777,СВЦЭМ!$A$34:$A$777,$A387,СВЦЭМ!$B$34:$B$777,L$367)+'СЕТ СН'!$F$16</f>
        <v>0</v>
      </c>
      <c r="M387" s="36">
        <f>SUMIFS(СВЦЭМ!$J$34:$J$777,СВЦЭМ!$A$34:$A$777,$A387,СВЦЭМ!$B$34:$B$777,M$367)+'СЕТ СН'!$F$16</f>
        <v>0</v>
      </c>
      <c r="N387" s="36">
        <f>SUMIFS(СВЦЭМ!$J$34:$J$777,СВЦЭМ!$A$34:$A$777,$A387,СВЦЭМ!$B$34:$B$777,N$367)+'СЕТ СН'!$F$16</f>
        <v>0</v>
      </c>
      <c r="O387" s="36">
        <f>SUMIFS(СВЦЭМ!$J$34:$J$777,СВЦЭМ!$A$34:$A$777,$A387,СВЦЭМ!$B$34:$B$777,O$367)+'СЕТ СН'!$F$16</f>
        <v>0</v>
      </c>
      <c r="P387" s="36">
        <f>SUMIFS(СВЦЭМ!$J$34:$J$777,СВЦЭМ!$A$34:$A$777,$A387,СВЦЭМ!$B$34:$B$777,P$367)+'СЕТ СН'!$F$16</f>
        <v>0</v>
      </c>
      <c r="Q387" s="36">
        <f>SUMIFS(СВЦЭМ!$J$34:$J$777,СВЦЭМ!$A$34:$A$777,$A387,СВЦЭМ!$B$34:$B$777,Q$367)+'СЕТ СН'!$F$16</f>
        <v>0</v>
      </c>
      <c r="R387" s="36">
        <f>SUMIFS(СВЦЭМ!$J$34:$J$777,СВЦЭМ!$A$34:$A$777,$A387,СВЦЭМ!$B$34:$B$777,R$367)+'СЕТ СН'!$F$16</f>
        <v>0</v>
      </c>
      <c r="S387" s="36">
        <f>SUMIFS(СВЦЭМ!$J$34:$J$777,СВЦЭМ!$A$34:$A$777,$A387,СВЦЭМ!$B$34:$B$777,S$367)+'СЕТ СН'!$F$16</f>
        <v>0</v>
      </c>
      <c r="T387" s="36">
        <f>SUMIFS(СВЦЭМ!$J$34:$J$777,СВЦЭМ!$A$34:$A$777,$A387,СВЦЭМ!$B$34:$B$777,T$367)+'СЕТ СН'!$F$16</f>
        <v>0</v>
      </c>
      <c r="U387" s="36">
        <f>SUMIFS(СВЦЭМ!$J$34:$J$777,СВЦЭМ!$A$34:$A$777,$A387,СВЦЭМ!$B$34:$B$777,U$367)+'СЕТ СН'!$F$16</f>
        <v>0</v>
      </c>
      <c r="V387" s="36">
        <f>SUMIFS(СВЦЭМ!$J$34:$J$777,СВЦЭМ!$A$34:$A$777,$A387,СВЦЭМ!$B$34:$B$777,V$367)+'СЕТ СН'!$F$16</f>
        <v>0</v>
      </c>
      <c r="W387" s="36">
        <f>SUMIFS(СВЦЭМ!$J$34:$J$777,СВЦЭМ!$A$34:$A$777,$A387,СВЦЭМ!$B$34:$B$777,W$367)+'СЕТ СН'!$F$16</f>
        <v>0</v>
      </c>
      <c r="X387" s="36">
        <f>SUMIFS(СВЦЭМ!$J$34:$J$777,СВЦЭМ!$A$34:$A$777,$A387,СВЦЭМ!$B$34:$B$777,X$367)+'СЕТ СН'!$F$16</f>
        <v>0</v>
      </c>
      <c r="Y387" s="36">
        <f>SUMIFS(СВЦЭМ!$J$34:$J$777,СВЦЭМ!$A$34:$A$777,$A387,СВЦЭМ!$B$34:$B$777,Y$367)+'СЕТ СН'!$F$16</f>
        <v>0</v>
      </c>
    </row>
    <row r="388" spans="1:26" ht="15.75" hidden="1" x14ac:dyDescent="0.2">
      <c r="A388" s="35">
        <f t="shared" si="10"/>
        <v>43576</v>
      </c>
      <c r="B388" s="36">
        <f>SUMIFS(СВЦЭМ!$J$34:$J$777,СВЦЭМ!$A$34:$A$777,$A388,СВЦЭМ!$B$34:$B$777,B$367)+'СЕТ СН'!$F$16</f>
        <v>0</v>
      </c>
      <c r="C388" s="36">
        <f>SUMIFS(СВЦЭМ!$J$34:$J$777,СВЦЭМ!$A$34:$A$777,$A388,СВЦЭМ!$B$34:$B$777,C$367)+'СЕТ СН'!$F$16</f>
        <v>0</v>
      </c>
      <c r="D388" s="36">
        <f>SUMIFS(СВЦЭМ!$J$34:$J$777,СВЦЭМ!$A$34:$A$777,$A388,СВЦЭМ!$B$34:$B$777,D$367)+'СЕТ СН'!$F$16</f>
        <v>0</v>
      </c>
      <c r="E388" s="36">
        <f>SUMIFS(СВЦЭМ!$J$34:$J$777,СВЦЭМ!$A$34:$A$777,$A388,СВЦЭМ!$B$34:$B$777,E$367)+'СЕТ СН'!$F$16</f>
        <v>0</v>
      </c>
      <c r="F388" s="36">
        <f>SUMIFS(СВЦЭМ!$J$34:$J$777,СВЦЭМ!$A$34:$A$777,$A388,СВЦЭМ!$B$34:$B$777,F$367)+'СЕТ СН'!$F$16</f>
        <v>0</v>
      </c>
      <c r="G388" s="36">
        <f>SUMIFS(СВЦЭМ!$J$34:$J$777,СВЦЭМ!$A$34:$A$777,$A388,СВЦЭМ!$B$34:$B$777,G$367)+'СЕТ СН'!$F$16</f>
        <v>0</v>
      </c>
      <c r="H388" s="36">
        <f>SUMIFS(СВЦЭМ!$J$34:$J$777,СВЦЭМ!$A$34:$A$777,$A388,СВЦЭМ!$B$34:$B$777,H$367)+'СЕТ СН'!$F$16</f>
        <v>0</v>
      </c>
      <c r="I388" s="36">
        <f>SUMIFS(СВЦЭМ!$J$34:$J$777,СВЦЭМ!$A$34:$A$777,$A388,СВЦЭМ!$B$34:$B$777,I$367)+'СЕТ СН'!$F$16</f>
        <v>0</v>
      </c>
      <c r="J388" s="36">
        <f>SUMIFS(СВЦЭМ!$J$34:$J$777,СВЦЭМ!$A$34:$A$777,$A388,СВЦЭМ!$B$34:$B$777,J$367)+'СЕТ СН'!$F$16</f>
        <v>0</v>
      </c>
      <c r="K388" s="36">
        <f>SUMIFS(СВЦЭМ!$J$34:$J$777,СВЦЭМ!$A$34:$A$777,$A388,СВЦЭМ!$B$34:$B$777,K$367)+'СЕТ СН'!$F$16</f>
        <v>0</v>
      </c>
      <c r="L388" s="36">
        <f>SUMIFS(СВЦЭМ!$J$34:$J$777,СВЦЭМ!$A$34:$A$777,$A388,СВЦЭМ!$B$34:$B$777,L$367)+'СЕТ СН'!$F$16</f>
        <v>0</v>
      </c>
      <c r="M388" s="36">
        <f>SUMIFS(СВЦЭМ!$J$34:$J$777,СВЦЭМ!$A$34:$A$777,$A388,СВЦЭМ!$B$34:$B$777,M$367)+'СЕТ СН'!$F$16</f>
        <v>0</v>
      </c>
      <c r="N388" s="36">
        <f>SUMIFS(СВЦЭМ!$J$34:$J$777,СВЦЭМ!$A$34:$A$777,$A388,СВЦЭМ!$B$34:$B$777,N$367)+'СЕТ СН'!$F$16</f>
        <v>0</v>
      </c>
      <c r="O388" s="36">
        <f>SUMIFS(СВЦЭМ!$J$34:$J$777,СВЦЭМ!$A$34:$A$777,$A388,СВЦЭМ!$B$34:$B$777,O$367)+'СЕТ СН'!$F$16</f>
        <v>0</v>
      </c>
      <c r="P388" s="36">
        <f>SUMIFS(СВЦЭМ!$J$34:$J$777,СВЦЭМ!$A$34:$A$777,$A388,СВЦЭМ!$B$34:$B$777,P$367)+'СЕТ СН'!$F$16</f>
        <v>0</v>
      </c>
      <c r="Q388" s="36">
        <f>SUMIFS(СВЦЭМ!$J$34:$J$777,СВЦЭМ!$A$34:$A$777,$A388,СВЦЭМ!$B$34:$B$777,Q$367)+'СЕТ СН'!$F$16</f>
        <v>0</v>
      </c>
      <c r="R388" s="36">
        <f>SUMIFS(СВЦЭМ!$J$34:$J$777,СВЦЭМ!$A$34:$A$777,$A388,СВЦЭМ!$B$34:$B$777,R$367)+'СЕТ СН'!$F$16</f>
        <v>0</v>
      </c>
      <c r="S388" s="36">
        <f>SUMIFS(СВЦЭМ!$J$34:$J$777,СВЦЭМ!$A$34:$A$777,$A388,СВЦЭМ!$B$34:$B$777,S$367)+'СЕТ СН'!$F$16</f>
        <v>0</v>
      </c>
      <c r="T388" s="36">
        <f>SUMIFS(СВЦЭМ!$J$34:$J$777,СВЦЭМ!$A$34:$A$777,$A388,СВЦЭМ!$B$34:$B$777,T$367)+'СЕТ СН'!$F$16</f>
        <v>0</v>
      </c>
      <c r="U388" s="36">
        <f>SUMIFS(СВЦЭМ!$J$34:$J$777,СВЦЭМ!$A$34:$A$777,$A388,СВЦЭМ!$B$34:$B$777,U$367)+'СЕТ СН'!$F$16</f>
        <v>0</v>
      </c>
      <c r="V388" s="36">
        <f>SUMIFS(СВЦЭМ!$J$34:$J$777,СВЦЭМ!$A$34:$A$777,$A388,СВЦЭМ!$B$34:$B$777,V$367)+'СЕТ СН'!$F$16</f>
        <v>0</v>
      </c>
      <c r="W388" s="36">
        <f>SUMIFS(СВЦЭМ!$J$34:$J$777,СВЦЭМ!$A$34:$A$777,$A388,СВЦЭМ!$B$34:$B$777,W$367)+'СЕТ СН'!$F$16</f>
        <v>0</v>
      </c>
      <c r="X388" s="36">
        <f>SUMIFS(СВЦЭМ!$J$34:$J$777,СВЦЭМ!$A$34:$A$777,$A388,СВЦЭМ!$B$34:$B$777,X$367)+'СЕТ СН'!$F$16</f>
        <v>0</v>
      </c>
      <c r="Y388" s="36">
        <f>SUMIFS(СВЦЭМ!$J$34:$J$777,СВЦЭМ!$A$34:$A$777,$A388,СВЦЭМ!$B$34:$B$777,Y$367)+'СЕТ СН'!$F$16</f>
        <v>0</v>
      </c>
    </row>
    <row r="389" spans="1:26" ht="15.75" hidden="1" x14ac:dyDescent="0.2">
      <c r="A389" s="35">
        <f t="shared" si="10"/>
        <v>43577</v>
      </c>
      <c r="B389" s="36">
        <f>SUMIFS(СВЦЭМ!$J$34:$J$777,СВЦЭМ!$A$34:$A$777,$A389,СВЦЭМ!$B$34:$B$777,B$367)+'СЕТ СН'!$F$16</f>
        <v>0</v>
      </c>
      <c r="C389" s="36">
        <f>SUMIFS(СВЦЭМ!$J$34:$J$777,СВЦЭМ!$A$34:$A$777,$A389,СВЦЭМ!$B$34:$B$777,C$367)+'СЕТ СН'!$F$16</f>
        <v>0</v>
      </c>
      <c r="D389" s="36">
        <f>SUMIFS(СВЦЭМ!$J$34:$J$777,СВЦЭМ!$A$34:$A$777,$A389,СВЦЭМ!$B$34:$B$777,D$367)+'СЕТ СН'!$F$16</f>
        <v>0</v>
      </c>
      <c r="E389" s="36">
        <f>SUMIFS(СВЦЭМ!$J$34:$J$777,СВЦЭМ!$A$34:$A$777,$A389,СВЦЭМ!$B$34:$B$777,E$367)+'СЕТ СН'!$F$16</f>
        <v>0</v>
      </c>
      <c r="F389" s="36">
        <f>SUMIFS(СВЦЭМ!$J$34:$J$777,СВЦЭМ!$A$34:$A$777,$A389,СВЦЭМ!$B$34:$B$777,F$367)+'СЕТ СН'!$F$16</f>
        <v>0</v>
      </c>
      <c r="G389" s="36">
        <f>SUMIFS(СВЦЭМ!$J$34:$J$777,СВЦЭМ!$A$34:$A$777,$A389,СВЦЭМ!$B$34:$B$777,G$367)+'СЕТ СН'!$F$16</f>
        <v>0</v>
      </c>
      <c r="H389" s="36">
        <f>SUMIFS(СВЦЭМ!$J$34:$J$777,СВЦЭМ!$A$34:$A$777,$A389,СВЦЭМ!$B$34:$B$777,H$367)+'СЕТ СН'!$F$16</f>
        <v>0</v>
      </c>
      <c r="I389" s="36">
        <f>SUMIFS(СВЦЭМ!$J$34:$J$777,СВЦЭМ!$A$34:$A$777,$A389,СВЦЭМ!$B$34:$B$777,I$367)+'СЕТ СН'!$F$16</f>
        <v>0</v>
      </c>
      <c r="J389" s="36">
        <f>SUMIFS(СВЦЭМ!$J$34:$J$777,СВЦЭМ!$A$34:$A$777,$A389,СВЦЭМ!$B$34:$B$777,J$367)+'СЕТ СН'!$F$16</f>
        <v>0</v>
      </c>
      <c r="K389" s="36">
        <f>SUMIFS(СВЦЭМ!$J$34:$J$777,СВЦЭМ!$A$34:$A$777,$A389,СВЦЭМ!$B$34:$B$777,K$367)+'СЕТ СН'!$F$16</f>
        <v>0</v>
      </c>
      <c r="L389" s="36">
        <f>SUMIFS(СВЦЭМ!$J$34:$J$777,СВЦЭМ!$A$34:$A$777,$A389,СВЦЭМ!$B$34:$B$777,L$367)+'СЕТ СН'!$F$16</f>
        <v>0</v>
      </c>
      <c r="M389" s="36">
        <f>SUMIFS(СВЦЭМ!$J$34:$J$777,СВЦЭМ!$A$34:$A$777,$A389,СВЦЭМ!$B$34:$B$777,M$367)+'СЕТ СН'!$F$16</f>
        <v>0</v>
      </c>
      <c r="N389" s="36">
        <f>SUMIFS(СВЦЭМ!$J$34:$J$777,СВЦЭМ!$A$34:$A$777,$A389,СВЦЭМ!$B$34:$B$777,N$367)+'СЕТ СН'!$F$16</f>
        <v>0</v>
      </c>
      <c r="O389" s="36">
        <f>SUMIFS(СВЦЭМ!$J$34:$J$777,СВЦЭМ!$A$34:$A$777,$A389,СВЦЭМ!$B$34:$B$777,O$367)+'СЕТ СН'!$F$16</f>
        <v>0</v>
      </c>
      <c r="P389" s="36">
        <f>SUMIFS(СВЦЭМ!$J$34:$J$777,СВЦЭМ!$A$34:$A$777,$A389,СВЦЭМ!$B$34:$B$777,P$367)+'СЕТ СН'!$F$16</f>
        <v>0</v>
      </c>
      <c r="Q389" s="36">
        <f>SUMIFS(СВЦЭМ!$J$34:$J$777,СВЦЭМ!$A$34:$A$777,$A389,СВЦЭМ!$B$34:$B$777,Q$367)+'СЕТ СН'!$F$16</f>
        <v>0</v>
      </c>
      <c r="R389" s="36">
        <f>SUMIFS(СВЦЭМ!$J$34:$J$777,СВЦЭМ!$A$34:$A$777,$A389,СВЦЭМ!$B$34:$B$777,R$367)+'СЕТ СН'!$F$16</f>
        <v>0</v>
      </c>
      <c r="S389" s="36">
        <f>SUMIFS(СВЦЭМ!$J$34:$J$777,СВЦЭМ!$A$34:$A$777,$A389,СВЦЭМ!$B$34:$B$777,S$367)+'СЕТ СН'!$F$16</f>
        <v>0</v>
      </c>
      <c r="T389" s="36">
        <f>SUMIFS(СВЦЭМ!$J$34:$J$777,СВЦЭМ!$A$34:$A$777,$A389,СВЦЭМ!$B$34:$B$777,T$367)+'СЕТ СН'!$F$16</f>
        <v>0</v>
      </c>
      <c r="U389" s="36">
        <f>SUMIFS(СВЦЭМ!$J$34:$J$777,СВЦЭМ!$A$34:$A$777,$A389,СВЦЭМ!$B$34:$B$777,U$367)+'СЕТ СН'!$F$16</f>
        <v>0</v>
      </c>
      <c r="V389" s="36">
        <f>SUMIFS(СВЦЭМ!$J$34:$J$777,СВЦЭМ!$A$34:$A$777,$A389,СВЦЭМ!$B$34:$B$777,V$367)+'СЕТ СН'!$F$16</f>
        <v>0</v>
      </c>
      <c r="W389" s="36">
        <f>SUMIFS(СВЦЭМ!$J$34:$J$777,СВЦЭМ!$A$34:$A$777,$A389,СВЦЭМ!$B$34:$B$777,W$367)+'СЕТ СН'!$F$16</f>
        <v>0</v>
      </c>
      <c r="X389" s="36">
        <f>SUMIFS(СВЦЭМ!$J$34:$J$777,СВЦЭМ!$A$34:$A$777,$A389,СВЦЭМ!$B$34:$B$777,X$367)+'СЕТ СН'!$F$16</f>
        <v>0</v>
      </c>
      <c r="Y389" s="36">
        <f>SUMIFS(СВЦЭМ!$J$34:$J$777,СВЦЭМ!$A$34:$A$777,$A389,СВЦЭМ!$B$34:$B$777,Y$367)+'СЕТ СН'!$F$16</f>
        <v>0</v>
      </c>
    </row>
    <row r="390" spans="1:26" ht="15.75" hidden="1" x14ac:dyDescent="0.2">
      <c r="A390" s="35">
        <f t="shared" si="10"/>
        <v>43578</v>
      </c>
      <c r="B390" s="36">
        <f>SUMIFS(СВЦЭМ!$J$34:$J$777,СВЦЭМ!$A$34:$A$777,$A390,СВЦЭМ!$B$34:$B$777,B$367)+'СЕТ СН'!$F$16</f>
        <v>0</v>
      </c>
      <c r="C390" s="36">
        <f>SUMIFS(СВЦЭМ!$J$34:$J$777,СВЦЭМ!$A$34:$A$777,$A390,СВЦЭМ!$B$34:$B$777,C$367)+'СЕТ СН'!$F$16</f>
        <v>0</v>
      </c>
      <c r="D390" s="36">
        <f>SUMIFS(СВЦЭМ!$J$34:$J$777,СВЦЭМ!$A$34:$A$777,$A390,СВЦЭМ!$B$34:$B$777,D$367)+'СЕТ СН'!$F$16</f>
        <v>0</v>
      </c>
      <c r="E390" s="36">
        <f>SUMIFS(СВЦЭМ!$J$34:$J$777,СВЦЭМ!$A$34:$A$777,$A390,СВЦЭМ!$B$34:$B$777,E$367)+'СЕТ СН'!$F$16</f>
        <v>0</v>
      </c>
      <c r="F390" s="36">
        <f>SUMIFS(СВЦЭМ!$J$34:$J$777,СВЦЭМ!$A$34:$A$777,$A390,СВЦЭМ!$B$34:$B$777,F$367)+'СЕТ СН'!$F$16</f>
        <v>0</v>
      </c>
      <c r="G390" s="36">
        <f>SUMIFS(СВЦЭМ!$J$34:$J$777,СВЦЭМ!$A$34:$A$777,$A390,СВЦЭМ!$B$34:$B$777,G$367)+'СЕТ СН'!$F$16</f>
        <v>0</v>
      </c>
      <c r="H390" s="36">
        <f>SUMIFS(СВЦЭМ!$J$34:$J$777,СВЦЭМ!$A$34:$A$777,$A390,СВЦЭМ!$B$34:$B$777,H$367)+'СЕТ СН'!$F$16</f>
        <v>0</v>
      </c>
      <c r="I390" s="36">
        <f>SUMIFS(СВЦЭМ!$J$34:$J$777,СВЦЭМ!$A$34:$A$777,$A390,СВЦЭМ!$B$34:$B$777,I$367)+'СЕТ СН'!$F$16</f>
        <v>0</v>
      </c>
      <c r="J390" s="36">
        <f>SUMIFS(СВЦЭМ!$J$34:$J$777,СВЦЭМ!$A$34:$A$777,$A390,СВЦЭМ!$B$34:$B$777,J$367)+'СЕТ СН'!$F$16</f>
        <v>0</v>
      </c>
      <c r="K390" s="36">
        <f>SUMIFS(СВЦЭМ!$J$34:$J$777,СВЦЭМ!$A$34:$A$777,$A390,СВЦЭМ!$B$34:$B$777,K$367)+'СЕТ СН'!$F$16</f>
        <v>0</v>
      </c>
      <c r="L390" s="36">
        <f>SUMIFS(СВЦЭМ!$J$34:$J$777,СВЦЭМ!$A$34:$A$777,$A390,СВЦЭМ!$B$34:$B$777,L$367)+'СЕТ СН'!$F$16</f>
        <v>0</v>
      </c>
      <c r="M390" s="36">
        <f>SUMIFS(СВЦЭМ!$J$34:$J$777,СВЦЭМ!$A$34:$A$777,$A390,СВЦЭМ!$B$34:$B$777,M$367)+'СЕТ СН'!$F$16</f>
        <v>0</v>
      </c>
      <c r="N390" s="36">
        <f>SUMIFS(СВЦЭМ!$J$34:$J$777,СВЦЭМ!$A$34:$A$777,$A390,СВЦЭМ!$B$34:$B$777,N$367)+'СЕТ СН'!$F$16</f>
        <v>0</v>
      </c>
      <c r="O390" s="36">
        <f>SUMIFS(СВЦЭМ!$J$34:$J$777,СВЦЭМ!$A$34:$A$777,$A390,СВЦЭМ!$B$34:$B$777,O$367)+'СЕТ СН'!$F$16</f>
        <v>0</v>
      </c>
      <c r="P390" s="36">
        <f>SUMIFS(СВЦЭМ!$J$34:$J$777,СВЦЭМ!$A$34:$A$777,$A390,СВЦЭМ!$B$34:$B$777,P$367)+'СЕТ СН'!$F$16</f>
        <v>0</v>
      </c>
      <c r="Q390" s="36">
        <f>SUMIFS(СВЦЭМ!$J$34:$J$777,СВЦЭМ!$A$34:$A$777,$A390,СВЦЭМ!$B$34:$B$777,Q$367)+'СЕТ СН'!$F$16</f>
        <v>0</v>
      </c>
      <c r="R390" s="36">
        <f>SUMIFS(СВЦЭМ!$J$34:$J$777,СВЦЭМ!$A$34:$A$777,$A390,СВЦЭМ!$B$34:$B$777,R$367)+'СЕТ СН'!$F$16</f>
        <v>0</v>
      </c>
      <c r="S390" s="36">
        <f>SUMIFS(СВЦЭМ!$J$34:$J$777,СВЦЭМ!$A$34:$A$777,$A390,СВЦЭМ!$B$34:$B$777,S$367)+'СЕТ СН'!$F$16</f>
        <v>0</v>
      </c>
      <c r="T390" s="36">
        <f>SUMIFS(СВЦЭМ!$J$34:$J$777,СВЦЭМ!$A$34:$A$777,$A390,СВЦЭМ!$B$34:$B$777,T$367)+'СЕТ СН'!$F$16</f>
        <v>0</v>
      </c>
      <c r="U390" s="36">
        <f>SUMIFS(СВЦЭМ!$J$34:$J$777,СВЦЭМ!$A$34:$A$777,$A390,СВЦЭМ!$B$34:$B$777,U$367)+'СЕТ СН'!$F$16</f>
        <v>0</v>
      </c>
      <c r="V390" s="36">
        <f>SUMIFS(СВЦЭМ!$J$34:$J$777,СВЦЭМ!$A$34:$A$777,$A390,СВЦЭМ!$B$34:$B$777,V$367)+'СЕТ СН'!$F$16</f>
        <v>0</v>
      </c>
      <c r="W390" s="36">
        <f>SUMIFS(СВЦЭМ!$J$34:$J$777,СВЦЭМ!$A$34:$A$777,$A390,СВЦЭМ!$B$34:$B$777,W$367)+'СЕТ СН'!$F$16</f>
        <v>0</v>
      </c>
      <c r="X390" s="36">
        <f>SUMIFS(СВЦЭМ!$J$34:$J$777,СВЦЭМ!$A$34:$A$777,$A390,СВЦЭМ!$B$34:$B$777,X$367)+'СЕТ СН'!$F$16</f>
        <v>0</v>
      </c>
      <c r="Y390" s="36">
        <f>SUMIFS(СВЦЭМ!$J$34:$J$777,СВЦЭМ!$A$34:$A$777,$A390,СВЦЭМ!$B$34:$B$777,Y$367)+'СЕТ СН'!$F$16</f>
        <v>0</v>
      </c>
    </row>
    <row r="391" spans="1:26" ht="15.75" hidden="1" x14ac:dyDescent="0.2">
      <c r="A391" s="35">
        <f t="shared" si="10"/>
        <v>43579</v>
      </c>
      <c r="B391" s="36">
        <f>SUMIFS(СВЦЭМ!$J$34:$J$777,СВЦЭМ!$A$34:$A$777,$A391,СВЦЭМ!$B$34:$B$777,B$367)+'СЕТ СН'!$F$16</f>
        <v>0</v>
      </c>
      <c r="C391" s="36">
        <f>SUMIFS(СВЦЭМ!$J$34:$J$777,СВЦЭМ!$A$34:$A$777,$A391,СВЦЭМ!$B$34:$B$777,C$367)+'СЕТ СН'!$F$16</f>
        <v>0</v>
      </c>
      <c r="D391" s="36">
        <f>SUMIFS(СВЦЭМ!$J$34:$J$777,СВЦЭМ!$A$34:$A$777,$A391,СВЦЭМ!$B$34:$B$777,D$367)+'СЕТ СН'!$F$16</f>
        <v>0</v>
      </c>
      <c r="E391" s="36">
        <f>SUMIFS(СВЦЭМ!$J$34:$J$777,СВЦЭМ!$A$34:$A$777,$A391,СВЦЭМ!$B$34:$B$777,E$367)+'СЕТ СН'!$F$16</f>
        <v>0</v>
      </c>
      <c r="F391" s="36">
        <f>SUMIFS(СВЦЭМ!$J$34:$J$777,СВЦЭМ!$A$34:$A$777,$A391,СВЦЭМ!$B$34:$B$777,F$367)+'СЕТ СН'!$F$16</f>
        <v>0</v>
      </c>
      <c r="G391" s="36">
        <f>SUMIFS(СВЦЭМ!$J$34:$J$777,СВЦЭМ!$A$34:$A$777,$A391,СВЦЭМ!$B$34:$B$777,G$367)+'СЕТ СН'!$F$16</f>
        <v>0</v>
      </c>
      <c r="H391" s="36">
        <f>SUMIFS(СВЦЭМ!$J$34:$J$777,СВЦЭМ!$A$34:$A$777,$A391,СВЦЭМ!$B$34:$B$777,H$367)+'СЕТ СН'!$F$16</f>
        <v>0</v>
      </c>
      <c r="I391" s="36">
        <f>SUMIFS(СВЦЭМ!$J$34:$J$777,СВЦЭМ!$A$34:$A$777,$A391,СВЦЭМ!$B$34:$B$777,I$367)+'СЕТ СН'!$F$16</f>
        <v>0</v>
      </c>
      <c r="J391" s="36">
        <f>SUMIFS(СВЦЭМ!$J$34:$J$777,СВЦЭМ!$A$34:$A$777,$A391,СВЦЭМ!$B$34:$B$777,J$367)+'СЕТ СН'!$F$16</f>
        <v>0</v>
      </c>
      <c r="K391" s="36">
        <f>SUMIFS(СВЦЭМ!$J$34:$J$777,СВЦЭМ!$A$34:$A$777,$A391,СВЦЭМ!$B$34:$B$777,K$367)+'СЕТ СН'!$F$16</f>
        <v>0</v>
      </c>
      <c r="L391" s="36">
        <f>SUMIFS(СВЦЭМ!$J$34:$J$777,СВЦЭМ!$A$34:$A$777,$A391,СВЦЭМ!$B$34:$B$777,L$367)+'СЕТ СН'!$F$16</f>
        <v>0</v>
      </c>
      <c r="M391" s="36">
        <f>SUMIFS(СВЦЭМ!$J$34:$J$777,СВЦЭМ!$A$34:$A$777,$A391,СВЦЭМ!$B$34:$B$777,M$367)+'СЕТ СН'!$F$16</f>
        <v>0</v>
      </c>
      <c r="N391" s="36">
        <f>SUMIFS(СВЦЭМ!$J$34:$J$777,СВЦЭМ!$A$34:$A$777,$A391,СВЦЭМ!$B$34:$B$777,N$367)+'СЕТ СН'!$F$16</f>
        <v>0</v>
      </c>
      <c r="O391" s="36">
        <f>SUMIFS(СВЦЭМ!$J$34:$J$777,СВЦЭМ!$A$34:$A$777,$A391,СВЦЭМ!$B$34:$B$777,O$367)+'СЕТ СН'!$F$16</f>
        <v>0</v>
      </c>
      <c r="P391" s="36">
        <f>SUMIFS(СВЦЭМ!$J$34:$J$777,СВЦЭМ!$A$34:$A$777,$A391,СВЦЭМ!$B$34:$B$777,P$367)+'СЕТ СН'!$F$16</f>
        <v>0</v>
      </c>
      <c r="Q391" s="36">
        <f>SUMIFS(СВЦЭМ!$J$34:$J$777,СВЦЭМ!$A$34:$A$777,$A391,СВЦЭМ!$B$34:$B$777,Q$367)+'СЕТ СН'!$F$16</f>
        <v>0</v>
      </c>
      <c r="R391" s="36">
        <f>SUMIFS(СВЦЭМ!$J$34:$J$777,СВЦЭМ!$A$34:$A$777,$A391,СВЦЭМ!$B$34:$B$777,R$367)+'СЕТ СН'!$F$16</f>
        <v>0</v>
      </c>
      <c r="S391" s="36">
        <f>SUMIFS(СВЦЭМ!$J$34:$J$777,СВЦЭМ!$A$34:$A$777,$A391,СВЦЭМ!$B$34:$B$777,S$367)+'СЕТ СН'!$F$16</f>
        <v>0</v>
      </c>
      <c r="T391" s="36">
        <f>SUMIFS(СВЦЭМ!$J$34:$J$777,СВЦЭМ!$A$34:$A$777,$A391,СВЦЭМ!$B$34:$B$777,T$367)+'СЕТ СН'!$F$16</f>
        <v>0</v>
      </c>
      <c r="U391" s="36">
        <f>SUMIFS(СВЦЭМ!$J$34:$J$777,СВЦЭМ!$A$34:$A$777,$A391,СВЦЭМ!$B$34:$B$777,U$367)+'СЕТ СН'!$F$16</f>
        <v>0</v>
      </c>
      <c r="V391" s="36">
        <f>SUMIFS(СВЦЭМ!$J$34:$J$777,СВЦЭМ!$A$34:$A$777,$A391,СВЦЭМ!$B$34:$B$777,V$367)+'СЕТ СН'!$F$16</f>
        <v>0</v>
      </c>
      <c r="W391" s="36">
        <f>SUMIFS(СВЦЭМ!$J$34:$J$777,СВЦЭМ!$A$34:$A$777,$A391,СВЦЭМ!$B$34:$B$777,W$367)+'СЕТ СН'!$F$16</f>
        <v>0</v>
      </c>
      <c r="X391" s="36">
        <f>SUMIFS(СВЦЭМ!$J$34:$J$777,СВЦЭМ!$A$34:$A$777,$A391,СВЦЭМ!$B$34:$B$777,X$367)+'СЕТ СН'!$F$16</f>
        <v>0</v>
      </c>
      <c r="Y391" s="36">
        <f>SUMIFS(СВЦЭМ!$J$34:$J$777,СВЦЭМ!$A$34:$A$777,$A391,СВЦЭМ!$B$34:$B$777,Y$367)+'СЕТ СН'!$F$16</f>
        <v>0</v>
      </c>
    </row>
    <row r="392" spans="1:26" ht="15.75" hidden="1" x14ac:dyDescent="0.2">
      <c r="A392" s="35">
        <f t="shared" si="10"/>
        <v>43580</v>
      </c>
      <c r="B392" s="36">
        <f>SUMIFS(СВЦЭМ!$J$34:$J$777,СВЦЭМ!$A$34:$A$777,$A392,СВЦЭМ!$B$34:$B$777,B$367)+'СЕТ СН'!$F$16</f>
        <v>0</v>
      </c>
      <c r="C392" s="36">
        <f>SUMIFS(СВЦЭМ!$J$34:$J$777,СВЦЭМ!$A$34:$A$777,$A392,СВЦЭМ!$B$34:$B$777,C$367)+'СЕТ СН'!$F$16</f>
        <v>0</v>
      </c>
      <c r="D392" s="36">
        <f>SUMIFS(СВЦЭМ!$J$34:$J$777,СВЦЭМ!$A$34:$A$777,$A392,СВЦЭМ!$B$34:$B$777,D$367)+'СЕТ СН'!$F$16</f>
        <v>0</v>
      </c>
      <c r="E392" s="36">
        <f>SUMIFS(СВЦЭМ!$J$34:$J$777,СВЦЭМ!$A$34:$A$777,$A392,СВЦЭМ!$B$34:$B$777,E$367)+'СЕТ СН'!$F$16</f>
        <v>0</v>
      </c>
      <c r="F392" s="36">
        <f>SUMIFS(СВЦЭМ!$J$34:$J$777,СВЦЭМ!$A$34:$A$777,$A392,СВЦЭМ!$B$34:$B$777,F$367)+'СЕТ СН'!$F$16</f>
        <v>0</v>
      </c>
      <c r="G392" s="36">
        <f>SUMIFS(СВЦЭМ!$J$34:$J$777,СВЦЭМ!$A$34:$A$777,$A392,СВЦЭМ!$B$34:$B$777,G$367)+'СЕТ СН'!$F$16</f>
        <v>0</v>
      </c>
      <c r="H392" s="36">
        <f>SUMIFS(СВЦЭМ!$J$34:$J$777,СВЦЭМ!$A$34:$A$777,$A392,СВЦЭМ!$B$34:$B$777,H$367)+'СЕТ СН'!$F$16</f>
        <v>0</v>
      </c>
      <c r="I392" s="36">
        <f>SUMIFS(СВЦЭМ!$J$34:$J$777,СВЦЭМ!$A$34:$A$777,$A392,СВЦЭМ!$B$34:$B$777,I$367)+'СЕТ СН'!$F$16</f>
        <v>0</v>
      </c>
      <c r="J392" s="36">
        <f>SUMIFS(СВЦЭМ!$J$34:$J$777,СВЦЭМ!$A$34:$A$777,$A392,СВЦЭМ!$B$34:$B$777,J$367)+'СЕТ СН'!$F$16</f>
        <v>0</v>
      </c>
      <c r="K392" s="36">
        <f>SUMIFS(СВЦЭМ!$J$34:$J$777,СВЦЭМ!$A$34:$A$777,$A392,СВЦЭМ!$B$34:$B$777,K$367)+'СЕТ СН'!$F$16</f>
        <v>0</v>
      </c>
      <c r="L392" s="36">
        <f>SUMIFS(СВЦЭМ!$J$34:$J$777,СВЦЭМ!$A$34:$A$777,$A392,СВЦЭМ!$B$34:$B$777,L$367)+'СЕТ СН'!$F$16</f>
        <v>0</v>
      </c>
      <c r="M392" s="36">
        <f>SUMIFS(СВЦЭМ!$J$34:$J$777,СВЦЭМ!$A$34:$A$777,$A392,СВЦЭМ!$B$34:$B$777,M$367)+'СЕТ СН'!$F$16</f>
        <v>0</v>
      </c>
      <c r="N392" s="36">
        <f>SUMIFS(СВЦЭМ!$J$34:$J$777,СВЦЭМ!$A$34:$A$777,$A392,СВЦЭМ!$B$34:$B$777,N$367)+'СЕТ СН'!$F$16</f>
        <v>0</v>
      </c>
      <c r="O392" s="36">
        <f>SUMIFS(СВЦЭМ!$J$34:$J$777,СВЦЭМ!$A$34:$A$777,$A392,СВЦЭМ!$B$34:$B$777,O$367)+'СЕТ СН'!$F$16</f>
        <v>0</v>
      </c>
      <c r="P392" s="36">
        <f>SUMIFS(СВЦЭМ!$J$34:$J$777,СВЦЭМ!$A$34:$A$777,$A392,СВЦЭМ!$B$34:$B$777,P$367)+'СЕТ СН'!$F$16</f>
        <v>0</v>
      </c>
      <c r="Q392" s="36">
        <f>SUMIFS(СВЦЭМ!$J$34:$J$777,СВЦЭМ!$A$34:$A$777,$A392,СВЦЭМ!$B$34:$B$777,Q$367)+'СЕТ СН'!$F$16</f>
        <v>0</v>
      </c>
      <c r="R392" s="36">
        <f>SUMIFS(СВЦЭМ!$J$34:$J$777,СВЦЭМ!$A$34:$A$777,$A392,СВЦЭМ!$B$34:$B$777,R$367)+'СЕТ СН'!$F$16</f>
        <v>0</v>
      </c>
      <c r="S392" s="36">
        <f>SUMIFS(СВЦЭМ!$J$34:$J$777,СВЦЭМ!$A$34:$A$777,$A392,СВЦЭМ!$B$34:$B$777,S$367)+'СЕТ СН'!$F$16</f>
        <v>0</v>
      </c>
      <c r="T392" s="36">
        <f>SUMIFS(СВЦЭМ!$J$34:$J$777,СВЦЭМ!$A$34:$A$777,$A392,СВЦЭМ!$B$34:$B$777,T$367)+'СЕТ СН'!$F$16</f>
        <v>0</v>
      </c>
      <c r="U392" s="36">
        <f>SUMIFS(СВЦЭМ!$J$34:$J$777,СВЦЭМ!$A$34:$A$777,$A392,СВЦЭМ!$B$34:$B$777,U$367)+'СЕТ СН'!$F$16</f>
        <v>0</v>
      </c>
      <c r="V392" s="36">
        <f>SUMIFS(СВЦЭМ!$J$34:$J$777,СВЦЭМ!$A$34:$A$777,$A392,СВЦЭМ!$B$34:$B$777,V$367)+'СЕТ СН'!$F$16</f>
        <v>0</v>
      </c>
      <c r="W392" s="36">
        <f>SUMIFS(СВЦЭМ!$J$34:$J$777,СВЦЭМ!$A$34:$A$777,$A392,СВЦЭМ!$B$34:$B$777,W$367)+'СЕТ СН'!$F$16</f>
        <v>0</v>
      </c>
      <c r="X392" s="36">
        <f>SUMIFS(СВЦЭМ!$J$34:$J$777,СВЦЭМ!$A$34:$A$777,$A392,СВЦЭМ!$B$34:$B$777,X$367)+'СЕТ СН'!$F$16</f>
        <v>0</v>
      </c>
      <c r="Y392" s="36">
        <f>SUMIFS(СВЦЭМ!$J$34:$J$777,СВЦЭМ!$A$34:$A$777,$A392,СВЦЭМ!$B$34:$B$777,Y$367)+'СЕТ СН'!$F$16</f>
        <v>0</v>
      </c>
    </row>
    <row r="393" spans="1:26" ht="15.75" hidden="1" x14ac:dyDescent="0.2">
      <c r="A393" s="35">
        <f t="shared" si="10"/>
        <v>43581</v>
      </c>
      <c r="B393" s="36">
        <f>SUMIFS(СВЦЭМ!$J$34:$J$777,СВЦЭМ!$A$34:$A$777,$A393,СВЦЭМ!$B$34:$B$777,B$367)+'СЕТ СН'!$F$16</f>
        <v>0</v>
      </c>
      <c r="C393" s="36">
        <f>SUMIFS(СВЦЭМ!$J$34:$J$777,СВЦЭМ!$A$34:$A$777,$A393,СВЦЭМ!$B$34:$B$777,C$367)+'СЕТ СН'!$F$16</f>
        <v>0</v>
      </c>
      <c r="D393" s="36">
        <f>SUMIFS(СВЦЭМ!$J$34:$J$777,СВЦЭМ!$A$34:$A$777,$A393,СВЦЭМ!$B$34:$B$777,D$367)+'СЕТ СН'!$F$16</f>
        <v>0</v>
      </c>
      <c r="E393" s="36">
        <f>SUMIFS(СВЦЭМ!$J$34:$J$777,СВЦЭМ!$A$34:$A$777,$A393,СВЦЭМ!$B$34:$B$777,E$367)+'СЕТ СН'!$F$16</f>
        <v>0</v>
      </c>
      <c r="F393" s="36">
        <f>SUMIFS(СВЦЭМ!$J$34:$J$777,СВЦЭМ!$A$34:$A$777,$A393,СВЦЭМ!$B$34:$B$777,F$367)+'СЕТ СН'!$F$16</f>
        <v>0</v>
      </c>
      <c r="G393" s="36">
        <f>SUMIFS(СВЦЭМ!$J$34:$J$777,СВЦЭМ!$A$34:$A$777,$A393,СВЦЭМ!$B$34:$B$777,G$367)+'СЕТ СН'!$F$16</f>
        <v>0</v>
      </c>
      <c r="H393" s="36">
        <f>SUMIFS(СВЦЭМ!$J$34:$J$777,СВЦЭМ!$A$34:$A$777,$A393,СВЦЭМ!$B$34:$B$777,H$367)+'СЕТ СН'!$F$16</f>
        <v>0</v>
      </c>
      <c r="I393" s="36">
        <f>SUMIFS(СВЦЭМ!$J$34:$J$777,СВЦЭМ!$A$34:$A$777,$A393,СВЦЭМ!$B$34:$B$777,I$367)+'СЕТ СН'!$F$16</f>
        <v>0</v>
      </c>
      <c r="J393" s="36">
        <f>SUMIFS(СВЦЭМ!$J$34:$J$777,СВЦЭМ!$A$34:$A$777,$A393,СВЦЭМ!$B$34:$B$777,J$367)+'СЕТ СН'!$F$16</f>
        <v>0</v>
      </c>
      <c r="K393" s="36">
        <f>SUMIFS(СВЦЭМ!$J$34:$J$777,СВЦЭМ!$A$34:$A$777,$A393,СВЦЭМ!$B$34:$B$777,K$367)+'СЕТ СН'!$F$16</f>
        <v>0</v>
      </c>
      <c r="L393" s="36">
        <f>SUMIFS(СВЦЭМ!$J$34:$J$777,СВЦЭМ!$A$34:$A$777,$A393,СВЦЭМ!$B$34:$B$777,L$367)+'СЕТ СН'!$F$16</f>
        <v>0</v>
      </c>
      <c r="M393" s="36">
        <f>SUMIFS(СВЦЭМ!$J$34:$J$777,СВЦЭМ!$A$34:$A$777,$A393,СВЦЭМ!$B$34:$B$777,M$367)+'СЕТ СН'!$F$16</f>
        <v>0</v>
      </c>
      <c r="N393" s="36">
        <f>SUMIFS(СВЦЭМ!$J$34:$J$777,СВЦЭМ!$A$34:$A$777,$A393,СВЦЭМ!$B$34:$B$777,N$367)+'СЕТ СН'!$F$16</f>
        <v>0</v>
      </c>
      <c r="O393" s="36">
        <f>SUMIFS(СВЦЭМ!$J$34:$J$777,СВЦЭМ!$A$34:$A$777,$A393,СВЦЭМ!$B$34:$B$777,O$367)+'СЕТ СН'!$F$16</f>
        <v>0</v>
      </c>
      <c r="P393" s="36">
        <f>SUMIFS(СВЦЭМ!$J$34:$J$777,СВЦЭМ!$A$34:$A$777,$A393,СВЦЭМ!$B$34:$B$777,P$367)+'СЕТ СН'!$F$16</f>
        <v>0</v>
      </c>
      <c r="Q393" s="36">
        <f>SUMIFS(СВЦЭМ!$J$34:$J$777,СВЦЭМ!$A$34:$A$777,$A393,СВЦЭМ!$B$34:$B$777,Q$367)+'СЕТ СН'!$F$16</f>
        <v>0</v>
      </c>
      <c r="R393" s="36">
        <f>SUMIFS(СВЦЭМ!$J$34:$J$777,СВЦЭМ!$A$34:$A$777,$A393,СВЦЭМ!$B$34:$B$777,R$367)+'СЕТ СН'!$F$16</f>
        <v>0</v>
      </c>
      <c r="S393" s="36">
        <f>SUMIFS(СВЦЭМ!$J$34:$J$777,СВЦЭМ!$A$34:$A$777,$A393,СВЦЭМ!$B$34:$B$777,S$367)+'СЕТ СН'!$F$16</f>
        <v>0</v>
      </c>
      <c r="T393" s="36">
        <f>SUMIFS(СВЦЭМ!$J$34:$J$777,СВЦЭМ!$A$34:$A$777,$A393,СВЦЭМ!$B$34:$B$777,T$367)+'СЕТ СН'!$F$16</f>
        <v>0</v>
      </c>
      <c r="U393" s="36">
        <f>SUMIFS(СВЦЭМ!$J$34:$J$777,СВЦЭМ!$A$34:$A$777,$A393,СВЦЭМ!$B$34:$B$777,U$367)+'СЕТ СН'!$F$16</f>
        <v>0</v>
      </c>
      <c r="V393" s="36">
        <f>SUMIFS(СВЦЭМ!$J$34:$J$777,СВЦЭМ!$A$34:$A$777,$A393,СВЦЭМ!$B$34:$B$777,V$367)+'СЕТ СН'!$F$16</f>
        <v>0</v>
      </c>
      <c r="W393" s="36">
        <f>SUMIFS(СВЦЭМ!$J$34:$J$777,СВЦЭМ!$A$34:$A$777,$A393,СВЦЭМ!$B$34:$B$777,W$367)+'СЕТ СН'!$F$16</f>
        <v>0</v>
      </c>
      <c r="X393" s="36">
        <f>SUMIFS(СВЦЭМ!$J$34:$J$777,СВЦЭМ!$A$34:$A$777,$A393,СВЦЭМ!$B$34:$B$777,X$367)+'СЕТ СН'!$F$16</f>
        <v>0</v>
      </c>
      <c r="Y393" s="36">
        <f>SUMIFS(СВЦЭМ!$J$34:$J$777,СВЦЭМ!$A$34:$A$777,$A393,СВЦЭМ!$B$34:$B$777,Y$367)+'СЕТ СН'!$F$16</f>
        <v>0</v>
      </c>
    </row>
    <row r="394" spans="1:26" ht="15.75" hidden="1" x14ac:dyDescent="0.2">
      <c r="A394" s="35">
        <f t="shared" si="10"/>
        <v>43582</v>
      </c>
      <c r="B394" s="36">
        <f>SUMIFS(СВЦЭМ!$J$34:$J$777,СВЦЭМ!$A$34:$A$777,$A394,СВЦЭМ!$B$34:$B$777,B$367)+'СЕТ СН'!$F$16</f>
        <v>0</v>
      </c>
      <c r="C394" s="36">
        <f>SUMIFS(СВЦЭМ!$J$34:$J$777,СВЦЭМ!$A$34:$A$777,$A394,СВЦЭМ!$B$34:$B$777,C$367)+'СЕТ СН'!$F$16</f>
        <v>0</v>
      </c>
      <c r="D394" s="36">
        <f>SUMIFS(СВЦЭМ!$J$34:$J$777,СВЦЭМ!$A$34:$A$777,$A394,СВЦЭМ!$B$34:$B$777,D$367)+'СЕТ СН'!$F$16</f>
        <v>0</v>
      </c>
      <c r="E394" s="36">
        <f>SUMIFS(СВЦЭМ!$J$34:$J$777,СВЦЭМ!$A$34:$A$777,$A394,СВЦЭМ!$B$34:$B$777,E$367)+'СЕТ СН'!$F$16</f>
        <v>0</v>
      </c>
      <c r="F394" s="36">
        <f>SUMIFS(СВЦЭМ!$J$34:$J$777,СВЦЭМ!$A$34:$A$777,$A394,СВЦЭМ!$B$34:$B$777,F$367)+'СЕТ СН'!$F$16</f>
        <v>0</v>
      </c>
      <c r="G394" s="36">
        <f>SUMIFS(СВЦЭМ!$J$34:$J$777,СВЦЭМ!$A$34:$A$777,$A394,СВЦЭМ!$B$34:$B$777,G$367)+'СЕТ СН'!$F$16</f>
        <v>0</v>
      </c>
      <c r="H394" s="36">
        <f>SUMIFS(СВЦЭМ!$J$34:$J$777,СВЦЭМ!$A$34:$A$777,$A394,СВЦЭМ!$B$34:$B$777,H$367)+'СЕТ СН'!$F$16</f>
        <v>0</v>
      </c>
      <c r="I394" s="36">
        <f>SUMIFS(СВЦЭМ!$J$34:$J$777,СВЦЭМ!$A$34:$A$777,$A394,СВЦЭМ!$B$34:$B$777,I$367)+'СЕТ СН'!$F$16</f>
        <v>0</v>
      </c>
      <c r="J394" s="36">
        <f>SUMIFS(СВЦЭМ!$J$34:$J$777,СВЦЭМ!$A$34:$A$777,$A394,СВЦЭМ!$B$34:$B$777,J$367)+'СЕТ СН'!$F$16</f>
        <v>0</v>
      </c>
      <c r="K394" s="36">
        <f>SUMIFS(СВЦЭМ!$J$34:$J$777,СВЦЭМ!$A$34:$A$777,$A394,СВЦЭМ!$B$34:$B$777,K$367)+'СЕТ СН'!$F$16</f>
        <v>0</v>
      </c>
      <c r="L394" s="36">
        <f>SUMIFS(СВЦЭМ!$J$34:$J$777,СВЦЭМ!$A$34:$A$777,$A394,СВЦЭМ!$B$34:$B$777,L$367)+'СЕТ СН'!$F$16</f>
        <v>0</v>
      </c>
      <c r="M394" s="36">
        <f>SUMIFS(СВЦЭМ!$J$34:$J$777,СВЦЭМ!$A$34:$A$777,$A394,СВЦЭМ!$B$34:$B$777,M$367)+'СЕТ СН'!$F$16</f>
        <v>0</v>
      </c>
      <c r="N394" s="36">
        <f>SUMIFS(СВЦЭМ!$J$34:$J$777,СВЦЭМ!$A$34:$A$777,$A394,СВЦЭМ!$B$34:$B$777,N$367)+'СЕТ СН'!$F$16</f>
        <v>0</v>
      </c>
      <c r="O394" s="36">
        <f>SUMIFS(СВЦЭМ!$J$34:$J$777,СВЦЭМ!$A$34:$A$777,$A394,СВЦЭМ!$B$34:$B$777,O$367)+'СЕТ СН'!$F$16</f>
        <v>0</v>
      </c>
      <c r="P394" s="36">
        <f>SUMIFS(СВЦЭМ!$J$34:$J$777,СВЦЭМ!$A$34:$A$777,$A394,СВЦЭМ!$B$34:$B$777,P$367)+'СЕТ СН'!$F$16</f>
        <v>0</v>
      </c>
      <c r="Q394" s="36">
        <f>SUMIFS(СВЦЭМ!$J$34:$J$777,СВЦЭМ!$A$34:$A$777,$A394,СВЦЭМ!$B$34:$B$777,Q$367)+'СЕТ СН'!$F$16</f>
        <v>0</v>
      </c>
      <c r="R394" s="36">
        <f>SUMIFS(СВЦЭМ!$J$34:$J$777,СВЦЭМ!$A$34:$A$777,$A394,СВЦЭМ!$B$34:$B$777,R$367)+'СЕТ СН'!$F$16</f>
        <v>0</v>
      </c>
      <c r="S394" s="36">
        <f>SUMIFS(СВЦЭМ!$J$34:$J$777,СВЦЭМ!$A$34:$A$777,$A394,СВЦЭМ!$B$34:$B$777,S$367)+'СЕТ СН'!$F$16</f>
        <v>0</v>
      </c>
      <c r="T394" s="36">
        <f>SUMIFS(СВЦЭМ!$J$34:$J$777,СВЦЭМ!$A$34:$A$777,$A394,СВЦЭМ!$B$34:$B$777,T$367)+'СЕТ СН'!$F$16</f>
        <v>0</v>
      </c>
      <c r="U394" s="36">
        <f>SUMIFS(СВЦЭМ!$J$34:$J$777,СВЦЭМ!$A$34:$A$777,$A394,СВЦЭМ!$B$34:$B$777,U$367)+'СЕТ СН'!$F$16</f>
        <v>0</v>
      </c>
      <c r="V394" s="36">
        <f>SUMIFS(СВЦЭМ!$J$34:$J$777,СВЦЭМ!$A$34:$A$777,$A394,СВЦЭМ!$B$34:$B$777,V$367)+'СЕТ СН'!$F$16</f>
        <v>0</v>
      </c>
      <c r="W394" s="36">
        <f>SUMIFS(СВЦЭМ!$J$34:$J$777,СВЦЭМ!$A$34:$A$777,$A394,СВЦЭМ!$B$34:$B$777,W$367)+'СЕТ СН'!$F$16</f>
        <v>0</v>
      </c>
      <c r="X394" s="36">
        <f>SUMIFS(СВЦЭМ!$J$34:$J$777,СВЦЭМ!$A$34:$A$777,$A394,СВЦЭМ!$B$34:$B$777,X$367)+'СЕТ СН'!$F$16</f>
        <v>0</v>
      </c>
      <c r="Y394" s="36">
        <f>SUMIFS(СВЦЭМ!$J$34:$J$777,СВЦЭМ!$A$34:$A$777,$A394,СВЦЭМ!$B$34:$B$777,Y$367)+'СЕТ СН'!$F$16</f>
        <v>0</v>
      </c>
    </row>
    <row r="395" spans="1:26" ht="15.75" hidden="1" x14ac:dyDescent="0.2">
      <c r="A395" s="35">
        <f t="shared" si="10"/>
        <v>43583</v>
      </c>
      <c r="B395" s="36">
        <f>SUMIFS(СВЦЭМ!$J$34:$J$777,СВЦЭМ!$A$34:$A$777,$A395,СВЦЭМ!$B$34:$B$777,B$367)+'СЕТ СН'!$F$16</f>
        <v>0</v>
      </c>
      <c r="C395" s="36">
        <f>SUMIFS(СВЦЭМ!$J$34:$J$777,СВЦЭМ!$A$34:$A$777,$A395,СВЦЭМ!$B$34:$B$777,C$367)+'СЕТ СН'!$F$16</f>
        <v>0</v>
      </c>
      <c r="D395" s="36">
        <f>SUMIFS(СВЦЭМ!$J$34:$J$777,СВЦЭМ!$A$34:$A$777,$A395,СВЦЭМ!$B$34:$B$777,D$367)+'СЕТ СН'!$F$16</f>
        <v>0</v>
      </c>
      <c r="E395" s="36">
        <f>SUMIFS(СВЦЭМ!$J$34:$J$777,СВЦЭМ!$A$34:$A$777,$A395,СВЦЭМ!$B$34:$B$777,E$367)+'СЕТ СН'!$F$16</f>
        <v>0</v>
      </c>
      <c r="F395" s="36">
        <f>SUMIFS(СВЦЭМ!$J$34:$J$777,СВЦЭМ!$A$34:$A$777,$A395,СВЦЭМ!$B$34:$B$777,F$367)+'СЕТ СН'!$F$16</f>
        <v>0</v>
      </c>
      <c r="G395" s="36">
        <f>SUMIFS(СВЦЭМ!$J$34:$J$777,СВЦЭМ!$A$34:$A$777,$A395,СВЦЭМ!$B$34:$B$777,G$367)+'СЕТ СН'!$F$16</f>
        <v>0</v>
      </c>
      <c r="H395" s="36">
        <f>SUMIFS(СВЦЭМ!$J$34:$J$777,СВЦЭМ!$A$34:$A$777,$A395,СВЦЭМ!$B$34:$B$777,H$367)+'СЕТ СН'!$F$16</f>
        <v>0</v>
      </c>
      <c r="I395" s="36">
        <f>SUMIFS(СВЦЭМ!$J$34:$J$777,СВЦЭМ!$A$34:$A$777,$A395,СВЦЭМ!$B$34:$B$777,I$367)+'СЕТ СН'!$F$16</f>
        <v>0</v>
      </c>
      <c r="J395" s="36">
        <f>SUMIFS(СВЦЭМ!$J$34:$J$777,СВЦЭМ!$A$34:$A$777,$A395,СВЦЭМ!$B$34:$B$777,J$367)+'СЕТ СН'!$F$16</f>
        <v>0</v>
      </c>
      <c r="K395" s="36">
        <f>SUMIFS(СВЦЭМ!$J$34:$J$777,СВЦЭМ!$A$34:$A$777,$A395,СВЦЭМ!$B$34:$B$777,K$367)+'СЕТ СН'!$F$16</f>
        <v>0</v>
      </c>
      <c r="L395" s="36">
        <f>SUMIFS(СВЦЭМ!$J$34:$J$777,СВЦЭМ!$A$34:$A$777,$A395,СВЦЭМ!$B$34:$B$777,L$367)+'СЕТ СН'!$F$16</f>
        <v>0</v>
      </c>
      <c r="M395" s="36">
        <f>SUMIFS(СВЦЭМ!$J$34:$J$777,СВЦЭМ!$A$34:$A$777,$A395,СВЦЭМ!$B$34:$B$777,M$367)+'СЕТ СН'!$F$16</f>
        <v>0</v>
      </c>
      <c r="N395" s="36">
        <f>SUMIFS(СВЦЭМ!$J$34:$J$777,СВЦЭМ!$A$34:$A$777,$A395,СВЦЭМ!$B$34:$B$777,N$367)+'СЕТ СН'!$F$16</f>
        <v>0</v>
      </c>
      <c r="O395" s="36">
        <f>SUMIFS(СВЦЭМ!$J$34:$J$777,СВЦЭМ!$A$34:$A$777,$A395,СВЦЭМ!$B$34:$B$777,O$367)+'СЕТ СН'!$F$16</f>
        <v>0</v>
      </c>
      <c r="P395" s="36">
        <f>SUMIFS(СВЦЭМ!$J$34:$J$777,СВЦЭМ!$A$34:$A$777,$A395,СВЦЭМ!$B$34:$B$777,P$367)+'СЕТ СН'!$F$16</f>
        <v>0</v>
      </c>
      <c r="Q395" s="36">
        <f>SUMIFS(СВЦЭМ!$J$34:$J$777,СВЦЭМ!$A$34:$A$777,$A395,СВЦЭМ!$B$34:$B$777,Q$367)+'СЕТ СН'!$F$16</f>
        <v>0</v>
      </c>
      <c r="R395" s="36">
        <f>SUMIFS(СВЦЭМ!$J$34:$J$777,СВЦЭМ!$A$34:$A$777,$A395,СВЦЭМ!$B$34:$B$777,R$367)+'СЕТ СН'!$F$16</f>
        <v>0</v>
      </c>
      <c r="S395" s="36">
        <f>SUMIFS(СВЦЭМ!$J$34:$J$777,СВЦЭМ!$A$34:$A$777,$A395,СВЦЭМ!$B$34:$B$777,S$367)+'СЕТ СН'!$F$16</f>
        <v>0</v>
      </c>
      <c r="T395" s="36">
        <f>SUMIFS(СВЦЭМ!$J$34:$J$777,СВЦЭМ!$A$34:$A$777,$A395,СВЦЭМ!$B$34:$B$777,T$367)+'СЕТ СН'!$F$16</f>
        <v>0</v>
      </c>
      <c r="U395" s="36">
        <f>SUMIFS(СВЦЭМ!$J$34:$J$777,СВЦЭМ!$A$34:$A$777,$A395,СВЦЭМ!$B$34:$B$777,U$367)+'СЕТ СН'!$F$16</f>
        <v>0</v>
      </c>
      <c r="V395" s="36">
        <f>SUMIFS(СВЦЭМ!$J$34:$J$777,СВЦЭМ!$A$34:$A$777,$A395,СВЦЭМ!$B$34:$B$777,V$367)+'СЕТ СН'!$F$16</f>
        <v>0</v>
      </c>
      <c r="W395" s="36">
        <f>SUMIFS(СВЦЭМ!$J$34:$J$777,СВЦЭМ!$A$34:$A$777,$A395,СВЦЭМ!$B$34:$B$777,W$367)+'СЕТ СН'!$F$16</f>
        <v>0</v>
      </c>
      <c r="X395" s="36">
        <f>SUMIFS(СВЦЭМ!$J$34:$J$777,СВЦЭМ!$A$34:$A$777,$A395,СВЦЭМ!$B$34:$B$777,X$367)+'СЕТ СН'!$F$16</f>
        <v>0</v>
      </c>
      <c r="Y395" s="36">
        <f>SUMIFS(СВЦЭМ!$J$34:$J$777,СВЦЭМ!$A$34:$A$777,$A395,СВЦЭМ!$B$34:$B$777,Y$367)+'СЕТ СН'!$F$16</f>
        <v>0</v>
      </c>
    </row>
    <row r="396" spans="1:26" ht="15.75" hidden="1" x14ac:dyDescent="0.2">
      <c r="A396" s="35">
        <f t="shared" si="10"/>
        <v>43584</v>
      </c>
      <c r="B396" s="36">
        <f>SUMIFS(СВЦЭМ!$J$34:$J$777,СВЦЭМ!$A$34:$A$777,$A396,СВЦЭМ!$B$34:$B$777,B$367)+'СЕТ СН'!$F$16</f>
        <v>0</v>
      </c>
      <c r="C396" s="36">
        <f>SUMIFS(СВЦЭМ!$J$34:$J$777,СВЦЭМ!$A$34:$A$777,$A396,СВЦЭМ!$B$34:$B$777,C$367)+'СЕТ СН'!$F$16</f>
        <v>0</v>
      </c>
      <c r="D396" s="36">
        <f>SUMIFS(СВЦЭМ!$J$34:$J$777,СВЦЭМ!$A$34:$A$777,$A396,СВЦЭМ!$B$34:$B$777,D$367)+'СЕТ СН'!$F$16</f>
        <v>0</v>
      </c>
      <c r="E396" s="36">
        <f>SUMIFS(СВЦЭМ!$J$34:$J$777,СВЦЭМ!$A$34:$A$777,$A396,СВЦЭМ!$B$34:$B$777,E$367)+'СЕТ СН'!$F$16</f>
        <v>0</v>
      </c>
      <c r="F396" s="36">
        <f>SUMIFS(СВЦЭМ!$J$34:$J$777,СВЦЭМ!$A$34:$A$777,$A396,СВЦЭМ!$B$34:$B$777,F$367)+'СЕТ СН'!$F$16</f>
        <v>0</v>
      </c>
      <c r="G396" s="36">
        <f>SUMIFS(СВЦЭМ!$J$34:$J$777,СВЦЭМ!$A$34:$A$777,$A396,СВЦЭМ!$B$34:$B$777,G$367)+'СЕТ СН'!$F$16</f>
        <v>0</v>
      </c>
      <c r="H396" s="36">
        <f>SUMIFS(СВЦЭМ!$J$34:$J$777,СВЦЭМ!$A$34:$A$777,$A396,СВЦЭМ!$B$34:$B$777,H$367)+'СЕТ СН'!$F$16</f>
        <v>0</v>
      </c>
      <c r="I396" s="36">
        <f>SUMIFS(СВЦЭМ!$J$34:$J$777,СВЦЭМ!$A$34:$A$777,$A396,СВЦЭМ!$B$34:$B$777,I$367)+'СЕТ СН'!$F$16</f>
        <v>0</v>
      </c>
      <c r="J396" s="36">
        <f>SUMIFS(СВЦЭМ!$J$34:$J$777,СВЦЭМ!$A$34:$A$777,$A396,СВЦЭМ!$B$34:$B$777,J$367)+'СЕТ СН'!$F$16</f>
        <v>0</v>
      </c>
      <c r="K396" s="36">
        <f>SUMIFS(СВЦЭМ!$J$34:$J$777,СВЦЭМ!$A$34:$A$777,$A396,СВЦЭМ!$B$34:$B$777,K$367)+'СЕТ СН'!$F$16</f>
        <v>0</v>
      </c>
      <c r="L396" s="36">
        <f>SUMIFS(СВЦЭМ!$J$34:$J$777,СВЦЭМ!$A$34:$A$777,$A396,СВЦЭМ!$B$34:$B$777,L$367)+'СЕТ СН'!$F$16</f>
        <v>0</v>
      </c>
      <c r="M396" s="36">
        <f>SUMIFS(СВЦЭМ!$J$34:$J$777,СВЦЭМ!$A$34:$A$777,$A396,СВЦЭМ!$B$34:$B$777,M$367)+'СЕТ СН'!$F$16</f>
        <v>0</v>
      </c>
      <c r="N396" s="36">
        <f>SUMIFS(СВЦЭМ!$J$34:$J$777,СВЦЭМ!$A$34:$A$777,$A396,СВЦЭМ!$B$34:$B$777,N$367)+'СЕТ СН'!$F$16</f>
        <v>0</v>
      </c>
      <c r="O396" s="36">
        <f>SUMIFS(СВЦЭМ!$J$34:$J$777,СВЦЭМ!$A$34:$A$777,$A396,СВЦЭМ!$B$34:$B$777,O$367)+'СЕТ СН'!$F$16</f>
        <v>0</v>
      </c>
      <c r="P396" s="36">
        <f>SUMIFS(СВЦЭМ!$J$34:$J$777,СВЦЭМ!$A$34:$A$777,$A396,СВЦЭМ!$B$34:$B$777,P$367)+'СЕТ СН'!$F$16</f>
        <v>0</v>
      </c>
      <c r="Q396" s="36">
        <f>SUMIFS(СВЦЭМ!$J$34:$J$777,СВЦЭМ!$A$34:$A$777,$A396,СВЦЭМ!$B$34:$B$777,Q$367)+'СЕТ СН'!$F$16</f>
        <v>0</v>
      </c>
      <c r="R396" s="36">
        <f>SUMIFS(СВЦЭМ!$J$34:$J$777,СВЦЭМ!$A$34:$A$777,$A396,СВЦЭМ!$B$34:$B$777,R$367)+'СЕТ СН'!$F$16</f>
        <v>0</v>
      </c>
      <c r="S396" s="36">
        <f>SUMIFS(СВЦЭМ!$J$34:$J$777,СВЦЭМ!$A$34:$A$777,$A396,СВЦЭМ!$B$34:$B$777,S$367)+'СЕТ СН'!$F$16</f>
        <v>0</v>
      </c>
      <c r="T396" s="36">
        <f>SUMIFS(СВЦЭМ!$J$34:$J$777,СВЦЭМ!$A$34:$A$777,$A396,СВЦЭМ!$B$34:$B$777,T$367)+'СЕТ СН'!$F$16</f>
        <v>0</v>
      </c>
      <c r="U396" s="36">
        <f>SUMIFS(СВЦЭМ!$J$34:$J$777,СВЦЭМ!$A$34:$A$777,$A396,СВЦЭМ!$B$34:$B$777,U$367)+'СЕТ СН'!$F$16</f>
        <v>0</v>
      </c>
      <c r="V396" s="36">
        <f>SUMIFS(СВЦЭМ!$J$34:$J$777,СВЦЭМ!$A$34:$A$777,$A396,СВЦЭМ!$B$34:$B$777,V$367)+'СЕТ СН'!$F$16</f>
        <v>0</v>
      </c>
      <c r="W396" s="36">
        <f>SUMIFS(СВЦЭМ!$J$34:$J$777,СВЦЭМ!$A$34:$A$777,$A396,СВЦЭМ!$B$34:$B$777,W$367)+'СЕТ СН'!$F$16</f>
        <v>0</v>
      </c>
      <c r="X396" s="36">
        <f>SUMIFS(СВЦЭМ!$J$34:$J$777,СВЦЭМ!$A$34:$A$777,$A396,СВЦЭМ!$B$34:$B$777,X$367)+'СЕТ СН'!$F$16</f>
        <v>0</v>
      </c>
      <c r="Y396" s="36">
        <f>SUMIFS(СВЦЭМ!$J$34:$J$777,СВЦЭМ!$A$34:$A$777,$A396,СВЦЭМ!$B$34:$B$777,Y$367)+'СЕТ СН'!$F$16</f>
        <v>0</v>
      </c>
    </row>
    <row r="397" spans="1:26" ht="15.75" hidden="1" x14ac:dyDescent="0.2">
      <c r="A397" s="35">
        <f t="shared" si="10"/>
        <v>43585</v>
      </c>
      <c r="B397" s="36">
        <f>SUMIFS(СВЦЭМ!$J$34:$J$777,СВЦЭМ!$A$34:$A$777,$A397,СВЦЭМ!$B$34:$B$777,B$367)+'СЕТ СН'!$F$16</f>
        <v>0</v>
      </c>
      <c r="C397" s="36">
        <f>SUMIFS(СВЦЭМ!$J$34:$J$777,СВЦЭМ!$A$34:$A$777,$A397,СВЦЭМ!$B$34:$B$777,C$367)+'СЕТ СН'!$F$16</f>
        <v>0</v>
      </c>
      <c r="D397" s="36">
        <f>SUMIFS(СВЦЭМ!$J$34:$J$777,СВЦЭМ!$A$34:$A$777,$A397,СВЦЭМ!$B$34:$B$777,D$367)+'СЕТ СН'!$F$16</f>
        <v>0</v>
      </c>
      <c r="E397" s="36">
        <f>SUMIFS(СВЦЭМ!$J$34:$J$777,СВЦЭМ!$A$34:$A$777,$A397,СВЦЭМ!$B$34:$B$777,E$367)+'СЕТ СН'!$F$16</f>
        <v>0</v>
      </c>
      <c r="F397" s="36">
        <f>SUMIFS(СВЦЭМ!$J$34:$J$777,СВЦЭМ!$A$34:$A$777,$A397,СВЦЭМ!$B$34:$B$777,F$367)+'СЕТ СН'!$F$16</f>
        <v>0</v>
      </c>
      <c r="G397" s="36">
        <f>SUMIFS(СВЦЭМ!$J$34:$J$777,СВЦЭМ!$A$34:$A$777,$A397,СВЦЭМ!$B$34:$B$777,G$367)+'СЕТ СН'!$F$16</f>
        <v>0</v>
      </c>
      <c r="H397" s="36">
        <f>SUMIFS(СВЦЭМ!$J$34:$J$777,СВЦЭМ!$A$34:$A$777,$A397,СВЦЭМ!$B$34:$B$777,H$367)+'СЕТ СН'!$F$16</f>
        <v>0</v>
      </c>
      <c r="I397" s="36">
        <f>SUMIFS(СВЦЭМ!$J$34:$J$777,СВЦЭМ!$A$34:$A$777,$A397,СВЦЭМ!$B$34:$B$777,I$367)+'СЕТ СН'!$F$16</f>
        <v>0</v>
      </c>
      <c r="J397" s="36">
        <f>SUMIFS(СВЦЭМ!$J$34:$J$777,СВЦЭМ!$A$34:$A$777,$A397,СВЦЭМ!$B$34:$B$777,J$367)+'СЕТ СН'!$F$16</f>
        <v>0</v>
      </c>
      <c r="K397" s="36">
        <f>SUMIFS(СВЦЭМ!$J$34:$J$777,СВЦЭМ!$A$34:$A$777,$A397,СВЦЭМ!$B$34:$B$777,K$367)+'СЕТ СН'!$F$16</f>
        <v>0</v>
      </c>
      <c r="L397" s="36">
        <f>SUMIFS(СВЦЭМ!$J$34:$J$777,СВЦЭМ!$A$34:$A$777,$A397,СВЦЭМ!$B$34:$B$777,L$367)+'СЕТ СН'!$F$16</f>
        <v>0</v>
      </c>
      <c r="M397" s="36">
        <f>SUMIFS(СВЦЭМ!$J$34:$J$777,СВЦЭМ!$A$34:$A$777,$A397,СВЦЭМ!$B$34:$B$777,M$367)+'СЕТ СН'!$F$16</f>
        <v>0</v>
      </c>
      <c r="N397" s="36">
        <f>SUMIFS(СВЦЭМ!$J$34:$J$777,СВЦЭМ!$A$34:$A$777,$A397,СВЦЭМ!$B$34:$B$777,N$367)+'СЕТ СН'!$F$16</f>
        <v>0</v>
      </c>
      <c r="O397" s="36">
        <f>SUMIFS(СВЦЭМ!$J$34:$J$777,СВЦЭМ!$A$34:$A$777,$A397,СВЦЭМ!$B$34:$B$777,O$367)+'СЕТ СН'!$F$16</f>
        <v>0</v>
      </c>
      <c r="P397" s="36">
        <f>SUMIFS(СВЦЭМ!$J$34:$J$777,СВЦЭМ!$A$34:$A$777,$A397,СВЦЭМ!$B$34:$B$777,P$367)+'СЕТ СН'!$F$16</f>
        <v>0</v>
      </c>
      <c r="Q397" s="36">
        <f>SUMIFS(СВЦЭМ!$J$34:$J$777,СВЦЭМ!$A$34:$A$777,$A397,СВЦЭМ!$B$34:$B$777,Q$367)+'СЕТ СН'!$F$16</f>
        <v>0</v>
      </c>
      <c r="R397" s="36">
        <f>SUMIFS(СВЦЭМ!$J$34:$J$777,СВЦЭМ!$A$34:$A$777,$A397,СВЦЭМ!$B$34:$B$777,R$367)+'СЕТ СН'!$F$16</f>
        <v>0</v>
      </c>
      <c r="S397" s="36">
        <f>SUMIFS(СВЦЭМ!$J$34:$J$777,СВЦЭМ!$A$34:$A$777,$A397,СВЦЭМ!$B$34:$B$777,S$367)+'СЕТ СН'!$F$16</f>
        <v>0</v>
      </c>
      <c r="T397" s="36">
        <f>SUMIFS(СВЦЭМ!$J$34:$J$777,СВЦЭМ!$A$34:$A$777,$A397,СВЦЭМ!$B$34:$B$777,T$367)+'СЕТ СН'!$F$16</f>
        <v>0</v>
      </c>
      <c r="U397" s="36">
        <f>SUMIFS(СВЦЭМ!$J$34:$J$777,СВЦЭМ!$A$34:$A$777,$A397,СВЦЭМ!$B$34:$B$777,U$367)+'СЕТ СН'!$F$16</f>
        <v>0</v>
      </c>
      <c r="V397" s="36">
        <f>SUMIFS(СВЦЭМ!$J$34:$J$777,СВЦЭМ!$A$34:$A$777,$A397,СВЦЭМ!$B$34:$B$777,V$367)+'СЕТ СН'!$F$16</f>
        <v>0</v>
      </c>
      <c r="W397" s="36">
        <f>SUMIFS(СВЦЭМ!$J$34:$J$777,СВЦЭМ!$A$34:$A$777,$A397,СВЦЭМ!$B$34:$B$777,W$367)+'СЕТ СН'!$F$16</f>
        <v>0</v>
      </c>
      <c r="X397" s="36">
        <f>SUMIFS(СВЦЭМ!$J$34:$J$777,СВЦЭМ!$A$34:$A$777,$A397,СВЦЭМ!$B$34:$B$777,X$367)+'СЕТ СН'!$F$16</f>
        <v>0</v>
      </c>
      <c r="Y397" s="36">
        <f>SUMIFS(СВЦЭМ!$J$34:$J$777,СВЦЭМ!$A$34:$A$777,$A397,СВЦЭМ!$B$34:$B$777,Y$367)+'СЕТ СН'!$F$16</f>
        <v>0</v>
      </c>
    </row>
    <row r="398" spans="1:26" ht="15.75" hidden="1" x14ac:dyDescent="0.2">
      <c r="A398" s="35">
        <f t="shared" si="10"/>
        <v>43586</v>
      </c>
      <c r="B398" s="36">
        <f>SUMIFS(СВЦЭМ!$J$34:$J$777,СВЦЭМ!$A$34:$A$777,$A398,СВЦЭМ!$B$34:$B$777,B$367)+'СЕТ СН'!$F$16</f>
        <v>0</v>
      </c>
      <c r="C398" s="36">
        <f>SUMIFS(СВЦЭМ!$J$34:$J$777,СВЦЭМ!$A$34:$A$777,$A398,СВЦЭМ!$B$34:$B$777,C$367)+'СЕТ СН'!$F$16</f>
        <v>0</v>
      </c>
      <c r="D398" s="36">
        <f>SUMIFS(СВЦЭМ!$J$34:$J$777,СВЦЭМ!$A$34:$A$777,$A398,СВЦЭМ!$B$34:$B$777,D$367)+'СЕТ СН'!$F$16</f>
        <v>0</v>
      </c>
      <c r="E398" s="36">
        <f>SUMIFS(СВЦЭМ!$J$34:$J$777,СВЦЭМ!$A$34:$A$777,$A398,СВЦЭМ!$B$34:$B$777,E$367)+'СЕТ СН'!$F$16</f>
        <v>0</v>
      </c>
      <c r="F398" s="36">
        <f>SUMIFS(СВЦЭМ!$J$34:$J$777,СВЦЭМ!$A$34:$A$777,$A398,СВЦЭМ!$B$34:$B$777,F$367)+'СЕТ СН'!$F$16</f>
        <v>0</v>
      </c>
      <c r="G398" s="36">
        <f>SUMIFS(СВЦЭМ!$J$34:$J$777,СВЦЭМ!$A$34:$A$777,$A398,СВЦЭМ!$B$34:$B$777,G$367)+'СЕТ СН'!$F$16</f>
        <v>0</v>
      </c>
      <c r="H398" s="36">
        <f>SUMIFS(СВЦЭМ!$J$34:$J$777,СВЦЭМ!$A$34:$A$777,$A398,СВЦЭМ!$B$34:$B$777,H$367)+'СЕТ СН'!$F$16</f>
        <v>0</v>
      </c>
      <c r="I398" s="36">
        <f>SUMIFS(СВЦЭМ!$J$34:$J$777,СВЦЭМ!$A$34:$A$777,$A398,СВЦЭМ!$B$34:$B$777,I$367)+'СЕТ СН'!$F$16</f>
        <v>0</v>
      </c>
      <c r="J398" s="36">
        <f>SUMIFS(СВЦЭМ!$J$34:$J$777,СВЦЭМ!$A$34:$A$777,$A398,СВЦЭМ!$B$34:$B$777,J$367)+'СЕТ СН'!$F$16</f>
        <v>0</v>
      </c>
      <c r="K398" s="36">
        <f>SUMIFS(СВЦЭМ!$J$34:$J$777,СВЦЭМ!$A$34:$A$777,$A398,СВЦЭМ!$B$34:$B$777,K$367)+'СЕТ СН'!$F$16</f>
        <v>0</v>
      </c>
      <c r="L398" s="36">
        <f>SUMIFS(СВЦЭМ!$J$34:$J$777,СВЦЭМ!$A$34:$A$777,$A398,СВЦЭМ!$B$34:$B$777,L$367)+'СЕТ СН'!$F$16</f>
        <v>0</v>
      </c>
      <c r="M398" s="36">
        <f>SUMIFS(СВЦЭМ!$J$34:$J$777,СВЦЭМ!$A$34:$A$777,$A398,СВЦЭМ!$B$34:$B$777,M$367)+'СЕТ СН'!$F$16</f>
        <v>0</v>
      </c>
      <c r="N398" s="36">
        <f>SUMIFS(СВЦЭМ!$J$34:$J$777,СВЦЭМ!$A$34:$A$777,$A398,СВЦЭМ!$B$34:$B$777,N$367)+'СЕТ СН'!$F$16</f>
        <v>0</v>
      </c>
      <c r="O398" s="36">
        <f>SUMIFS(СВЦЭМ!$J$34:$J$777,СВЦЭМ!$A$34:$A$777,$A398,СВЦЭМ!$B$34:$B$777,O$367)+'СЕТ СН'!$F$16</f>
        <v>0</v>
      </c>
      <c r="P398" s="36">
        <f>SUMIFS(СВЦЭМ!$J$34:$J$777,СВЦЭМ!$A$34:$A$777,$A398,СВЦЭМ!$B$34:$B$777,P$367)+'СЕТ СН'!$F$16</f>
        <v>0</v>
      </c>
      <c r="Q398" s="36">
        <f>SUMIFS(СВЦЭМ!$J$34:$J$777,СВЦЭМ!$A$34:$A$777,$A398,СВЦЭМ!$B$34:$B$777,Q$367)+'СЕТ СН'!$F$16</f>
        <v>0</v>
      </c>
      <c r="R398" s="36">
        <f>SUMIFS(СВЦЭМ!$J$34:$J$777,СВЦЭМ!$A$34:$A$777,$A398,СВЦЭМ!$B$34:$B$777,R$367)+'СЕТ СН'!$F$16</f>
        <v>0</v>
      </c>
      <c r="S398" s="36">
        <f>SUMIFS(СВЦЭМ!$J$34:$J$777,СВЦЭМ!$A$34:$A$777,$A398,СВЦЭМ!$B$34:$B$777,S$367)+'СЕТ СН'!$F$16</f>
        <v>0</v>
      </c>
      <c r="T398" s="36">
        <f>SUMIFS(СВЦЭМ!$J$34:$J$777,СВЦЭМ!$A$34:$A$777,$A398,СВЦЭМ!$B$34:$B$777,T$367)+'СЕТ СН'!$F$16</f>
        <v>0</v>
      </c>
      <c r="U398" s="36">
        <f>SUMIFS(СВЦЭМ!$J$34:$J$777,СВЦЭМ!$A$34:$A$777,$A398,СВЦЭМ!$B$34:$B$777,U$367)+'СЕТ СН'!$F$16</f>
        <v>0</v>
      </c>
      <c r="V398" s="36">
        <f>SUMIFS(СВЦЭМ!$J$34:$J$777,СВЦЭМ!$A$34:$A$777,$A398,СВЦЭМ!$B$34:$B$777,V$367)+'СЕТ СН'!$F$16</f>
        <v>0</v>
      </c>
      <c r="W398" s="36">
        <f>SUMIFS(СВЦЭМ!$J$34:$J$777,СВЦЭМ!$A$34:$A$777,$A398,СВЦЭМ!$B$34:$B$777,W$367)+'СЕТ СН'!$F$16</f>
        <v>0</v>
      </c>
      <c r="X398" s="36">
        <f>SUMIFS(СВЦЭМ!$J$34:$J$777,СВЦЭМ!$A$34:$A$777,$A398,СВЦЭМ!$B$34:$B$777,X$367)+'СЕТ СН'!$F$16</f>
        <v>0</v>
      </c>
      <c r="Y398" s="36">
        <f>SUMIFS(СВЦЭМ!$J$34:$J$777,СВЦЭМ!$A$34:$A$777,$A398,СВЦЭМ!$B$34:$B$777,Y$367)+'СЕТ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7"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38"/>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01.04.2019</v>
      </c>
      <c r="B403" s="36">
        <f>SUMIFS(СВЦЭМ!$K$34:$K$777,СВЦЭМ!$A$34:$A$777,$A403,СВЦЭМ!$B$34:$B$777,B$402)+'СЕТ СН'!$F$16</f>
        <v>0</v>
      </c>
      <c r="C403" s="36">
        <f>SUMIFS(СВЦЭМ!$K$34:$K$777,СВЦЭМ!$A$34:$A$777,$A403,СВЦЭМ!$B$34:$B$777,C$402)+'СЕТ СН'!$F$16</f>
        <v>0</v>
      </c>
      <c r="D403" s="36">
        <f>SUMIFS(СВЦЭМ!$K$34:$K$777,СВЦЭМ!$A$34:$A$777,$A403,СВЦЭМ!$B$34:$B$777,D$402)+'СЕТ СН'!$F$16</f>
        <v>0</v>
      </c>
      <c r="E403" s="36">
        <f>SUMIFS(СВЦЭМ!$K$34:$K$777,СВЦЭМ!$A$34:$A$777,$A403,СВЦЭМ!$B$34:$B$777,E$402)+'СЕТ СН'!$F$16</f>
        <v>0</v>
      </c>
      <c r="F403" s="36">
        <f>SUMIFS(СВЦЭМ!$K$34:$K$777,СВЦЭМ!$A$34:$A$777,$A403,СВЦЭМ!$B$34:$B$777,F$402)+'СЕТ СН'!$F$16</f>
        <v>0</v>
      </c>
      <c r="G403" s="36">
        <f>SUMIFS(СВЦЭМ!$K$34:$K$777,СВЦЭМ!$A$34:$A$777,$A403,СВЦЭМ!$B$34:$B$777,G$402)+'СЕТ СН'!$F$16</f>
        <v>0</v>
      </c>
      <c r="H403" s="36">
        <f>SUMIFS(СВЦЭМ!$K$34:$K$777,СВЦЭМ!$A$34:$A$777,$A403,СВЦЭМ!$B$34:$B$777,H$402)+'СЕТ СН'!$F$16</f>
        <v>0</v>
      </c>
      <c r="I403" s="36">
        <f>SUMIFS(СВЦЭМ!$K$34:$K$777,СВЦЭМ!$A$34:$A$777,$A403,СВЦЭМ!$B$34:$B$777,I$402)+'СЕТ СН'!$F$16</f>
        <v>0</v>
      </c>
      <c r="J403" s="36">
        <f>SUMIFS(СВЦЭМ!$K$34:$K$777,СВЦЭМ!$A$34:$A$777,$A403,СВЦЭМ!$B$34:$B$777,J$402)+'СЕТ СН'!$F$16</f>
        <v>0</v>
      </c>
      <c r="K403" s="36">
        <f>SUMIFS(СВЦЭМ!$K$34:$K$777,СВЦЭМ!$A$34:$A$777,$A403,СВЦЭМ!$B$34:$B$777,K$402)+'СЕТ СН'!$F$16</f>
        <v>0</v>
      </c>
      <c r="L403" s="36">
        <f>SUMIFS(СВЦЭМ!$K$34:$K$777,СВЦЭМ!$A$34:$A$777,$A403,СВЦЭМ!$B$34:$B$777,L$402)+'СЕТ СН'!$F$16</f>
        <v>0</v>
      </c>
      <c r="M403" s="36">
        <f>SUMIFS(СВЦЭМ!$K$34:$K$777,СВЦЭМ!$A$34:$A$777,$A403,СВЦЭМ!$B$34:$B$777,M$402)+'СЕТ СН'!$F$16</f>
        <v>0</v>
      </c>
      <c r="N403" s="36">
        <f>SUMIFS(СВЦЭМ!$K$34:$K$777,СВЦЭМ!$A$34:$A$777,$A403,СВЦЭМ!$B$34:$B$777,N$402)+'СЕТ СН'!$F$16</f>
        <v>0</v>
      </c>
      <c r="O403" s="36">
        <f>SUMIFS(СВЦЭМ!$K$34:$K$777,СВЦЭМ!$A$34:$A$777,$A403,СВЦЭМ!$B$34:$B$777,O$402)+'СЕТ СН'!$F$16</f>
        <v>0</v>
      </c>
      <c r="P403" s="36">
        <f>SUMIFS(СВЦЭМ!$K$34:$K$777,СВЦЭМ!$A$34:$A$777,$A403,СВЦЭМ!$B$34:$B$777,P$402)+'СЕТ СН'!$F$16</f>
        <v>0</v>
      </c>
      <c r="Q403" s="36">
        <f>SUMIFS(СВЦЭМ!$K$34:$K$777,СВЦЭМ!$A$34:$A$777,$A403,СВЦЭМ!$B$34:$B$777,Q$402)+'СЕТ СН'!$F$16</f>
        <v>0</v>
      </c>
      <c r="R403" s="36">
        <f>SUMIFS(СВЦЭМ!$K$34:$K$777,СВЦЭМ!$A$34:$A$777,$A403,СВЦЭМ!$B$34:$B$777,R$402)+'СЕТ СН'!$F$16</f>
        <v>0</v>
      </c>
      <c r="S403" s="36">
        <f>SUMIFS(СВЦЭМ!$K$34:$K$777,СВЦЭМ!$A$34:$A$777,$A403,СВЦЭМ!$B$34:$B$777,S$402)+'СЕТ СН'!$F$16</f>
        <v>0</v>
      </c>
      <c r="T403" s="36">
        <f>SUMIFS(СВЦЭМ!$K$34:$K$777,СВЦЭМ!$A$34:$A$777,$A403,СВЦЭМ!$B$34:$B$777,T$402)+'СЕТ СН'!$F$16</f>
        <v>0</v>
      </c>
      <c r="U403" s="36">
        <f>SUMIFS(СВЦЭМ!$K$34:$K$777,СВЦЭМ!$A$34:$A$777,$A403,СВЦЭМ!$B$34:$B$777,U$402)+'СЕТ СН'!$F$16</f>
        <v>0</v>
      </c>
      <c r="V403" s="36">
        <f>SUMIFS(СВЦЭМ!$K$34:$K$777,СВЦЭМ!$A$34:$A$777,$A403,СВЦЭМ!$B$34:$B$777,V$402)+'СЕТ СН'!$F$16</f>
        <v>0</v>
      </c>
      <c r="W403" s="36">
        <f>SUMIFS(СВЦЭМ!$K$34:$K$777,СВЦЭМ!$A$34:$A$777,$A403,СВЦЭМ!$B$34:$B$777,W$402)+'СЕТ СН'!$F$16</f>
        <v>0</v>
      </c>
      <c r="X403" s="36">
        <f>SUMIFS(СВЦЭМ!$K$34:$K$777,СВЦЭМ!$A$34:$A$777,$A403,СВЦЭМ!$B$34:$B$777,X$402)+'СЕТ СН'!$F$16</f>
        <v>0</v>
      </c>
      <c r="Y403" s="36">
        <f>SUMIFS(СВЦЭМ!$K$34:$K$777,СВЦЭМ!$A$34:$A$777,$A403,СВЦЭМ!$B$34:$B$777,Y$402)+'СЕТ СН'!$F$16</f>
        <v>0</v>
      </c>
      <c r="AA403" s="45"/>
    </row>
    <row r="404" spans="1:27" ht="15.75" hidden="1" x14ac:dyDescent="0.2">
      <c r="A404" s="35">
        <f>A403+1</f>
        <v>43557</v>
      </c>
      <c r="B404" s="36">
        <f>SUMIFS(СВЦЭМ!$K$34:$K$777,СВЦЭМ!$A$34:$A$777,$A404,СВЦЭМ!$B$34:$B$777,B$402)+'СЕТ СН'!$F$16</f>
        <v>0</v>
      </c>
      <c r="C404" s="36">
        <f>SUMIFS(СВЦЭМ!$K$34:$K$777,СВЦЭМ!$A$34:$A$777,$A404,СВЦЭМ!$B$34:$B$777,C$402)+'СЕТ СН'!$F$16</f>
        <v>0</v>
      </c>
      <c r="D404" s="36">
        <f>SUMIFS(СВЦЭМ!$K$34:$K$777,СВЦЭМ!$A$34:$A$777,$A404,СВЦЭМ!$B$34:$B$777,D$402)+'СЕТ СН'!$F$16</f>
        <v>0</v>
      </c>
      <c r="E404" s="36">
        <f>SUMIFS(СВЦЭМ!$K$34:$K$777,СВЦЭМ!$A$34:$A$777,$A404,СВЦЭМ!$B$34:$B$777,E$402)+'СЕТ СН'!$F$16</f>
        <v>0</v>
      </c>
      <c r="F404" s="36">
        <f>SUMIFS(СВЦЭМ!$K$34:$K$777,СВЦЭМ!$A$34:$A$777,$A404,СВЦЭМ!$B$34:$B$777,F$402)+'СЕТ СН'!$F$16</f>
        <v>0</v>
      </c>
      <c r="G404" s="36">
        <f>SUMIFS(СВЦЭМ!$K$34:$K$777,СВЦЭМ!$A$34:$A$777,$A404,СВЦЭМ!$B$34:$B$777,G$402)+'СЕТ СН'!$F$16</f>
        <v>0</v>
      </c>
      <c r="H404" s="36">
        <f>SUMIFS(СВЦЭМ!$K$34:$K$777,СВЦЭМ!$A$34:$A$777,$A404,СВЦЭМ!$B$34:$B$777,H$402)+'СЕТ СН'!$F$16</f>
        <v>0</v>
      </c>
      <c r="I404" s="36">
        <f>SUMIFS(СВЦЭМ!$K$34:$K$777,СВЦЭМ!$A$34:$A$777,$A404,СВЦЭМ!$B$34:$B$777,I$402)+'СЕТ СН'!$F$16</f>
        <v>0</v>
      </c>
      <c r="J404" s="36">
        <f>SUMIFS(СВЦЭМ!$K$34:$K$777,СВЦЭМ!$A$34:$A$777,$A404,СВЦЭМ!$B$34:$B$777,J$402)+'СЕТ СН'!$F$16</f>
        <v>0</v>
      </c>
      <c r="K404" s="36">
        <f>SUMIFS(СВЦЭМ!$K$34:$K$777,СВЦЭМ!$A$34:$A$777,$A404,СВЦЭМ!$B$34:$B$777,K$402)+'СЕТ СН'!$F$16</f>
        <v>0</v>
      </c>
      <c r="L404" s="36">
        <f>SUMIFS(СВЦЭМ!$K$34:$K$777,СВЦЭМ!$A$34:$A$777,$A404,СВЦЭМ!$B$34:$B$777,L$402)+'СЕТ СН'!$F$16</f>
        <v>0</v>
      </c>
      <c r="M404" s="36">
        <f>SUMIFS(СВЦЭМ!$K$34:$K$777,СВЦЭМ!$A$34:$A$777,$A404,СВЦЭМ!$B$34:$B$777,M$402)+'СЕТ СН'!$F$16</f>
        <v>0</v>
      </c>
      <c r="N404" s="36">
        <f>SUMIFS(СВЦЭМ!$K$34:$K$777,СВЦЭМ!$A$34:$A$777,$A404,СВЦЭМ!$B$34:$B$777,N$402)+'СЕТ СН'!$F$16</f>
        <v>0</v>
      </c>
      <c r="O404" s="36">
        <f>SUMIFS(СВЦЭМ!$K$34:$K$777,СВЦЭМ!$A$34:$A$777,$A404,СВЦЭМ!$B$34:$B$777,O$402)+'СЕТ СН'!$F$16</f>
        <v>0</v>
      </c>
      <c r="P404" s="36">
        <f>SUMIFS(СВЦЭМ!$K$34:$K$777,СВЦЭМ!$A$34:$A$777,$A404,СВЦЭМ!$B$34:$B$777,P$402)+'СЕТ СН'!$F$16</f>
        <v>0</v>
      </c>
      <c r="Q404" s="36">
        <f>SUMIFS(СВЦЭМ!$K$34:$K$777,СВЦЭМ!$A$34:$A$777,$A404,СВЦЭМ!$B$34:$B$777,Q$402)+'СЕТ СН'!$F$16</f>
        <v>0</v>
      </c>
      <c r="R404" s="36">
        <f>SUMIFS(СВЦЭМ!$K$34:$K$777,СВЦЭМ!$A$34:$A$777,$A404,СВЦЭМ!$B$34:$B$777,R$402)+'СЕТ СН'!$F$16</f>
        <v>0</v>
      </c>
      <c r="S404" s="36">
        <f>SUMIFS(СВЦЭМ!$K$34:$K$777,СВЦЭМ!$A$34:$A$777,$A404,СВЦЭМ!$B$34:$B$777,S$402)+'СЕТ СН'!$F$16</f>
        <v>0</v>
      </c>
      <c r="T404" s="36">
        <f>SUMIFS(СВЦЭМ!$K$34:$K$777,СВЦЭМ!$A$34:$A$777,$A404,СВЦЭМ!$B$34:$B$777,T$402)+'СЕТ СН'!$F$16</f>
        <v>0</v>
      </c>
      <c r="U404" s="36">
        <f>SUMIFS(СВЦЭМ!$K$34:$K$777,СВЦЭМ!$A$34:$A$777,$A404,СВЦЭМ!$B$34:$B$777,U$402)+'СЕТ СН'!$F$16</f>
        <v>0</v>
      </c>
      <c r="V404" s="36">
        <f>SUMIFS(СВЦЭМ!$K$34:$K$777,СВЦЭМ!$A$34:$A$777,$A404,СВЦЭМ!$B$34:$B$777,V$402)+'СЕТ СН'!$F$16</f>
        <v>0</v>
      </c>
      <c r="W404" s="36">
        <f>SUMIFS(СВЦЭМ!$K$34:$K$777,СВЦЭМ!$A$34:$A$777,$A404,СВЦЭМ!$B$34:$B$777,W$402)+'СЕТ СН'!$F$16</f>
        <v>0</v>
      </c>
      <c r="X404" s="36">
        <f>SUMIFS(СВЦЭМ!$K$34:$K$777,СВЦЭМ!$A$34:$A$777,$A404,СВЦЭМ!$B$34:$B$777,X$402)+'СЕТ СН'!$F$16</f>
        <v>0</v>
      </c>
      <c r="Y404" s="36">
        <f>SUMIFS(СВЦЭМ!$K$34:$K$777,СВЦЭМ!$A$34:$A$777,$A404,СВЦЭМ!$B$34:$B$777,Y$402)+'СЕТ СН'!$F$16</f>
        <v>0</v>
      </c>
    </row>
    <row r="405" spans="1:27" ht="15.75" hidden="1" x14ac:dyDescent="0.2">
      <c r="A405" s="35">
        <f t="shared" ref="A405:A433" si="11">A404+1</f>
        <v>43558</v>
      </c>
      <c r="B405" s="36">
        <f>SUMIFS(СВЦЭМ!$K$34:$K$777,СВЦЭМ!$A$34:$A$777,$A405,СВЦЭМ!$B$34:$B$777,B$402)+'СЕТ СН'!$F$16</f>
        <v>0</v>
      </c>
      <c r="C405" s="36">
        <f>SUMIFS(СВЦЭМ!$K$34:$K$777,СВЦЭМ!$A$34:$A$777,$A405,СВЦЭМ!$B$34:$B$777,C$402)+'СЕТ СН'!$F$16</f>
        <v>0</v>
      </c>
      <c r="D405" s="36">
        <f>SUMIFS(СВЦЭМ!$K$34:$K$777,СВЦЭМ!$A$34:$A$777,$A405,СВЦЭМ!$B$34:$B$777,D$402)+'СЕТ СН'!$F$16</f>
        <v>0</v>
      </c>
      <c r="E405" s="36">
        <f>SUMIFS(СВЦЭМ!$K$34:$K$777,СВЦЭМ!$A$34:$A$777,$A405,СВЦЭМ!$B$34:$B$777,E$402)+'СЕТ СН'!$F$16</f>
        <v>0</v>
      </c>
      <c r="F405" s="36">
        <f>SUMIFS(СВЦЭМ!$K$34:$K$777,СВЦЭМ!$A$34:$A$777,$A405,СВЦЭМ!$B$34:$B$777,F$402)+'СЕТ СН'!$F$16</f>
        <v>0</v>
      </c>
      <c r="G405" s="36">
        <f>SUMIFS(СВЦЭМ!$K$34:$K$777,СВЦЭМ!$A$34:$A$777,$A405,СВЦЭМ!$B$34:$B$777,G$402)+'СЕТ СН'!$F$16</f>
        <v>0</v>
      </c>
      <c r="H405" s="36">
        <f>SUMIFS(СВЦЭМ!$K$34:$K$777,СВЦЭМ!$A$34:$A$777,$A405,СВЦЭМ!$B$34:$B$777,H$402)+'СЕТ СН'!$F$16</f>
        <v>0</v>
      </c>
      <c r="I405" s="36">
        <f>SUMIFS(СВЦЭМ!$K$34:$K$777,СВЦЭМ!$A$34:$A$777,$A405,СВЦЭМ!$B$34:$B$777,I$402)+'СЕТ СН'!$F$16</f>
        <v>0</v>
      </c>
      <c r="J405" s="36">
        <f>SUMIFS(СВЦЭМ!$K$34:$K$777,СВЦЭМ!$A$34:$A$777,$A405,СВЦЭМ!$B$34:$B$777,J$402)+'СЕТ СН'!$F$16</f>
        <v>0</v>
      </c>
      <c r="K405" s="36">
        <f>SUMIFS(СВЦЭМ!$K$34:$K$777,СВЦЭМ!$A$34:$A$777,$A405,СВЦЭМ!$B$34:$B$777,K$402)+'СЕТ СН'!$F$16</f>
        <v>0</v>
      </c>
      <c r="L405" s="36">
        <f>SUMIFS(СВЦЭМ!$K$34:$K$777,СВЦЭМ!$A$34:$A$777,$A405,СВЦЭМ!$B$34:$B$777,L$402)+'СЕТ СН'!$F$16</f>
        <v>0</v>
      </c>
      <c r="M405" s="36">
        <f>SUMIFS(СВЦЭМ!$K$34:$K$777,СВЦЭМ!$A$34:$A$777,$A405,СВЦЭМ!$B$34:$B$777,M$402)+'СЕТ СН'!$F$16</f>
        <v>0</v>
      </c>
      <c r="N405" s="36">
        <f>SUMIFS(СВЦЭМ!$K$34:$K$777,СВЦЭМ!$A$34:$A$777,$A405,СВЦЭМ!$B$34:$B$777,N$402)+'СЕТ СН'!$F$16</f>
        <v>0</v>
      </c>
      <c r="O405" s="36">
        <f>SUMIFS(СВЦЭМ!$K$34:$K$777,СВЦЭМ!$A$34:$A$777,$A405,СВЦЭМ!$B$34:$B$777,O$402)+'СЕТ СН'!$F$16</f>
        <v>0</v>
      </c>
      <c r="P405" s="36">
        <f>SUMIFS(СВЦЭМ!$K$34:$K$777,СВЦЭМ!$A$34:$A$777,$A405,СВЦЭМ!$B$34:$B$777,P$402)+'СЕТ СН'!$F$16</f>
        <v>0</v>
      </c>
      <c r="Q405" s="36">
        <f>SUMIFS(СВЦЭМ!$K$34:$K$777,СВЦЭМ!$A$34:$A$777,$A405,СВЦЭМ!$B$34:$B$777,Q$402)+'СЕТ СН'!$F$16</f>
        <v>0</v>
      </c>
      <c r="R405" s="36">
        <f>SUMIFS(СВЦЭМ!$K$34:$K$777,СВЦЭМ!$A$34:$A$777,$A405,СВЦЭМ!$B$34:$B$777,R$402)+'СЕТ СН'!$F$16</f>
        <v>0</v>
      </c>
      <c r="S405" s="36">
        <f>SUMIFS(СВЦЭМ!$K$34:$K$777,СВЦЭМ!$A$34:$A$777,$A405,СВЦЭМ!$B$34:$B$777,S$402)+'СЕТ СН'!$F$16</f>
        <v>0</v>
      </c>
      <c r="T405" s="36">
        <f>SUMIFS(СВЦЭМ!$K$34:$K$777,СВЦЭМ!$A$34:$A$777,$A405,СВЦЭМ!$B$34:$B$777,T$402)+'СЕТ СН'!$F$16</f>
        <v>0</v>
      </c>
      <c r="U405" s="36">
        <f>SUMIFS(СВЦЭМ!$K$34:$K$777,СВЦЭМ!$A$34:$A$777,$A405,СВЦЭМ!$B$34:$B$777,U$402)+'СЕТ СН'!$F$16</f>
        <v>0</v>
      </c>
      <c r="V405" s="36">
        <f>SUMIFS(СВЦЭМ!$K$34:$K$777,СВЦЭМ!$A$34:$A$777,$A405,СВЦЭМ!$B$34:$B$777,V$402)+'СЕТ СН'!$F$16</f>
        <v>0</v>
      </c>
      <c r="W405" s="36">
        <f>SUMIFS(СВЦЭМ!$K$34:$K$777,СВЦЭМ!$A$34:$A$777,$A405,СВЦЭМ!$B$34:$B$777,W$402)+'СЕТ СН'!$F$16</f>
        <v>0</v>
      </c>
      <c r="X405" s="36">
        <f>SUMIFS(СВЦЭМ!$K$34:$K$777,СВЦЭМ!$A$34:$A$777,$A405,СВЦЭМ!$B$34:$B$777,X$402)+'СЕТ СН'!$F$16</f>
        <v>0</v>
      </c>
      <c r="Y405" s="36">
        <f>SUMIFS(СВЦЭМ!$K$34:$K$777,СВЦЭМ!$A$34:$A$777,$A405,СВЦЭМ!$B$34:$B$777,Y$402)+'СЕТ СН'!$F$16</f>
        <v>0</v>
      </c>
    </row>
    <row r="406" spans="1:27" ht="15.75" hidden="1" x14ac:dyDescent="0.2">
      <c r="A406" s="35">
        <f t="shared" si="11"/>
        <v>43559</v>
      </c>
      <c r="B406" s="36">
        <f>SUMIFS(СВЦЭМ!$K$34:$K$777,СВЦЭМ!$A$34:$A$777,$A406,СВЦЭМ!$B$34:$B$777,B$402)+'СЕТ СН'!$F$16</f>
        <v>0</v>
      </c>
      <c r="C406" s="36">
        <f>SUMIFS(СВЦЭМ!$K$34:$K$777,СВЦЭМ!$A$34:$A$777,$A406,СВЦЭМ!$B$34:$B$777,C$402)+'СЕТ СН'!$F$16</f>
        <v>0</v>
      </c>
      <c r="D406" s="36">
        <f>SUMIFS(СВЦЭМ!$K$34:$K$777,СВЦЭМ!$A$34:$A$777,$A406,СВЦЭМ!$B$34:$B$777,D$402)+'СЕТ СН'!$F$16</f>
        <v>0</v>
      </c>
      <c r="E406" s="36">
        <f>SUMIFS(СВЦЭМ!$K$34:$K$777,СВЦЭМ!$A$34:$A$777,$A406,СВЦЭМ!$B$34:$B$777,E$402)+'СЕТ СН'!$F$16</f>
        <v>0</v>
      </c>
      <c r="F406" s="36">
        <f>SUMIFS(СВЦЭМ!$K$34:$K$777,СВЦЭМ!$A$34:$A$777,$A406,СВЦЭМ!$B$34:$B$777,F$402)+'СЕТ СН'!$F$16</f>
        <v>0</v>
      </c>
      <c r="G406" s="36">
        <f>SUMIFS(СВЦЭМ!$K$34:$K$777,СВЦЭМ!$A$34:$A$777,$A406,СВЦЭМ!$B$34:$B$777,G$402)+'СЕТ СН'!$F$16</f>
        <v>0</v>
      </c>
      <c r="H406" s="36">
        <f>SUMIFS(СВЦЭМ!$K$34:$K$777,СВЦЭМ!$A$34:$A$777,$A406,СВЦЭМ!$B$34:$B$777,H$402)+'СЕТ СН'!$F$16</f>
        <v>0</v>
      </c>
      <c r="I406" s="36">
        <f>SUMIFS(СВЦЭМ!$K$34:$K$777,СВЦЭМ!$A$34:$A$777,$A406,СВЦЭМ!$B$34:$B$777,I$402)+'СЕТ СН'!$F$16</f>
        <v>0</v>
      </c>
      <c r="J406" s="36">
        <f>SUMIFS(СВЦЭМ!$K$34:$K$777,СВЦЭМ!$A$34:$A$777,$A406,СВЦЭМ!$B$34:$B$777,J$402)+'СЕТ СН'!$F$16</f>
        <v>0</v>
      </c>
      <c r="K406" s="36">
        <f>SUMIFS(СВЦЭМ!$K$34:$K$777,СВЦЭМ!$A$34:$A$777,$A406,СВЦЭМ!$B$34:$B$777,K$402)+'СЕТ СН'!$F$16</f>
        <v>0</v>
      </c>
      <c r="L406" s="36">
        <f>SUMIFS(СВЦЭМ!$K$34:$K$777,СВЦЭМ!$A$34:$A$777,$A406,СВЦЭМ!$B$34:$B$777,L$402)+'СЕТ СН'!$F$16</f>
        <v>0</v>
      </c>
      <c r="M406" s="36">
        <f>SUMIFS(СВЦЭМ!$K$34:$K$777,СВЦЭМ!$A$34:$A$777,$A406,СВЦЭМ!$B$34:$B$777,M$402)+'СЕТ СН'!$F$16</f>
        <v>0</v>
      </c>
      <c r="N406" s="36">
        <f>SUMIFS(СВЦЭМ!$K$34:$K$777,СВЦЭМ!$A$34:$A$777,$A406,СВЦЭМ!$B$34:$B$777,N$402)+'СЕТ СН'!$F$16</f>
        <v>0</v>
      </c>
      <c r="O406" s="36">
        <f>SUMIFS(СВЦЭМ!$K$34:$K$777,СВЦЭМ!$A$34:$A$777,$A406,СВЦЭМ!$B$34:$B$777,O$402)+'СЕТ СН'!$F$16</f>
        <v>0</v>
      </c>
      <c r="P406" s="36">
        <f>SUMIFS(СВЦЭМ!$K$34:$K$777,СВЦЭМ!$A$34:$A$777,$A406,СВЦЭМ!$B$34:$B$777,P$402)+'СЕТ СН'!$F$16</f>
        <v>0</v>
      </c>
      <c r="Q406" s="36">
        <f>SUMIFS(СВЦЭМ!$K$34:$K$777,СВЦЭМ!$A$34:$A$777,$A406,СВЦЭМ!$B$34:$B$777,Q$402)+'СЕТ СН'!$F$16</f>
        <v>0</v>
      </c>
      <c r="R406" s="36">
        <f>SUMIFS(СВЦЭМ!$K$34:$K$777,СВЦЭМ!$A$34:$A$777,$A406,СВЦЭМ!$B$34:$B$777,R$402)+'СЕТ СН'!$F$16</f>
        <v>0</v>
      </c>
      <c r="S406" s="36">
        <f>SUMIFS(СВЦЭМ!$K$34:$K$777,СВЦЭМ!$A$34:$A$777,$A406,СВЦЭМ!$B$34:$B$777,S$402)+'СЕТ СН'!$F$16</f>
        <v>0</v>
      </c>
      <c r="T406" s="36">
        <f>SUMIFS(СВЦЭМ!$K$34:$K$777,СВЦЭМ!$A$34:$A$777,$A406,СВЦЭМ!$B$34:$B$777,T$402)+'СЕТ СН'!$F$16</f>
        <v>0</v>
      </c>
      <c r="U406" s="36">
        <f>SUMIFS(СВЦЭМ!$K$34:$K$777,СВЦЭМ!$A$34:$A$777,$A406,СВЦЭМ!$B$34:$B$777,U$402)+'СЕТ СН'!$F$16</f>
        <v>0</v>
      </c>
      <c r="V406" s="36">
        <f>SUMIFS(СВЦЭМ!$K$34:$K$777,СВЦЭМ!$A$34:$A$777,$A406,СВЦЭМ!$B$34:$B$777,V$402)+'СЕТ СН'!$F$16</f>
        <v>0</v>
      </c>
      <c r="W406" s="36">
        <f>SUMIFS(СВЦЭМ!$K$34:$K$777,СВЦЭМ!$A$34:$A$777,$A406,СВЦЭМ!$B$34:$B$777,W$402)+'СЕТ СН'!$F$16</f>
        <v>0</v>
      </c>
      <c r="X406" s="36">
        <f>SUMIFS(СВЦЭМ!$K$34:$K$777,СВЦЭМ!$A$34:$A$777,$A406,СВЦЭМ!$B$34:$B$777,X$402)+'СЕТ СН'!$F$16</f>
        <v>0</v>
      </c>
      <c r="Y406" s="36">
        <f>SUMIFS(СВЦЭМ!$K$34:$K$777,СВЦЭМ!$A$34:$A$777,$A406,СВЦЭМ!$B$34:$B$777,Y$402)+'СЕТ СН'!$F$16</f>
        <v>0</v>
      </c>
    </row>
    <row r="407" spans="1:27" ht="15.75" hidden="1" x14ac:dyDescent="0.2">
      <c r="A407" s="35">
        <f t="shared" si="11"/>
        <v>43560</v>
      </c>
      <c r="B407" s="36">
        <f>SUMIFS(СВЦЭМ!$K$34:$K$777,СВЦЭМ!$A$34:$A$777,$A407,СВЦЭМ!$B$34:$B$777,B$402)+'СЕТ СН'!$F$16</f>
        <v>0</v>
      </c>
      <c r="C407" s="36">
        <f>SUMIFS(СВЦЭМ!$K$34:$K$777,СВЦЭМ!$A$34:$A$777,$A407,СВЦЭМ!$B$34:$B$777,C$402)+'СЕТ СН'!$F$16</f>
        <v>0</v>
      </c>
      <c r="D407" s="36">
        <f>SUMIFS(СВЦЭМ!$K$34:$K$777,СВЦЭМ!$A$34:$A$777,$A407,СВЦЭМ!$B$34:$B$777,D$402)+'СЕТ СН'!$F$16</f>
        <v>0</v>
      </c>
      <c r="E407" s="36">
        <f>SUMIFS(СВЦЭМ!$K$34:$K$777,СВЦЭМ!$A$34:$A$777,$A407,СВЦЭМ!$B$34:$B$777,E$402)+'СЕТ СН'!$F$16</f>
        <v>0</v>
      </c>
      <c r="F407" s="36">
        <f>SUMIFS(СВЦЭМ!$K$34:$K$777,СВЦЭМ!$A$34:$A$777,$A407,СВЦЭМ!$B$34:$B$777,F$402)+'СЕТ СН'!$F$16</f>
        <v>0</v>
      </c>
      <c r="G407" s="36">
        <f>SUMIFS(СВЦЭМ!$K$34:$K$777,СВЦЭМ!$A$34:$A$777,$A407,СВЦЭМ!$B$34:$B$777,G$402)+'СЕТ СН'!$F$16</f>
        <v>0</v>
      </c>
      <c r="H407" s="36">
        <f>SUMIFS(СВЦЭМ!$K$34:$K$777,СВЦЭМ!$A$34:$A$777,$A407,СВЦЭМ!$B$34:$B$777,H$402)+'СЕТ СН'!$F$16</f>
        <v>0</v>
      </c>
      <c r="I407" s="36">
        <f>SUMIFS(СВЦЭМ!$K$34:$K$777,СВЦЭМ!$A$34:$A$777,$A407,СВЦЭМ!$B$34:$B$777,I$402)+'СЕТ СН'!$F$16</f>
        <v>0</v>
      </c>
      <c r="J407" s="36">
        <f>SUMIFS(СВЦЭМ!$K$34:$K$777,СВЦЭМ!$A$34:$A$777,$A407,СВЦЭМ!$B$34:$B$777,J$402)+'СЕТ СН'!$F$16</f>
        <v>0</v>
      </c>
      <c r="K407" s="36">
        <f>SUMIFS(СВЦЭМ!$K$34:$K$777,СВЦЭМ!$A$34:$A$777,$A407,СВЦЭМ!$B$34:$B$777,K$402)+'СЕТ СН'!$F$16</f>
        <v>0</v>
      </c>
      <c r="L407" s="36">
        <f>SUMIFS(СВЦЭМ!$K$34:$K$777,СВЦЭМ!$A$34:$A$777,$A407,СВЦЭМ!$B$34:$B$777,L$402)+'СЕТ СН'!$F$16</f>
        <v>0</v>
      </c>
      <c r="M407" s="36">
        <f>SUMIFS(СВЦЭМ!$K$34:$K$777,СВЦЭМ!$A$34:$A$777,$A407,СВЦЭМ!$B$34:$B$777,M$402)+'СЕТ СН'!$F$16</f>
        <v>0</v>
      </c>
      <c r="N407" s="36">
        <f>SUMIFS(СВЦЭМ!$K$34:$K$777,СВЦЭМ!$A$34:$A$777,$A407,СВЦЭМ!$B$34:$B$777,N$402)+'СЕТ СН'!$F$16</f>
        <v>0</v>
      </c>
      <c r="O407" s="36">
        <f>SUMIFS(СВЦЭМ!$K$34:$K$777,СВЦЭМ!$A$34:$A$777,$A407,СВЦЭМ!$B$34:$B$777,O$402)+'СЕТ СН'!$F$16</f>
        <v>0</v>
      </c>
      <c r="P407" s="36">
        <f>SUMIFS(СВЦЭМ!$K$34:$K$777,СВЦЭМ!$A$34:$A$777,$A407,СВЦЭМ!$B$34:$B$777,P$402)+'СЕТ СН'!$F$16</f>
        <v>0</v>
      </c>
      <c r="Q407" s="36">
        <f>SUMIFS(СВЦЭМ!$K$34:$K$777,СВЦЭМ!$A$34:$A$777,$A407,СВЦЭМ!$B$34:$B$777,Q$402)+'СЕТ СН'!$F$16</f>
        <v>0</v>
      </c>
      <c r="R407" s="36">
        <f>SUMIFS(СВЦЭМ!$K$34:$K$777,СВЦЭМ!$A$34:$A$777,$A407,СВЦЭМ!$B$34:$B$777,R$402)+'СЕТ СН'!$F$16</f>
        <v>0</v>
      </c>
      <c r="S407" s="36">
        <f>SUMIFS(СВЦЭМ!$K$34:$K$777,СВЦЭМ!$A$34:$A$777,$A407,СВЦЭМ!$B$34:$B$777,S$402)+'СЕТ СН'!$F$16</f>
        <v>0</v>
      </c>
      <c r="T407" s="36">
        <f>SUMIFS(СВЦЭМ!$K$34:$K$777,СВЦЭМ!$A$34:$A$777,$A407,СВЦЭМ!$B$34:$B$777,T$402)+'СЕТ СН'!$F$16</f>
        <v>0</v>
      </c>
      <c r="U407" s="36">
        <f>SUMIFS(СВЦЭМ!$K$34:$K$777,СВЦЭМ!$A$34:$A$777,$A407,СВЦЭМ!$B$34:$B$777,U$402)+'СЕТ СН'!$F$16</f>
        <v>0</v>
      </c>
      <c r="V407" s="36">
        <f>SUMIFS(СВЦЭМ!$K$34:$K$777,СВЦЭМ!$A$34:$A$777,$A407,СВЦЭМ!$B$34:$B$777,V$402)+'СЕТ СН'!$F$16</f>
        <v>0</v>
      </c>
      <c r="W407" s="36">
        <f>SUMIFS(СВЦЭМ!$K$34:$K$777,СВЦЭМ!$A$34:$A$777,$A407,СВЦЭМ!$B$34:$B$777,W$402)+'СЕТ СН'!$F$16</f>
        <v>0</v>
      </c>
      <c r="X407" s="36">
        <f>SUMIFS(СВЦЭМ!$K$34:$K$777,СВЦЭМ!$A$34:$A$777,$A407,СВЦЭМ!$B$34:$B$777,X$402)+'СЕТ СН'!$F$16</f>
        <v>0</v>
      </c>
      <c r="Y407" s="36">
        <f>SUMIFS(СВЦЭМ!$K$34:$K$777,СВЦЭМ!$A$34:$A$777,$A407,СВЦЭМ!$B$34:$B$777,Y$402)+'СЕТ СН'!$F$16</f>
        <v>0</v>
      </c>
    </row>
    <row r="408" spans="1:27" ht="15.75" hidden="1" x14ac:dyDescent="0.2">
      <c r="A408" s="35">
        <f t="shared" si="11"/>
        <v>43561</v>
      </c>
      <c r="B408" s="36">
        <f>SUMIFS(СВЦЭМ!$K$34:$K$777,СВЦЭМ!$A$34:$A$777,$A408,СВЦЭМ!$B$34:$B$777,B$402)+'СЕТ СН'!$F$16</f>
        <v>0</v>
      </c>
      <c r="C408" s="36">
        <f>SUMIFS(СВЦЭМ!$K$34:$K$777,СВЦЭМ!$A$34:$A$777,$A408,СВЦЭМ!$B$34:$B$777,C$402)+'СЕТ СН'!$F$16</f>
        <v>0</v>
      </c>
      <c r="D408" s="36">
        <f>SUMIFS(СВЦЭМ!$K$34:$K$777,СВЦЭМ!$A$34:$A$777,$A408,СВЦЭМ!$B$34:$B$777,D$402)+'СЕТ СН'!$F$16</f>
        <v>0</v>
      </c>
      <c r="E408" s="36">
        <f>SUMIFS(СВЦЭМ!$K$34:$K$777,СВЦЭМ!$A$34:$A$777,$A408,СВЦЭМ!$B$34:$B$777,E$402)+'СЕТ СН'!$F$16</f>
        <v>0</v>
      </c>
      <c r="F408" s="36">
        <f>SUMIFS(СВЦЭМ!$K$34:$K$777,СВЦЭМ!$A$34:$A$777,$A408,СВЦЭМ!$B$34:$B$777,F$402)+'СЕТ СН'!$F$16</f>
        <v>0</v>
      </c>
      <c r="G408" s="36">
        <f>SUMIFS(СВЦЭМ!$K$34:$K$777,СВЦЭМ!$A$34:$A$777,$A408,СВЦЭМ!$B$34:$B$777,G$402)+'СЕТ СН'!$F$16</f>
        <v>0</v>
      </c>
      <c r="H408" s="36">
        <f>SUMIFS(СВЦЭМ!$K$34:$K$777,СВЦЭМ!$A$34:$A$777,$A408,СВЦЭМ!$B$34:$B$777,H$402)+'СЕТ СН'!$F$16</f>
        <v>0</v>
      </c>
      <c r="I408" s="36">
        <f>SUMIFS(СВЦЭМ!$K$34:$K$777,СВЦЭМ!$A$34:$A$777,$A408,СВЦЭМ!$B$34:$B$777,I$402)+'СЕТ СН'!$F$16</f>
        <v>0</v>
      </c>
      <c r="J408" s="36">
        <f>SUMIFS(СВЦЭМ!$K$34:$K$777,СВЦЭМ!$A$34:$A$777,$A408,СВЦЭМ!$B$34:$B$777,J$402)+'СЕТ СН'!$F$16</f>
        <v>0</v>
      </c>
      <c r="K408" s="36">
        <f>SUMIFS(СВЦЭМ!$K$34:$K$777,СВЦЭМ!$A$34:$A$777,$A408,СВЦЭМ!$B$34:$B$777,K$402)+'СЕТ СН'!$F$16</f>
        <v>0</v>
      </c>
      <c r="L408" s="36">
        <f>SUMIFS(СВЦЭМ!$K$34:$K$777,СВЦЭМ!$A$34:$A$777,$A408,СВЦЭМ!$B$34:$B$777,L$402)+'СЕТ СН'!$F$16</f>
        <v>0</v>
      </c>
      <c r="M408" s="36">
        <f>SUMIFS(СВЦЭМ!$K$34:$K$777,СВЦЭМ!$A$34:$A$777,$A408,СВЦЭМ!$B$34:$B$777,M$402)+'СЕТ СН'!$F$16</f>
        <v>0</v>
      </c>
      <c r="N408" s="36">
        <f>SUMIFS(СВЦЭМ!$K$34:$K$777,СВЦЭМ!$A$34:$A$777,$A408,СВЦЭМ!$B$34:$B$777,N$402)+'СЕТ СН'!$F$16</f>
        <v>0</v>
      </c>
      <c r="O408" s="36">
        <f>SUMIFS(СВЦЭМ!$K$34:$K$777,СВЦЭМ!$A$34:$A$777,$A408,СВЦЭМ!$B$34:$B$777,O$402)+'СЕТ СН'!$F$16</f>
        <v>0</v>
      </c>
      <c r="P408" s="36">
        <f>SUMIFS(СВЦЭМ!$K$34:$K$777,СВЦЭМ!$A$34:$A$777,$A408,СВЦЭМ!$B$34:$B$777,P$402)+'СЕТ СН'!$F$16</f>
        <v>0</v>
      </c>
      <c r="Q408" s="36">
        <f>SUMIFS(СВЦЭМ!$K$34:$K$777,СВЦЭМ!$A$34:$A$777,$A408,СВЦЭМ!$B$34:$B$777,Q$402)+'СЕТ СН'!$F$16</f>
        <v>0</v>
      </c>
      <c r="R408" s="36">
        <f>SUMIFS(СВЦЭМ!$K$34:$K$777,СВЦЭМ!$A$34:$A$777,$A408,СВЦЭМ!$B$34:$B$777,R$402)+'СЕТ СН'!$F$16</f>
        <v>0</v>
      </c>
      <c r="S408" s="36">
        <f>SUMIFS(СВЦЭМ!$K$34:$K$777,СВЦЭМ!$A$34:$A$777,$A408,СВЦЭМ!$B$34:$B$777,S$402)+'СЕТ СН'!$F$16</f>
        <v>0</v>
      </c>
      <c r="T408" s="36">
        <f>SUMIFS(СВЦЭМ!$K$34:$K$777,СВЦЭМ!$A$34:$A$777,$A408,СВЦЭМ!$B$34:$B$777,T$402)+'СЕТ СН'!$F$16</f>
        <v>0</v>
      </c>
      <c r="U408" s="36">
        <f>SUMIFS(СВЦЭМ!$K$34:$K$777,СВЦЭМ!$A$34:$A$777,$A408,СВЦЭМ!$B$34:$B$777,U$402)+'СЕТ СН'!$F$16</f>
        <v>0</v>
      </c>
      <c r="V408" s="36">
        <f>SUMIFS(СВЦЭМ!$K$34:$K$777,СВЦЭМ!$A$34:$A$777,$A408,СВЦЭМ!$B$34:$B$777,V$402)+'СЕТ СН'!$F$16</f>
        <v>0</v>
      </c>
      <c r="W408" s="36">
        <f>SUMIFS(СВЦЭМ!$K$34:$K$777,СВЦЭМ!$A$34:$A$777,$A408,СВЦЭМ!$B$34:$B$777,W$402)+'СЕТ СН'!$F$16</f>
        <v>0</v>
      </c>
      <c r="X408" s="36">
        <f>SUMIFS(СВЦЭМ!$K$34:$K$777,СВЦЭМ!$A$34:$A$777,$A408,СВЦЭМ!$B$34:$B$777,X$402)+'СЕТ СН'!$F$16</f>
        <v>0</v>
      </c>
      <c r="Y408" s="36">
        <f>SUMIFS(СВЦЭМ!$K$34:$K$777,СВЦЭМ!$A$34:$A$777,$A408,СВЦЭМ!$B$34:$B$777,Y$402)+'СЕТ СН'!$F$16</f>
        <v>0</v>
      </c>
    </row>
    <row r="409" spans="1:27" ht="15.75" hidden="1" x14ac:dyDescent="0.2">
      <c r="A409" s="35">
        <f t="shared" si="11"/>
        <v>43562</v>
      </c>
      <c r="B409" s="36">
        <f>SUMIFS(СВЦЭМ!$K$34:$K$777,СВЦЭМ!$A$34:$A$777,$A409,СВЦЭМ!$B$34:$B$777,B$402)+'СЕТ СН'!$F$16</f>
        <v>0</v>
      </c>
      <c r="C409" s="36">
        <f>SUMIFS(СВЦЭМ!$K$34:$K$777,СВЦЭМ!$A$34:$A$777,$A409,СВЦЭМ!$B$34:$B$777,C$402)+'СЕТ СН'!$F$16</f>
        <v>0</v>
      </c>
      <c r="D409" s="36">
        <f>SUMIFS(СВЦЭМ!$K$34:$K$777,СВЦЭМ!$A$34:$A$777,$A409,СВЦЭМ!$B$34:$B$777,D$402)+'СЕТ СН'!$F$16</f>
        <v>0</v>
      </c>
      <c r="E409" s="36">
        <f>SUMIFS(СВЦЭМ!$K$34:$K$777,СВЦЭМ!$A$34:$A$777,$A409,СВЦЭМ!$B$34:$B$777,E$402)+'СЕТ СН'!$F$16</f>
        <v>0</v>
      </c>
      <c r="F409" s="36">
        <f>SUMIFS(СВЦЭМ!$K$34:$K$777,СВЦЭМ!$A$34:$A$777,$A409,СВЦЭМ!$B$34:$B$777,F$402)+'СЕТ СН'!$F$16</f>
        <v>0</v>
      </c>
      <c r="G409" s="36">
        <f>SUMIFS(СВЦЭМ!$K$34:$K$777,СВЦЭМ!$A$34:$A$777,$A409,СВЦЭМ!$B$34:$B$777,G$402)+'СЕТ СН'!$F$16</f>
        <v>0</v>
      </c>
      <c r="H409" s="36">
        <f>SUMIFS(СВЦЭМ!$K$34:$K$777,СВЦЭМ!$A$34:$A$777,$A409,СВЦЭМ!$B$34:$B$777,H$402)+'СЕТ СН'!$F$16</f>
        <v>0</v>
      </c>
      <c r="I409" s="36">
        <f>SUMIFS(СВЦЭМ!$K$34:$K$777,СВЦЭМ!$A$34:$A$777,$A409,СВЦЭМ!$B$34:$B$777,I$402)+'СЕТ СН'!$F$16</f>
        <v>0</v>
      </c>
      <c r="J409" s="36">
        <f>SUMIFS(СВЦЭМ!$K$34:$K$777,СВЦЭМ!$A$34:$A$777,$A409,СВЦЭМ!$B$34:$B$777,J$402)+'СЕТ СН'!$F$16</f>
        <v>0</v>
      </c>
      <c r="K409" s="36">
        <f>SUMIFS(СВЦЭМ!$K$34:$K$777,СВЦЭМ!$A$34:$A$777,$A409,СВЦЭМ!$B$34:$B$777,K$402)+'СЕТ СН'!$F$16</f>
        <v>0</v>
      </c>
      <c r="L409" s="36">
        <f>SUMIFS(СВЦЭМ!$K$34:$K$777,СВЦЭМ!$A$34:$A$777,$A409,СВЦЭМ!$B$34:$B$777,L$402)+'СЕТ СН'!$F$16</f>
        <v>0</v>
      </c>
      <c r="M409" s="36">
        <f>SUMIFS(СВЦЭМ!$K$34:$K$777,СВЦЭМ!$A$34:$A$777,$A409,СВЦЭМ!$B$34:$B$777,M$402)+'СЕТ СН'!$F$16</f>
        <v>0</v>
      </c>
      <c r="N409" s="36">
        <f>SUMIFS(СВЦЭМ!$K$34:$K$777,СВЦЭМ!$A$34:$A$777,$A409,СВЦЭМ!$B$34:$B$777,N$402)+'СЕТ СН'!$F$16</f>
        <v>0</v>
      </c>
      <c r="O409" s="36">
        <f>SUMIFS(СВЦЭМ!$K$34:$K$777,СВЦЭМ!$A$34:$A$777,$A409,СВЦЭМ!$B$34:$B$777,O$402)+'СЕТ СН'!$F$16</f>
        <v>0</v>
      </c>
      <c r="P409" s="36">
        <f>SUMIFS(СВЦЭМ!$K$34:$K$777,СВЦЭМ!$A$34:$A$777,$A409,СВЦЭМ!$B$34:$B$777,P$402)+'СЕТ СН'!$F$16</f>
        <v>0</v>
      </c>
      <c r="Q409" s="36">
        <f>SUMIFS(СВЦЭМ!$K$34:$K$777,СВЦЭМ!$A$34:$A$777,$A409,СВЦЭМ!$B$34:$B$777,Q$402)+'СЕТ СН'!$F$16</f>
        <v>0</v>
      </c>
      <c r="R409" s="36">
        <f>SUMIFS(СВЦЭМ!$K$34:$K$777,СВЦЭМ!$A$34:$A$777,$A409,СВЦЭМ!$B$34:$B$777,R$402)+'СЕТ СН'!$F$16</f>
        <v>0</v>
      </c>
      <c r="S409" s="36">
        <f>SUMIFS(СВЦЭМ!$K$34:$K$777,СВЦЭМ!$A$34:$A$777,$A409,СВЦЭМ!$B$34:$B$777,S$402)+'СЕТ СН'!$F$16</f>
        <v>0</v>
      </c>
      <c r="T409" s="36">
        <f>SUMIFS(СВЦЭМ!$K$34:$K$777,СВЦЭМ!$A$34:$A$777,$A409,СВЦЭМ!$B$34:$B$777,T$402)+'СЕТ СН'!$F$16</f>
        <v>0</v>
      </c>
      <c r="U409" s="36">
        <f>SUMIFS(СВЦЭМ!$K$34:$K$777,СВЦЭМ!$A$34:$A$777,$A409,СВЦЭМ!$B$34:$B$777,U$402)+'СЕТ СН'!$F$16</f>
        <v>0</v>
      </c>
      <c r="V409" s="36">
        <f>SUMIFS(СВЦЭМ!$K$34:$K$777,СВЦЭМ!$A$34:$A$777,$A409,СВЦЭМ!$B$34:$B$777,V$402)+'СЕТ СН'!$F$16</f>
        <v>0</v>
      </c>
      <c r="W409" s="36">
        <f>SUMIFS(СВЦЭМ!$K$34:$K$777,СВЦЭМ!$A$34:$A$777,$A409,СВЦЭМ!$B$34:$B$777,W$402)+'СЕТ СН'!$F$16</f>
        <v>0</v>
      </c>
      <c r="X409" s="36">
        <f>SUMIFS(СВЦЭМ!$K$34:$K$777,СВЦЭМ!$A$34:$A$777,$A409,СВЦЭМ!$B$34:$B$777,X$402)+'СЕТ СН'!$F$16</f>
        <v>0</v>
      </c>
      <c r="Y409" s="36">
        <f>SUMIFS(СВЦЭМ!$K$34:$K$777,СВЦЭМ!$A$34:$A$777,$A409,СВЦЭМ!$B$34:$B$777,Y$402)+'СЕТ СН'!$F$16</f>
        <v>0</v>
      </c>
    </row>
    <row r="410" spans="1:27" ht="15.75" hidden="1" x14ac:dyDescent="0.2">
      <c r="A410" s="35">
        <f t="shared" si="11"/>
        <v>43563</v>
      </c>
      <c r="B410" s="36">
        <f>SUMIFS(СВЦЭМ!$K$34:$K$777,СВЦЭМ!$A$34:$A$777,$A410,СВЦЭМ!$B$34:$B$777,B$402)+'СЕТ СН'!$F$16</f>
        <v>0</v>
      </c>
      <c r="C410" s="36">
        <f>SUMIFS(СВЦЭМ!$K$34:$K$777,СВЦЭМ!$A$34:$A$777,$A410,СВЦЭМ!$B$34:$B$777,C$402)+'СЕТ СН'!$F$16</f>
        <v>0</v>
      </c>
      <c r="D410" s="36">
        <f>SUMIFS(СВЦЭМ!$K$34:$K$777,СВЦЭМ!$A$34:$A$777,$A410,СВЦЭМ!$B$34:$B$777,D$402)+'СЕТ СН'!$F$16</f>
        <v>0</v>
      </c>
      <c r="E410" s="36">
        <f>SUMIFS(СВЦЭМ!$K$34:$K$777,СВЦЭМ!$A$34:$A$777,$A410,СВЦЭМ!$B$34:$B$777,E$402)+'СЕТ СН'!$F$16</f>
        <v>0</v>
      </c>
      <c r="F410" s="36">
        <f>SUMIFS(СВЦЭМ!$K$34:$K$777,СВЦЭМ!$A$34:$A$777,$A410,СВЦЭМ!$B$34:$B$777,F$402)+'СЕТ СН'!$F$16</f>
        <v>0</v>
      </c>
      <c r="G410" s="36">
        <f>SUMIFS(СВЦЭМ!$K$34:$K$777,СВЦЭМ!$A$34:$A$777,$A410,СВЦЭМ!$B$34:$B$777,G$402)+'СЕТ СН'!$F$16</f>
        <v>0</v>
      </c>
      <c r="H410" s="36">
        <f>SUMIFS(СВЦЭМ!$K$34:$K$777,СВЦЭМ!$A$34:$A$777,$A410,СВЦЭМ!$B$34:$B$777,H$402)+'СЕТ СН'!$F$16</f>
        <v>0</v>
      </c>
      <c r="I410" s="36">
        <f>SUMIFS(СВЦЭМ!$K$34:$K$777,СВЦЭМ!$A$34:$A$777,$A410,СВЦЭМ!$B$34:$B$777,I$402)+'СЕТ СН'!$F$16</f>
        <v>0</v>
      </c>
      <c r="J410" s="36">
        <f>SUMIFS(СВЦЭМ!$K$34:$K$777,СВЦЭМ!$A$34:$A$777,$A410,СВЦЭМ!$B$34:$B$777,J$402)+'СЕТ СН'!$F$16</f>
        <v>0</v>
      </c>
      <c r="K410" s="36">
        <f>SUMIFS(СВЦЭМ!$K$34:$K$777,СВЦЭМ!$A$34:$A$777,$A410,СВЦЭМ!$B$34:$B$777,K$402)+'СЕТ СН'!$F$16</f>
        <v>0</v>
      </c>
      <c r="L410" s="36">
        <f>SUMIFS(СВЦЭМ!$K$34:$K$777,СВЦЭМ!$A$34:$A$777,$A410,СВЦЭМ!$B$34:$B$777,L$402)+'СЕТ СН'!$F$16</f>
        <v>0</v>
      </c>
      <c r="M410" s="36">
        <f>SUMIFS(СВЦЭМ!$K$34:$K$777,СВЦЭМ!$A$34:$A$777,$A410,СВЦЭМ!$B$34:$B$777,M$402)+'СЕТ СН'!$F$16</f>
        <v>0</v>
      </c>
      <c r="N410" s="36">
        <f>SUMIFS(СВЦЭМ!$K$34:$K$777,СВЦЭМ!$A$34:$A$777,$A410,СВЦЭМ!$B$34:$B$777,N$402)+'СЕТ СН'!$F$16</f>
        <v>0</v>
      </c>
      <c r="O410" s="36">
        <f>SUMIFS(СВЦЭМ!$K$34:$K$777,СВЦЭМ!$A$34:$A$777,$A410,СВЦЭМ!$B$34:$B$777,O$402)+'СЕТ СН'!$F$16</f>
        <v>0</v>
      </c>
      <c r="P410" s="36">
        <f>SUMIFS(СВЦЭМ!$K$34:$K$777,СВЦЭМ!$A$34:$A$777,$A410,СВЦЭМ!$B$34:$B$777,P$402)+'СЕТ СН'!$F$16</f>
        <v>0</v>
      </c>
      <c r="Q410" s="36">
        <f>SUMIFS(СВЦЭМ!$K$34:$K$777,СВЦЭМ!$A$34:$A$777,$A410,СВЦЭМ!$B$34:$B$777,Q$402)+'СЕТ СН'!$F$16</f>
        <v>0</v>
      </c>
      <c r="R410" s="36">
        <f>SUMIFS(СВЦЭМ!$K$34:$K$777,СВЦЭМ!$A$34:$A$777,$A410,СВЦЭМ!$B$34:$B$777,R$402)+'СЕТ СН'!$F$16</f>
        <v>0</v>
      </c>
      <c r="S410" s="36">
        <f>SUMIFS(СВЦЭМ!$K$34:$K$777,СВЦЭМ!$A$34:$A$777,$A410,СВЦЭМ!$B$34:$B$777,S$402)+'СЕТ СН'!$F$16</f>
        <v>0</v>
      </c>
      <c r="T410" s="36">
        <f>SUMIFS(СВЦЭМ!$K$34:$K$777,СВЦЭМ!$A$34:$A$777,$A410,СВЦЭМ!$B$34:$B$777,T$402)+'СЕТ СН'!$F$16</f>
        <v>0</v>
      </c>
      <c r="U410" s="36">
        <f>SUMIFS(СВЦЭМ!$K$34:$K$777,СВЦЭМ!$A$34:$A$777,$A410,СВЦЭМ!$B$34:$B$777,U$402)+'СЕТ СН'!$F$16</f>
        <v>0</v>
      </c>
      <c r="V410" s="36">
        <f>SUMIFS(СВЦЭМ!$K$34:$K$777,СВЦЭМ!$A$34:$A$777,$A410,СВЦЭМ!$B$34:$B$777,V$402)+'СЕТ СН'!$F$16</f>
        <v>0</v>
      </c>
      <c r="W410" s="36">
        <f>SUMIFS(СВЦЭМ!$K$34:$K$777,СВЦЭМ!$A$34:$A$777,$A410,СВЦЭМ!$B$34:$B$777,W$402)+'СЕТ СН'!$F$16</f>
        <v>0</v>
      </c>
      <c r="X410" s="36">
        <f>SUMIFS(СВЦЭМ!$K$34:$K$777,СВЦЭМ!$A$34:$A$777,$A410,СВЦЭМ!$B$34:$B$777,X$402)+'СЕТ СН'!$F$16</f>
        <v>0</v>
      </c>
      <c r="Y410" s="36">
        <f>SUMIFS(СВЦЭМ!$K$34:$K$777,СВЦЭМ!$A$34:$A$777,$A410,СВЦЭМ!$B$34:$B$777,Y$402)+'СЕТ СН'!$F$16</f>
        <v>0</v>
      </c>
    </row>
    <row r="411" spans="1:27" ht="15.75" hidden="1" x14ac:dyDescent="0.2">
      <c r="A411" s="35">
        <f t="shared" si="11"/>
        <v>43564</v>
      </c>
      <c r="B411" s="36">
        <f>SUMIFS(СВЦЭМ!$K$34:$K$777,СВЦЭМ!$A$34:$A$777,$A411,СВЦЭМ!$B$34:$B$777,B$402)+'СЕТ СН'!$F$16</f>
        <v>0</v>
      </c>
      <c r="C411" s="36">
        <f>SUMIFS(СВЦЭМ!$K$34:$K$777,СВЦЭМ!$A$34:$A$777,$A411,СВЦЭМ!$B$34:$B$777,C$402)+'СЕТ СН'!$F$16</f>
        <v>0</v>
      </c>
      <c r="D411" s="36">
        <f>SUMIFS(СВЦЭМ!$K$34:$K$777,СВЦЭМ!$A$34:$A$777,$A411,СВЦЭМ!$B$34:$B$777,D$402)+'СЕТ СН'!$F$16</f>
        <v>0</v>
      </c>
      <c r="E411" s="36">
        <f>SUMIFS(СВЦЭМ!$K$34:$K$777,СВЦЭМ!$A$34:$A$777,$A411,СВЦЭМ!$B$34:$B$777,E$402)+'СЕТ СН'!$F$16</f>
        <v>0</v>
      </c>
      <c r="F411" s="36">
        <f>SUMIFS(СВЦЭМ!$K$34:$K$777,СВЦЭМ!$A$34:$A$777,$A411,СВЦЭМ!$B$34:$B$777,F$402)+'СЕТ СН'!$F$16</f>
        <v>0</v>
      </c>
      <c r="G411" s="36">
        <f>SUMIFS(СВЦЭМ!$K$34:$K$777,СВЦЭМ!$A$34:$A$777,$A411,СВЦЭМ!$B$34:$B$777,G$402)+'СЕТ СН'!$F$16</f>
        <v>0</v>
      </c>
      <c r="H411" s="36">
        <f>SUMIFS(СВЦЭМ!$K$34:$K$777,СВЦЭМ!$A$34:$A$777,$A411,СВЦЭМ!$B$34:$B$777,H$402)+'СЕТ СН'!$F$16</f>
        <v>0</v>
      </c>
      <c r="I411" s="36">
        <f>SUMIFS(СВЦЭМ!$K$34:$K$777,СВЦЭМ!$A$34:$A$777,$A411,СВЦЭМ!$B$34:$B$777,I$402)+'СЕТ СН'!$F$16</f>
        <v>0</v>
      </c>
      <c r="J411" s="36">
        <f>SUMIFS(СВЦЭМ!$K$34:$K$777,СВЦЭМ!$A$34:$A$777,$A411,СВЦЭМ!$B$34:$B$777,J$402)+'СЕТ СН'!$F$16</f>
        <v>0</v>
      </c>
      <c r="K411" s="36">
        <f>SUMIFS(СВЦЭМ!$K$34:$K$777,СВЦЭМ!$A$34:$A$777,$A411,СВЦЭМ!$B$34:$B$777,K$402)+'СЕТ СН'!$F$16</f>
        <v>0</v>
      </c>
      <c r="L411" s="36">
        <f>SUMIFS(СВЦЭМ!$K$34:$K$777,СВЦЭМ!$A$34:$A$777,$A411,СВЦЭМ!$B$34:$B$777,L$402)+'СЕТ СН'!$F$16</f>
        <v>0</v>
      </c>
      <c r="M411" s="36">
        <f>SUMIFS(СВЦЭМ!$K$34:$K$777,СВЦЭМ!$A$34:$A$777,$A411,СВЦЭМ!$B$34:$B$777,M$402)+'СЕТ СН'!$F$16</f>
        <v>0</v>
      </c>
      <c r="N411" s="36">
        <f>SUMIFS(СВЦЭМ!$K$34:$K$777,СВЦЭМ!$A$34:$A$777,$A411,СВЦЭМ!$B$34:$B$777,N$402)+'СЕТ СН'!$F$16</f>
        <v>0</v>
      </c>
      <c r="O411" s="36">
        <f>SUMIFS(СВЦЭМ!$K$34:$K$777,СВЦЭМ!$A$34:$A$777,$A411,СВЦЭМ!$B$34:$B$777,O$402)+'СЕТ СН'!$F$16</f>
        <v>0</v>
      </c>
      <c r="P411" s="36">
        <f>SUMIFS(СВЦЭМ!$K$34:$K$777,СВЦЭМ!$A$34:$A$777,$A411,СВЦЭМ!$B$34:$B$777,P$402)+'СЕТ СН'!$F$16</f>
        <v>0</v>
      </c>
      <c r="Q411" s="36">
        <f>SUMIFS(СВЦЭМ!$K$34:$K$777,СВЦЭМ!$A$34:$A$777,$A411,СВЦЭМ!$B$34:$B$777,Q$402)+'СЕТ СН'!$F$16</f>
        <v>0</v>
      </c>
      <c r="R411" s="36">
        <f>SUMIFS(СВЦЭМ!$K$34:$K$777,СВЦЭМ!$A$34:$A$777,$A411,СВЦЭМ!$B$34:$B$777,R$402)+'СЕТ СН'!$F$16</f>
        <v>0</v>
      </c>
      <c r="S411" s="36">
        <f>SUMIFS(СВЦЭМ!$K$34:$K$777,СВЦЭМ!$A$34:$A$777,$A411,СВЦЭМ!$B$34:$B$777,S$402)+'СЕТ СН'!$F$16</f>
        <v>0</v>
      </c>
      <c r="T411" s="36">
        <f>SUMIFS(СВЦЭМ!$K$34:$K$777,СВЦЭМ!$A$34:$A$777,$A411,СВЦЭМ!$B$34:$B$777,T$402)+'СЕТ СН'!$F$16</f>
        <v>0</v>
      </c>
      <c r="U411" s="36">
        <f>SUMIFS(СВЦЭМ!$K$34:$K$777,СВЦЭМ!$A$34:$A$777,$A411,СВЦЭМ!$B$34:$B$777,U$402)+'СЕТ СН'!$F$16</f>
        <v>0</v>
      </c>
      <c r="V411" s="36">
        <f>SUMIFS(СВЦЭМ!$K$34:$K$777,СВЦЭМ!$A$34:$A$777,$A411,СВЦЭМ!$B$34:$B$777,V$402)+'СЕТ СН'!$F$16</f>
        <v>0</v>
      </c>
      <c r="W411" s="36">
        <f>SUMIFS(СВЦЭМ!$K$34:$K$777,СВЦЭМ!$A$34:$A$777,$A411,СВЦЭМ!$B$34:$B$777,W$402)+'СЕТ СН'!$F$16</f>
        <v>0</v>
      </c>
      <c r="X411" s="36">
        <f>SUMIFS(СВЦЭМ!$K$34:$K$777,СВЦЭМ!$A$34:$A$777,$A411,СВЦЭМ!$B$34:$B$777,X$402)+'СЕТ СН'!$F$16</f>
        <v>0</v>
      </c>
      <c r="Y411" s="36">
        <f>SUMIFS(СВЦЭМ!$K$34:$K$777,СВЦЭМ!$A$34:$A$777,$A411,СВЦЭМ!$B$34:$B$777,Y$402)+'СЕТ СН'!$F$16</f>
        <v>0</v>
      </c>
    </row>
    <row r="412" spans="1:27" ht="15.75" hidden="1" x14ac:dyDescent="0.2">
      <c r="A412" s="35">
        <f t="shared" si="11"/>
        <v>43565</v>
      </c>
      <c r="B412" s="36">
        <f>SUMIFS(СВЦЭМ!$K$34:$K$777,СВЦЭМ!$A$34:$A$777,$A412,СВЦЭМ!$B$34:$B$777,B$402)+'СЕТ СН'!$F$16</f>
        <v>0</v>
      </c>
      <c r="C412" s="36">
        <f>SUMIFS(СВЦЭМ!$K$34:$K$777,СВЦЭМ!$A$34:$A$777,$A412,СВЦЭМ!$B$34:$B$777,C$402)+'СЕТ СН'!$F$16</f>
        <v>0</v>
      </c>
      <c r="D412" s="36">
        <f>SUMIFS(СВЦЭМ!$K$34:$K$777,СВЦЭМ!$A$34:$A$777,$A412,СВЦЭМ!$B$34:$B$777,D$402)+'СЕТ СН'!$F$16</f>
        <v>0</v>
      </c>
      <c r="E412" s="36">
        <f>SUMIFS(СВЦЭМ!$K$34:$K$777,СВЦЭМ!$A$34:$A$777,$A412,СВЦЭМ!$B$34:$B$777,E$402)+'СЕТ СН'!$F$16</f>
        <v>0</v>
      </c>
      <c r="F412" s="36">
        <f>SUMIFS(СВЦЭМ!$K$34:$K$777,СВЦЭМ!$A$34:$A$777,$A412,СВЦЭМ!$B$34:$B$777,F$402)+'СЕТ СН'!$F$16</f>
        <v>0</v>
      </c>
      <c r="G412" s="36">
        <f>SUMIFS(СВЦЭМ!$K$34:$K$777,СВЦЭМ!$A$34:$A$777,$A412,СВЦЭМ!$B$34:$B$777,G$402)+'СЕТ СН'!$F$16</f>
        <v>0</v>
      </c>
      <c r="H412" s="36">
        <f>SUMIFS(СВЦЭМ!$K$34:$K$777,СВЦЭМ!$A$34:$A$777,$A412,СВЦЭМ!$B$34:$B$777,H$402)+'СЕТ СН'!$F$16</f>
        <v>0</v>
      </c>
      <c r="I412" s="36">
        <f>SUMIFS(СВЦЭМ!$K$34:$K$777,СВЦЭМ!$A$34:$A$777,$A412,СВЦЭМ!$B$34:$B$777,I$402)+'СЕТ СН'!$F$16</f>
        <v>0</v>
      </c>
      <c r="J412" s="36">
        <f>SUMIFS(СВЦЭМ!$K$34:$K$777,СВЦЭМ!$A$34:$A$777,$A412,СВЦЭМ!$B$34:$B$777,J$402)+'СЕТ СН'!$F$16</f>
        <v>0</v>
      </c>
      <c r="K412" s="36">
        <f>SUMIFS(СВЦЭМ!$K$34:$K$777,СВЦЭМ!$A$34:$A$777,$A412,СВЦЭМ!$B$34:$B$777,K$402)+'СЕТ СН'!$F$16</f>
        <v>0</v>
      </c>
      <c r="L412" s="36">
        <f>SUMIFS(СВЦЭМ!$K$34:$K$777,СВЦЭМ!$A$34:$A$777,$A412,СВЦЭМ!$B$34:$B$777,L$402)+'СЕТ СН'!$F$16</f>
        <v>0</v>
      </c>
      <c r="M412" s="36">
        <f>SUMIFS(СВЦЭМ!$K$34:$K$777,СВЦЭМ!$A$34:$A$777,$A412,СВЦЭМ!$B$34:$B$777,M$402)+'СЕТ СН'!$F$16</f>
        <v>0</v>
      </c>
      <c r="N412" s="36">
        <f>SUMIFS(СВЦЭМ!$K$34:$K$777,СВЦЭМ!$A$34:$A$777,$A412,СВЦЭМ!$B$34:$B$777,N$402)+'СЕТ СН'!$F$16</f>
        <v>0</v>
      </c>
      <c r="O412" s="36">
        <f>SUMIFS(СВЦЭМ!$K$34:$K$777,СВЦЭМ!$A$34:$A$777,$A412,СВЦЭМ!$B$34:$B$777,O$402)+'СЕТ СН'!$F$16</f>
        <v>0</v>
      </c>
      <c r="P412" s="36">
        <f>SUMIFS(СВЦЭМ!$K$34:$K$777,СВЦЭМ!$A$34:$A$777,$A412,СВЦЭМ!$B$34:$B$777,P$402)+'СЕТ СН'!$F$16</f>
        <v>0</v>
      </c>
      <c r="Q412" s="36">
        <f>SUMIFS(СВЦЭМ!$K$34:$K$777,СВЦЭМ!$A$34:$A$777,$A412,СВЦЭМ!$B$34:$B$777,Q$402)+'СЕТ СН'!$F$16</f>
        <v>0</v>
      </c>
      <c r="R412" s="36">
        <f>SUMIFS(СВЦЭМ!$K$34:$K$777,СВЦЭМ!$A$34:$A$777,$A412,СВЦЭМ!$B$34:$B$777,R$402)+'СЕТ СН'!$F$16</f>
        <v>0</v>
      </c>
      <c r="S412" s="36">
        <f>SUMIFS(СВЦЭМ!$K$34:$K$777,СВЦЭМ!$A$34:$A$777,$A412,СВЦЭМ!$B$34:$B$777,S$402)+'СЕТ СН'!$F$16</f>
        <v>0</v>
      </c>
      <c r="T412" s="36">
        <f>SUMIFS(СВЦЭМ!$K$34:$K$777,СВЦЭМ!$A$34:$A$777,$A412,СВЦЭМ!$B$34:$B$777,T$402)+'СЕТ СН'!$F$16</f>
        <v>0</v>
      </c>
      <c r="U412" s="36">
        <f>SUMIFS(СВЦЭМ!$K$34:$K$777,СВЦЭМ!$A$34:$A$777,$A412,СВЦЭМ!$B$34:$B$777,U$402)+'СЕТ СН'!$F$16</f>
        <v>0</v>
      </c>
      <c r="V412" s="36">
        <f>SUMIFS(СВЦЭМ!$K$34:$K$777,СВЦЭМ!$A$34:$A$777,$A412,СВЦЭМ!$B$34:$B$777,V$402)+'СЕТ СН'!$F$16</f>
        <v>0</v>
      </c>
      <c r="W412" s="36">
        <f>SUMIFS(СВЦЭМ!$K$34:$K$777,СВЦЭМ!$A$34:$A$777,$A412,СВЦЭМ!$B$34:$B$777,W$402)+'СЕТ СН'!$F$16</f>
        <v>0</v>
      </c>
      <c r="X412" s="36">
        <f>SUMIFS(СВЦЭМ!$K$34:$K$777,СВЦЭМ!$A$34:$A$777,$A412,СВЦЭМ!$B$34:$B$777,X$402)+'СЕТ СН'!$F$16</f>
        <v>0</v>
      </c>
      <c r="Y412" s="36">
        <f>SUMIFS(СВЦЭМ!$K$34:$K$777,СВЦЭМ!$A$34:$A$777,$A412,СВЦЭМ!$B$34:$B$777,Y$402)+'СЕТ СН'!$F$16</f>
        <v>0</v>
      </c>
    </row>
    <row r="413" spans="1:27" ht="15.75" hidden="1" x14ac:dyDescent="0.2">
      <c r="A413" s="35">
        <f t="shared" si="11"/>
        <v>43566</v>
      </c>
      <c r="B413" s="36">
        <f>SUMIFS(СВЦЭМ!$K$34:$K$777,СВЦЭМ!$A$34:$A$777,$A413,СВЦЭМ!$B$34:$B$777,B$402)+'СЕТ СН'!$F$16</f>
        <v>0</v>
      </c>
      <c r="C413" s="36">
        <f>SUMIFS(СВЦЭМ!$K$34:$K$777,СВЦЭМ!$A$34:$A$777,$A413,СВЦЭМ!$B$34:$B$777,C$402)+'СЕТ СН'!$F$16</f>
        <v>0</v>
      </c>
      <c r="D413" s="36">
        <f>SUMIFS(СВЦЭМ!$K$34:$K$777,СВЦЭМ!$A$34:$A$777,$A413,СВЦЭМ!$B$34:$B$777,D$402)+'СЕТ СН'!$F$16</f>
        <v>0</v>
      </c>
      <c r="E413" s="36">
        <f>SUMIFS(СВЦЭМ!$K$34:$K$777,СВЦЭМ!$A$34:$A$777,$A413,СВЦЭМ!$B$34:$B$777,E$402)+'СЕТ СН'!$F$16</f>
        <v>0</v>
      </c>
      <c r="F413" s="36">
        <f>SUMIFS(СВЦЭМ!$K$34:$K$777,СВЦЭМ!$A$34:$A$777,$A413,СВЦЭМ!$B$34:$B$777,F$402)+'СЕТ СН'!$F$16</f>
        <v>0</v>
      </c>
      <c r="G413" s="36">
        <f>SUMIFS(СВЦЭМ!$K$34:$K$777,СВЦЭМ!$A$34:$A$777,$A413,СВЦЭМ!$B$34:$B$777,G$402)+'СЕТ СН'!$F$16</f>
        <v>0</v>
      </c>
      <c r="H413" s="36">
        <f>SUMIFS(СВЦЭМ!$K$34:$K$777,СВЦЭМ!$A$34:$A$777,$A413,СВЦЭМ!$B$34:$B$777,H$402)+'СЕТ СН'!$F$16</f>
        <v>0</v>
      </c>
      <c r="I413" s="36">
        <f>SUMIFS(СВЦЭМ!$K$34:$K$777,СВЦЭМ!$A$34:$A$777,$A413,СВЦЭМ!$B$34:$B$777,I$402)+'СЕТ СН'!$F$16</f>
        <v>0</v>
      </c>
      <c r="J413" s="36">
        <f>SUMIFS(СВЦЭМ!$K$34:$K$777,СВЦЭМ!$A$34:$A$777,$A413,СВЦЭМ!$B$34:$B$777,J$402)+'СЕТ СН'!$F$16</f>
        <v>0</v>
      </c>
      <c r="K413" s="36">
        <f>SUMIFS(СВЦЭМ!$K$34:$K$777,СВЦЭМ!$A$34:$A$777,$A413,СВЦЭМ!$B$34:$B$777,K$402)+'СЕТ СН'!$F$16</f>
        <v>0</v>
      </c>
      <c r="L413" s="36">
        <f>SUMIFS(СВЦЭМ!$K$34:$K$777,СВЦЭМ!$A$34:$A$777,$A413,СВЦЭМ!$B$34:$B$777,L$402)+'СЕТ СН'!$F$16</f>
        <v>0</v>
      </c>
      <c r="M413" s="36">
        <f>SUMIFS(СВЦЭМ!$K$34:$K$777,СВЦЭМ!$A$34:$A$777,$A413,СВЦЭМ!$B$34:$B$777,M$402)+'СЕТ СН'!$F$16</f>
        <v>0</v>
      </c>
      <c r="N413" s="36">
        <f>SUMIFS(СВЦЭМ!$K$34:$K$777,СВЦЭМ!$A$34:$A$777,$A413,СВЦЭМ!$B$34:$B$777,N$402)+'СЕТ СН'!$F$16</f>
        <v>0</v>
      </c>
      <c r="O413" s="36">
        <f>SUMIFS(СВЦЭМ!$K$34:$K$777,СВЦЭМ!$A$34:$A$777,$A413,СВЦЭМ!$B$34:$B$777,O$402)+'СЕТ СН'!$F$16</f>
        <v>0</v>
      </c>
      <c r="P413" s="36">
        <f>SUMIFS(СВЦЭМ!$K$34:$K$777,СВЦЭМ!$A$34:$A$777,$A413,СВЦЭМ!$B$34:$B$777,P$402)+'СЕТ СН'!$F$16</f>
        <v>0</v>
      </c>
      <c r="Q413" s="36">
        <f>SUMIFS(СВЦЭМ!$K$34:$K$777,СВЦЭМ!$A$34:$A$777,$A413,СВЦЭМ!$B$34:$B$777,Q$402)+'СЕТ СН'!$F$16</f>
        <v>0</v>
      </c>
      <c r="R413" s="36">
        <f>SUMIFS(СВЦЭМ!$K$34:$K$777,СВЦЭМ!$A$34:$A$777,$A413,СВЦЭМ!$B$34:$B$777,R$402)+'СЕТ СН'!$F$16</f>
        <v>0</v>
      </c>
      <c r="S413" s="36">
        <f>SUMIFS(СВЦЭМ!$K$34:$K$777,СВЦЭМ!$A$34:$A$777,$A413,СВЦЭМ!$B$34:$B$777,S$402)+'СЕТ СН'!$F$16</f>
        <v>0</v>
      </c>
      <c r="T413" s="36">
        <f>SUMIFS(СВЦЭМ!$K$34:$K$777,СВЦЭМ!$A$34:$A$777,$A413,СВЦЭМ!$B$34:$B$777,T$402)+'СЕТ СН'!$F$16</f>
        <v>0</v>
      </c>
      <c r="U413" s="36">
        <f>SUMIFS(СВЦЭМ!$K$34:$K$777,СВЦЭМ!$A$34:$A$777,$A413,СВЦЭМ!$B$34:$B$777,U$402)+'СЕТ СН'!$F$16</f>
        <v>0</v>
      </c>
      <c r="V413" s="36">
        <f>SUMIFS(СВЦЭМ!$K$34:$K$777,СВЦЭМ!$A$34:$A$777,$A413,СВЦЭМ!$B$34:$B$777,V$402)+'СЕТ СН'!$F$16</f>
        <v>0</v>
      </c>
      <c r="W413" s="36">
        <f>SUMIFS(СВЦЭМ!$K$34:$K$777,СВЦЭМ!$A$34:$A$777,$A413,СВЦЭМ!$B$34:$B$777,W$402)+'СЕТ СН'!$F$16</f>
        <v>0</v>
      </c>
      <c r="X413" s="36">
        <f>SUMIFS(СВЦЭМ!$K$34:$K$777,СВЦЭМ!$A$34:$A$777,$A413,СВЦЭМ!$B$34:$B$777,X$402)+'СЕТ СН'!$F$16</f>
        <v>0</v>
      </c>
      <c r="Y413" s="36">
        <f>SUMIFS(СВЦЭМ!$K$34:$K$777,СВЦЭМ!$A$34:$A$777,$A413,СВЦЭМ!$B$34:$B$777,Y$402)+'СЕТ СН'!$F$16</f>
        <v>0</v>
      </c>
    </row>
    <row r="414" spans="1:27" ht="15.75" hidden="1" x14ac:dyDescent="0.2">
      <c r="A414" s="35">
        <f t="shared" si="11"/>
        <v>43567</v>
      </c>
      <c r="B414" s="36">
        <f>SUMIFS(СВЦЭМ!$K$34:$K$777,СВЦЭМ!$A$34:$A$777,$A414,СВЦЭМ!$B$34:$B$777,B$402)+'СЕТ СН'!$F$16</f>
        <v>0</v>
      </c>
      <c r="C414" s="36">
        <f>SUMIFS(СВЦЭМ!$K$34:$K$777,СВЦЭМ!$A$34:$A$777,$A414,СВЦЭМ!$B$34:$B$777,C$402)+'СЕТ СН'!$F$16</f>
        <v>0</v>
      </c>
      <c r="D414" s="36">
        <f>SUMIFS(СВЦЭМ!$K$34:$K$777,СВЦЭМ!$A$34:$A$777,$A414,СВЦЭМ!$B$34:$B$777,D$402)+'СЕТ СН'!$F$16</f>
        <v>0</v>
      </c>
      <c r="E414" s="36">
        <f>SUMIFS(СВЦЭМ!$K$34:$K$777,СВЦЭМ!$A$34:$A$777,$A414,СВЦЭМ!$B$34:$B$777,E$402)+'СЕТ СН'!$F$16</f>
        <v>0</v>
      </c>
      <c r="F414" s="36">
        <f>SUMIFS(СВЦЭМ!$K$34:$K$777,СВЦЭМ!$A$34:$A$777,$A414,СВЦЭМ!$B$34:$B$777,F$402)+'СЕТ СН'!$F$16</f>
        <v>0</v>
      </c>
      <c r="G414" s="36">
        <f>SUMIFS(СВЦЭМ!$K$34:$K$777,СВЦЭМ!$A$34:$A$777,$A414,СВЦЭМ!$B$34:$B$777,G$402)+'СЕТ СН'!$F$16</f>
        <v>0</v>
      </c>
      <c r="H414" s="36">
        <f>SUMIFS(СВЦЭМ!$K$34:$K$777,СВЦЭМ!$A$34:$A$777,$A414,СВЦЭМ!$B$34:$B$777,H$402)+'СЕТ СН'!$F$16</f>
        <v>0</v>
      </c>
      <c r="I414" s="36">
        <f>SUMIFS(СВЦЭМ!$K$34:$K$777,СВЦЭМ!$A$34:$A$777,$A414,СВЦЭМ!$B$34:$B$777,I$402)+'СЕТ СН'!$F$16</f>
        <v>0</v>
      </c>
      <c r="J414" s="36">
        <f>SUMIFS(СВЦЭМ!$K$34:$K$777,СВЦЭМ!$A$34:$A$777,$A414,СВЦЭМ!$B$34:$B$777,J$402)+'СЕТ СН'!$F$16</f>
        <v>0</v>
      </c>
      <c r="K414" s="36">
        <f>SUMIFS(СВЦЭМ!$K$34:$K$777,СВЦЭМ!$A$34:$A$777,$A414,СВЦЭМ!$B$34:$B$777,K$402)+'СЕТ СН'!$F$16</f>
        <v>0</v>
      </c>
      <c r="L414" s="36">
        <f>SUMIFS(СВЦЭМ!$K$34:$K$777,СВЦЭМ!$A$34:$A$777,$A414,СВЦЭМ!$B$34:$B$777,L$402)+'СЕТ СН'!$F$16</f>
        <v>0</v>
      </c>
      <c r="M414" s="36">
        <f>SUMIFS(СВЦЭМ!$K$34:$K$777,СВЦЭМ!$A$34:$A$777,$A414,СВЦЭМ!$B$34:$B$777,M$402)+'СЕТ СН'!$F$16</f>
        <v>0</v>
      </c>
      <c r="N414" s="36">
        <f>SUMIFS(СВЦЭМ!$K$34:$K$777,СВЦЭМ!$A$34:$A$777,$A414,СВЦЭМ!$B$34:$B$777,N$402)+'СЕТ СН'!$F$16</f>
        <v>0</v>
      </c>
      <c r="O414" s="36">
        <f>SUMIFS(СВЦЭМ!$K$34:$K$777,СВЦЭМ!$A$34:$A$777,$A414,СВЦЭМ!$B$34:$B$777,O$402)+'СЕТ СН'!$F$16</f>
        <v>0</v>
      </c>
      <c r="P414" s="36">
        <f>SUMIFS(СВЦЭМ!$K$34:$K$777,СВЦЭМ!$A$34:$A$777,$A414,СВЦЭМ!$B$34:$B$777,P$402)+'СЕТ СН'!$F$16</f>
        <v>0</v>
      </c>
      <c r="Q414" s="36">
        <f>SUMIFS(СВЦЭМ!$K$34:$K$777,СВЦЭМ!$A$34:$A$777,$A414,СВЦЭМ!$B$34:$B$777,Q$402)+'СЕТ СН'!$F$16</f>
        <v>0</v>
      </c>
      <c r="R414" s="36">
        <f>SUMIFS(СВЦЭМ!$K$34:$K$777,СВЦЭМ!$A$34:$A$777,$A414,СВЦЭМ!$B$34:$B$777,R$402)+'СЕТ СН'!$F$16</f>
        <v>0</v>
      </c>
      <c r="S414" s="36">
        <f>SUMIFS(СВЦЭМ!$K$34:$K$777,СВЦЭМ!$A$34:$A$777,$A414,СВЦЭМ!$B$34:$B$777,S$402)+'СЕТ СН'!$F$16</f>
        <v>0</v>
      </c>
      <c r="T414" s="36">
        <f>SUMIFS(СВЦЭМ!$K$34:$K$777,СВЦЭМ!$A$34:$A$777,$A414,СВЦЭМ!$B$34:$B$777,T$402)+'СЕТ СН'!$F$16</f>
        <v>0</v>
      </c>
      <c r="U414" s="36">
        <f>SUMIFS(СВЦЭМ!$K$34:$K$777,СВЦЭМ!$A$34:$A$777,$A414,СВЦЭМ!$B$34:$B$777,U$402)+'СЕТ СН'!$F$16</f>
        <v>0</v>
      </c>
      <c r="V414" s="36">
        <f>SUMIFS(СВЦЭМ!$K$34:$K$777,СВЦЭМ!$A$34:$A$777,$A414,СВЦЭМ!$B$34:$B$777,V$402)+'СЕТ СН'!$F$16</f>
        <v>0</v>
      </c>
      <c r="W414" s="36">
        <f>SUMIFS(СВЦЭМ!$K$34:$K$777,СВЦЭМ!$A$34:$A$777,$A414,СВЦЭМ!$B$34:$B$777,W$402)+'СЕТ СН'!$F$16</f>
        <v>0</v>
      </c>
      <c r="X414" s="36">
        <f>SUMIFS(СВЦЭМ!$K$34:$K$777,СВЦЭМ!$A$34:$A$777,$A414,СВЦЭМ!$B$34:$B$777,X$402)+'СЕТ СН'!$F$16</f>
        <v>0</v>
      </c>
      <c r="Y414" s="36">
        <f>SUMIFS(СВЦЭМ!$K$34:$K$777,СВЦЭМ!$A$34:$A$777,$A414,СВЦЭМ!$B$34:$B$777,Y$402)+'СЕТ СН'!$F$16</f>
        <v>0</v>
      </c>
    </row>
    <row r="415" spans="1:27" ht="15.75" hidden="1" x14ac:dyDescent="0.2">
      <c r="A415" s="35">
        <f t="shared" si="11"/>
        <v>43568</v>
      </c>
      <c r="B415" s="36">
        <f>SUMIFS(СВЦЭМ!$K$34:$K$777,СВЦЭМ!$A$34:$A$777,$A415,СВЦЭМ!$B$34:$B$777,B$402)+'СЕТ СН'!$F$16</f>
        <v>0</v>
      </c>
      <c r="C415" s="36">
        <f>SUMIFS(СВЦЭМ!$K$34:$K$777,СВЦЭМ!$A$34:$A$777,$A415,СВЦЭМ!$B$34:$B$777,C$402)+'СЕТ СН'!$F$16</f>
        <v>0</v>
      </c>
      <c r="D415" s="36">
        <f>SUMIFS(СВЦЭМ!$K$34:$K$777,СВЦЭМ!$A$34:$A$777,$A415,СВЦЭМ!$B$34:$B$777,D$402)+'СЕТ СН'!$F$16</f>
        <v>0</v>
      </c>
      <c r="E415" s="36">
        <f>SUMIFS(СВЦЭМ!$K$34:$K$777,СВЦЭМ!$A$34:$A$777,$A415,СВЦЭМ!$B$34:$B$777,E$402)+'СЕТ СН'!$F$16</f>
        <v>0</v>
      </c>
      <c r="F415" s="36">
        <f>SUMIFS(СВЦЭМ!$K$34:$K$777,СВЦЭМ!$A$34:$A$777,$A415,СВЦЭМ!$B$34:$B$777,F$402)+'СЕТ СН'!$F$16</f>
        <v>0</v>
      </c>
      <c r="G415" s="36">
        <f>SUMIFS(СВЦЭМ!$K$34:$K$777,СВЦЭМ!$A$34:$A$777,$A415,СВЦЭМ!$B$34:$B$777,G$402)+'СЕТ СН'!$F$16</f>
        <v>0</v>
      </c>
      <c r="H415" s="36">
        <f>SUMIFS(СВЦЭМ!$K$34:$K$777,СВЦЭМ!$A$34:$A$777,$A415,СВЦЭМ!$B$34:$B$777,H$402)+'СЕТ СН'!$F$16</f>
        <v>0</v>
      </c>
      <c r="I415" s="36">
        <f>SUMIFS(СВЦЭМ!$K$34:$K$777,СВЦЭМ!$A$34:$A$777,$A415,СВЦЭМ!$B$34:$B$777,I$402)+'СЕТ СН'!$F$16</f>
        <v>0</v>
      </c>
      <c r="J415" s="36">
        <f>SUMIFS(СВЦЭМ!$K$34:$K$777,СВЦЭМ!$A$34:$A$777,$A415,СВЦЭМ!$B$34:$B$777,J$402)+'СЕТ СН'!$F$16</f>
        <v>0</v>
      </c>
      <c r="K415" s="36">
        <f>SUMIFS(СВЦЭМ!$K$34:$K$777,СВЦЭМ!$A$34:$A$777,$A415,СВЦЭМ!$B$34:$B$777,K$402)+'СЕТ СН'!$F$16</f>
        <v>0</v>
      </c>
      <c r="L415" s="36">
        <f>SUMIFS(СВЦЭМ!$K$34:$K$777,СВЦЭМ!$A$34:$A$777,$A415,СВЦЭМ!$B$34:$B$777,L$402)+'СЕТ СН'!$F$16</f>
        <v>0</v>
      </c>
      <c r="M415" s="36">
        <f>SUMIFS(СВЦЭМ!$K$34:$K$777,СВЦЭМ!$A$34:$A$777,$A415,СВЦЭМ!$B$34:$B$777,M$402)+'СЕТ СН'!$F$16</f>
        <v>0</v>
      </c>
      <c r="N415" s="36">
        <f>SUMIFS(СВЦЭМ!$K$34:$K$777,СВЦЭМ!$A$34:$A$777,$A415,СВЦЭМ!$B$34:$B$777,N$402)+'СЕТ СН'!$F$16</f>
        <v>0</v>
      </c>
      <c r="O415" s="36">
        <f>SUMIFS(СВЦЭМ!$K$34:$K$777,СВЦЭМ!$A$34:$A$777,$A415,СВЦЭМ!$B$34:$B$777,O$402)+'СЕТ СН'!$F$16</f>
        <v>0</v>
      </c>
      <c r="P415" s="36">
        <f>SUMIFS(СВЦЭМ!$K$34:$K$777,СВЦЭМ!$A$34:$A$777,$A415,СВЦЭМ!$B$34:$B$777,P$402)+'СЕТ СН'!$F$16</f>
        <v>0</v>
      </c>
      <c r="Q415" s="36">
        <f>SUMIFS(СВЦЭМ!$K$34:$K$777,СВЦЭМ!$A$34:$A$777,$A415,СВЦЭМ!$B$34:$B$777,Q$402)+'СЕТ СН'!$F$16</f>
        <v>0</v>
      </c>
      <c r="R415" s="36">
        <f>SUMIFS(СВЦЭМ!$K$34:$K$777,СВЦЭМ!$A$34:$A$777,$A415,СВЦЭМ!$B$34:$B$777,R$402)+'СЕТ СН'!$F$16</f>
        <v>0</v>
      </c>
      <c r="S415" s="36">
        <f>SUMIFS(СВЦЭМ!$K$34:$K$777,СВЦЭМ!$A$34:$A$777,$A415,СВЦЭМ!$B$34:$B$777,S$402)+'СЕТ СН'!$F$16</f>
        <v>0</v>
      </c>
      <c r="T415" s="36">
        <f>SUMIFS(СВЦЭМ!$K$34:$K$777,СВЦЭМ!$A$34:$A$777,$A415,СВЦЭМ!$B$34:$B$777,T$402)+'СЕТ СН'!$F$16</f>
        <v>0</v>
      </c>
      <c r="U415" s="36">
        <f>SUMIFS(СВЦЭМ!$K$34:$K$777,СВЦЭМ!$A$34:$A$777,$A415,СВЦЭМ!$B$34:$B$777,U$402)+'СЕТ СН'!$F$16</f>
        <v>0</v>
      </c>
      <c r="V415" s="36">
        <f>SUMIFS(СВЦЭМ!$K$34:$K$777,СВЦЭМ!$A$34:$A$777,$A415,СВЦЭМ!$B$34:$B$777,V$402)+'СЕТ СН'!$F$16</f>
        <v>0</v>
      </c>
      <c r="W415" s="36">
        <f>SUMIFS(СВЦЭМ!$K$34:$K$777,СВЦЭМ!$A$34:$A$777,$A415,СВЦЭМ!$B$34:$B$777,W$402)+'СЕТ СН'!$F$16</f>
        <v>0</v>
      </c>
      <c r="X415" s="36">
        <f>SUMIFS(СВЦЭМ!$K$34:$K$777,СВЦЭМ!$A$34:$A$777,$A415,СВЦЭМ!$B$34:$B$777,X$402)+'СЕТ СН'!$F$16</f>
        <v>0</v>
      </c>
      <c r="Y415" s="36">
        <f>SUMIFS(СВЦЭМ!$K$34:$K$777,СВЦЭМ!$A$34:$A$777,$A415,СВЦЭМ!$B$34:$B$777,Y$402)+'СЕТ СН'!$F$16</f>
        <v>0</v>
      </c>
    </row>
    <row r="416" spans="1:27" ht="15.75" hidden="1" x14ac:dyDescent="0.2">
      <c r="A416" s="35">
        <f t="shared" si="11"/>
        <v>43569</v>
      </c>
      <c r="B416" s="36">
        <f>SUMIFS(СВЦЭМ!$K$34:$K$777,СВЦЭМ!$A$34:$A$777,$A416,СВЦЭМ!$B$34:$B$777,B$402)+'СЕТ СН'!$F$16</f>
        <v>0</v>
      </c>
      <c r="C416" s="36">
        <f>SUMIFS(СВЦЭМ!$K$34:$K$777,СВЦЭМ!$A$34:$A$777,$A416,СВЦЭМ!$B$34:$B$777,C$402)+'СЕТ СН'!$F$16</f>
        <v>0</v>
      </c>
      <c r="D416" s="36">
        <f>SUMIFS(СВЦЭМ!$K$34:$K$777,СВЦЭМ!$A$34:$A$777,$A416,СВЦЭМ!$B$34:$B$777,D$402)+'СЕТ СН'!$F$16</f>
        <v>0</v>
      </c>
      <c r="E416" s="36">
        <f>SUMIFS(СВЦЭМ!$K$34:$K$777,СВЦЭМ!$A$34:$A$777,$A416,СВЦЭМ!$B$34:$B$777,E$402)+'СЕТ СН'!$F$16</f>
        <v>0</v>
      </c>
      <c r="F416" s="36">
        <f>SUMIFS(СВЦЭМ!$K$34:$K$777,СВЦЭМ!$A$34:$A$777,$A416,СВЦЭМ!$B$34:$B$777,F$402)+'СЕТ СН'!$F$16</f>
        <v>0</v>
      </c>
      <c r="G416" s="36">
        <f>SUMIFS(СВЦЭМ!$K$34:$K$777,СВЦЭМ!$A$34:$A$777,$A416,СВЦЭМ!$B$34:$B$777,G$402)+'СЕТ СН'!$F$16</f>
        <v>0</v>
      </c>
      <c r="H416" s="36">
        <f>SUMIFS(СВЦЭМ!$K$34:$K$777,СВЦЭМ!$A$34:$A$777,$A416,СВЦЭМ!$B$34:$B$777,H$402)+'СЕТ СН'!$F$16</f>
        <v>0</v>
      </c>
      <c r="I416" s="36">
        <f>SUMIFS(СВЦЭМ!$K$34:$K$777,СВЦЭМ!$A$34:$A$777,$A416,СВЦЭМ!$B$34:$B$777,I$402)+'СЕТ СН'!$F$16</f>
        <v>0</v>
      </c>
      <c r="J416" s="36">
        <f>SUMIFS(СВЦЭМ!$K$34:$K$777,СВЦЭМ!$A$34:$A$777,$A416,СВЦЭМ!$B$34:$B$777,J$402)+'СЕТ СН'!$F$16</f>
        <v>0</v>
      </c>
      <c r="K416" s="36">
        <f>SUMIFS(СВЦЭМ!$K$34:$K$777,СВЦЭМ!$A$34:$A$777,$A416,СВЦЭМ!$B$34:$B$777,K$402)+'СЕТ СН'!$F$16</f>
        <v>0</v>
      </c>
      <c r="L416" s="36">
        <f>SUMIFS(СВЦЭМ!$K$34:$K$777,СВЦЭМ!$A$34:$A$777,$A416,СВЦЭМ!$B$34:$B$777,L$402)+'СЕТ СН'!$F$16</f>
        <v>0</v>
      </c>
      <c r="M416" s="36">
        <f>SUMIFS(СВЦЭМ!$K$34:$K$777,СВЦЭМ!$A$34:$A$777,$A416,СВЦЭМ!$B$34:$B$777,M$402)+'СЕТ СН'!$F$16</f>
        <v>0</v>
      </c>
      <c r="N416" s="36">
        <f>SUMIFS(СВЦЭМ!$K$34:$K$777,СВЦЭМ!$A$34:$A$777,$A416,СВЦЭМ!$B$34:$B$777,N$402)+'СЕТ СН'!$F$16</f>
        <v>0</v>
      </c>
      <c r="O416" s="36">
        <f>SUMIFS(СВЦЭМ!$K$34:$K$777,СВЦЭМ!$A$34:$A$777,$A416,СВЦЭМ!$B$34:$B$777,O$402)+'СЕТ СН'!$F$16</f>
        <v>0</v>
      </c>
      <c r="P416" s="36">
        <f>SUMIFS(СВЦЭМ!$K$34:$K$777,СВЦЭМ!$A$34:$A$777,$A416,СВЦЭМ!$B$34:$B$777,P$402)+'СЕТ СН'!$F$16</f>
        <v>0</v>
      </c>
      <c r="Q416" s="36">
        <f>SUMIFS(СВЦЭМ!$K$34:$K$777,СВЦЭМ!$A$34:$A$777,$A416,СВЦЭМ!$B$34:$B$777,Q$402)+'СЕТ СН'!$F$16</f>
        <v>0</v>
      </c>
      <c r="R416" s="36">
        <f>SUMIFS(СВЦЭМ!$K$34:$K$777,СВЦЭМ!$A$34:$A$777,$A416,СВЦЭМ!$B$34:$B$777,R$402)+'СЕТ СН'!$F$16</f>
        <v>0</v>
      </c>
      <c r="S416" s="36">
        <f>SUMIFS(СВЦЭМ!$K$34:$K$777,СВЦЭМ!$A$34:$A$777,$A416,СВЦЭМ!$B$34:$B$777,S$402)+'СЕТ СН'!$F$16</f>
        <v>0</v>
      </c>
      <c r="T416" s="36">
        <f>SUMIFS(СВЦЭМ!$K$34:$K$777,СВЦЭМ!$A$34:$A$777,$A416,СВЦЭМ!$B$34:$B$777,T$402)+'СЕТ СН'!$F$16</f>
        <v>0</v>
      </c>
      <c r="U416" s="36">
        <f>SUMIFS(СВЦЭМ!$K$34:$K$777,СВЦЭМ!$A$34:$A$777,$A416,СВЦЭМ!$B$34:$B$777,U$402)+'СЕТ СН'!$F$16</f>
        <v>0</v>
      </c>
      <c r="V416" s="36">
        <f>SUMIFS(СВЦЭМ!$K$34:$K$777,СВЦЭМ!$A$34:$A$777,$A416,СВЦЭМ!$B$34:$B$777,V$402)+'СЕТ СН'!$F$16</f>
        <v>0</v>
      </c>
      <c r="W416" s="36">
        <f>SUMIFS(СВЦЭМ!$K$34:$K$777,СВЦЭМ!$A$34:$A$777,$A416,СВЦЭМ!$B$34:$B$777,W$402)+'СЕТ СН'!$F$16</f>
        <v>0</v>
      </c>
      <c r="X416" s="36">
        <f>SUMIFS(СВЦЭМ!$K$34:$K$777,СВЦЭМ!$A$34:$A$777,$A416,СВЦЭМ!$B$34:$B$777,X$402)+'СЕТ СН'!$F$16</f>
        <v>0</v>
      </c>
      <c r="Y416" s="36">
        <f>SUMIFS(СВЦЭМ!$K$34:$K$777,СВЦЭМ!$A$34:$A$777,$A416,СВЦЭМ!$B$34:$B$777,Y$402)+'СЕТ СН'!$F$16</f>
        <v>0</v>
      </c>
    </row>
    <row r="417" spans="1:25" ht="15.75" hidden="1" x14ac:dyDescent="0.2">
      <c r="A417" s="35">
        <f t="shared" si="11"/>
        <v>43570</v>
      </c>
      <c r="B417" s="36">
        <f>SUMIFS(СВЦЭМ!$K$34:$K$777,СВЦЭМ!$A$34:$A$777,$A417,СВЦЭМ!$B$34:$B$777,B$402)+'СЕТ СН'!$F$16</f>
        <v>0</v>
      </c>
      <c r="C417" s="36">
        <f>SUMIFS(СВЦЭМ!$K$34:$K$777,СВЦЭМ!$A$34:$A$777,$A417,СВЦЭМ!$B$34:$B$777,C$402)+'СЕТ СН'!$F$16</f>
        <v>0</v>
      </c>
      <c r="D417" s="36">
        <f>SUMIFS(СВЦЭМ!$K$34:$K$777,СВЦЭМ!$A$34:$A$777,$A417,СВЦЭМ!$B$34:$B$777,D$402)+'СЕТ СН'!$F$16</f>
        <v>0</v>
      </c>
      <c r="E417" s="36">
        <f>SUMIFS(СВЦЭМ!$K$34:$K$777,СВЦЭМ!$A$34:$A$777,$A417,СВЦЭМ!$B$34:$B$777,E$402)+'СЕТ СН'!$F$16</f>
        <v>0</v>
      </c>
      <c r="F417" s="36">
        <f>SUMIFS(СВЦЭМ!$K$34:$K$777,СВЦЭМ!$A$34:$A$777,$A417,СВЦЭМ!$B$34:$B$777,F$402)+'СЕТ СН'!$F$16</f>
        <v>0</v>
      </c>
      <c r="G417" s="36">
        <f>SUMIFS(СВЦЭМ!$K$34:$K$777,СВЦЭМ!$A$34:$A$777,$A417,СВЦЭМ!$B$34:$B$777,G$402)+'СЕТ СН'!$F$16</f>
        <v>0</v>
      </c>
      <c r="H417" s="36">
        <f>SUMIFS(СВЦЭМ!$K$34:$K$777,СВЦЭМ!$A$34:$A$777,$A417,СВЦЭМ!$B$34:$B$777,H$402)+'СЕТ СН'!$F$16</f>
        <v>0</v>
      </c>
      <c r="I417" s="36">
        <f>SUMIFS(СВЦЭМ!$K$34:$K$777,СВЦЭМ!$A$34:$A$777,$A417,СВЦЭМ!$B$34:$B$777,I$402)+'СЕТ СН'!$F$16</f>
        <v>0</v>
      </c>
      <c r="J417" s="36">
        <f>SUMIFS(СВЦЭМ!$K$34:$K$777,СВЦЭМ!$A$34:$A$777,$A417,СВЦЭМ!$B$34:$B$777,J$402)+'СЕТ СН'!$F$16</f>
        <v>0</v>
      </c>
      <c r="K417" s="36">
        <f>SUMIFS(СВЦЭМ!$K$34:$K$777,СВЦЭМ!$A$34:$A$777,$A417,СВЦЭМ!$B$34:$B$777,K$402)+'СЕТ СН'!$F$16</f>
        <v>0</v>
      </c>
      <c r="L417" s="36">
        <f>SUMIFS(СВЦЭМ!$K$34:$K$777,СВЦЭМ!$A$34:$A$777,$A417,СВЦЭМ!$B$34:$B$777,L$402)+'СЕТ СН'!$F$16</f>
        <v>0</v>
      </c>
      <c r="M417" s="36">
        <f>SUMIFS(СВЦЭМ!$K$34:$K$777,СВЦЭМ!$A$34:$A$777,$A417,СВЦЭМ!$B$34:$B$777,M$402)+'СЕТ СН'!$F$16</f>
        <v>0</v>
      </c>
      <c r="N417" s="36">
        <f>SUMIFS(СВЦЭМ!$K$34:$K$777,СВЦЭМ!$A$34:$A$777,$A417,СВЦЭМ!$B$34:$B$777,N$402)+'СЕТ СН'!$F$16</f>
        <v>0</v>
      </c>
      <c r="O417" s="36">
        <f>SUMIFS(СВЦЭМ!$K$34:$K$777,СВЦЭМ!$A$34:$A$777,$A417,СВЦЭМ!$B$34:$B$777,O$402)+'СЕТ СН'!$F$16</f>
        <v>0</v>
      </c>
      <c r="P417" s="36">
        <f>SUMIFS(СВЦЭМ!$K$34:$K$777,СВЦЭМ!$A$34:$A$777,$A417,СВЦЭМ!$B$34:$B$777,P$402)+'СЕТ СН'!$F$16</f>
        <v>0</v>
      </c>
      <c r="Q417" s="36">
        <f>SUMIFS(СВЦЭМ!$K$34:$K$777,СВЦЭМ!$A$34:$A$777,$A417,СВЦЭМ!$B$34:$B$777,Q$402)+'СЕТ СН'!$F$16</f>
        <v>0</v>
      </c>
      <c r="R417" s="36">
        <f>SUMIFS(СВЦЭМ!$K$34:$K$777,СВЦЭМ!$A$34:$A$777,$A417,СВЦЭМ!$B$34:$B$777,R$402)+'СЕТ СН'!$F$16</f>
        <v>0</v>
      </c>
      <c r="S417" s="36">
        <f>SUMIFS(СВЦЭМ!$K$34:$K$777,СВЦЭМ!$A$34:$A$777,$A417,СВЦЭМ!$B$34:$B$777,S$402)+'СЕТ СН'!$F$16</f>
        <v>0</v>
      </c>
      <c r="T417" s="36">
        <f>SUMIFS(СВЦЭМ!$K$34:$K$777,СВЦЭМ!$A$34:$A$777,$A417,СВЦЭМ!$B$34:$B$777,T$402)+'СЕТ СН'!$F$16</f>
        <v>0</v>
      </c>
      <c r="U417" s="36">
        <f>SUMIFS(СВЦЭМ!$K$34:$K$777,СВЦЭМ!$A$34:$A$777,$A417,СВЦЭМ!$B$34:$B$777,U$402)+'СЕТ СН'!$F$16</f>
        <v>0</v>
      </c>
      <c r="V417" s="36">
        <f>SUMIFS(СВЦЭМ!$K$34:$K$777,СВЦЭМ!$A$34:$A$777,$A417,СВЦЭМ!$B$34:$B$777,V$402)+'СЕТ СН'!$F$16</f>
        <v>0</v>
      </c>
      <c r="W417" s="36">
        <f>SUMIFS(СВЦЭМ!$K$34:$K$777,СВЦЭМ!$A$34:$A$777,$A417,СВЦЭМ!$B$34:$B$777,W$402)+'СЕТ СН'!$F$16</f>
        <v>0</v>
      </c>
      <c r="X417" s="36">
        <f>SUMIFS(СВЦЭМ!$K$34:$K$777,СВЦЭМ!$A$34:$A$777,$A417,СВЦЭМ!$B$34:$B$777,X$402)+'СЕТ СН'!$F$16</f>
        <v>0</v>
      </c>
      <c r="Y417" s="36">
        <f>SUMIFS(СВЦЭМ!$K$34:$K$777,СВЦЭМ!$A$34:$A$777,$A417,СВЦЭМ!$B$34:$B$777,Y$402)+'СЕТ СН'!$F$16</f>
        <v>0</v>
      </c>
    </row>
    <row r="418" spans="1:25" ht="15.75" hidden="1" x14ac:dyDescent="0.2">
      <c r="A418" s="35">
        <f t="shared" si="11"/>
        <v>43571</v>
      </c>
      <c r="B418" s="36">
        <f>SUMIFS(СВЦЭМ!$K$34:$K$777,СВЦЭМ!$A$34:$A$777,$A418,СВЦЭМ!$B$34:$B$777,B$402)+'СЕТ СН'!$F$16</f>
        <v>0</v>
      </c>
      <c r="C418" s="36">
        <f>SUMIFS(СВЦЭМ!$K$34:$K$777,СВЦЭМ!$A$34:$A$777,$A418,СВЦЭМ!$B$34:$B$777,C$402)+'СЕТ СН'!$F$16</f>
        <v>0</v>
      </c>
      <c r="D418" s="36">
        <f>SUMIFS(СВЦЭМ!$K$34:$K$777,СВЦЭМ!$A$34:$A$777,$A418,СВЦЭМ!$B$34:$B$777,D$402)+'СЕТ СН'!$F$16</f>
        <v>0</v>
      </c>
      <c r="E418" s="36">
        <f>SUMIFS(СВЦЭМ!$K$34:$K$777,СВЦЭМ!$A$34:$A$777,$A418,СВЦЭМ!$B$34:$B$777,E$402)+'СЕТ СН'!$F$16</f>
        <v>0</v>
      </c>
      <c r="F418" s="36">
        <f>SUMIFS(СВЦЭМ!$K$34:$K$777,СВЦЭМ!$A$34:$A$777,$A418,СВЦЭМ!$B$34:$B$777,F$402)+'СЕТ СН'!$F$16</f>
        <v>0</v>
      </c>
      <c r="G418" s="36">
        <f>SUMIFS(СВЦЭМ!$K$34:$K$777,СВЦЭМ!$A$34:$A$777,$A418,СВЦЭМ!$B$34:$B$777,G$402)+'СЕТ СН'!$F$16</f>
        <v>0</v>
      </c>
      <c r="H418" s="36">
        <f>SUMIFS(СВЦЭМ!$K$34:$K$777,СВЦЭМ!$A$34:$A$777,$A418,СВЦЭМ!$B$34:$B$777,H$402)+'СЕТ СН'!$F$16</f>
        <v>0</v>
      </c>
      <c r="I418" s="36">
        <f>SUMIFS(СВЦЭМ!$K$34:$K$777,СВЦЭМ!$A$34:$A$777,$A418,СВЦЭМ!$B$34:$B$777,I$402)+'СЕТ СН'!$F$16</f>
        <v>0</v>
      </c>
      <c r="J418" s="36">
        <f>SUMIFS(СВЦЭМ!$K$34:$K$777,СВЦЭМ!$A$34:$A$777,$A418,СВЦЭМ!$B$34:$B$777,J$402)+'СЕТ СН'!$F$16</f>
        <v>0</v>
      </c>
      <c r="K418" s="36">
        <f>SUMIFS(СВЦЭМ!$K$34:$K$777,СВЦЭМ!$A$34:$A$777,$A418,СВЦЭМ!$B$34:$B$777,K$402)+'СЕТ СН'!$F$16</f>
        <v>0</v>
      </c>
      <c r="L418" s="36">
        <f>SUMIFS(СВЦЭМ!$K$34:$K$777,СВЦЭМ!$A$34:$A$777,$A418,СВЦЭМ!$B$34:$B$777,L$402)+'СЕТ СН'!$F$16</f>
        <v>0</v>
      </c>
      <c r="M418" s="36">
        <f>SUMIFS(СВЦЭМ!$K$34:$K$777,СВЦЭМ!$A$34:$A$777,$A418,СВЦЭМ!$B$34:$B$777,M$402)+'СЕТ СН'!$F$16</f>
        <v>0</v>
      </c>
      <c r="N418" s="36">
        <f>SUMIFS(СВЦЭМ!$K$34:$K$777,СВЦЭМ!$A$34:$A$777,$A418,СВЦЭМ!$B$34:$B$777,N$402)+'СЕТ СН'!$F$16</f>
        <v>0</v>
      </c>
      <c r="O418" s="36">
        <f>SUMIFS(СВЦЭМ!$K$34:$K$777,СВЦЭМ!$A$34:$A$777,$A418,СВЦЭМ!$B$34:$B$777,O$402)+'СЕТ СН'!$F$16</f>
        <v>0</v>
      </c>
      <c r="P418" s="36">
        <f>SUMIFS(СВЦЭМ!$K$34:$K$777,СВЦЭМ!$A$34:$A$777,$A418,СВЦЭМ!$B$34:$B$777,P$402)+'СЕТ СН'!$F$16</f>
        <v>0</v>
      </c>
      <c r="Q418" s="36">
        <f>SUMIFS(СВЦЭМ!$K$34:$K$777,СВЦЭМ!$A$34:$A$777,$A418,СВЦЭМ!$B$34:$B$777,Q$402)+'СЕТ СН'!$F$16</f>
        <v>0</v>
      </c>
      <c r="R418" s="36">
        <f>SUMIFS(СВЦЭМ!$K$34:$K$777,СВЦЭМ!$A$34:$A$777,$A418,СВЦЭМ!$B$34:$B$777,R$402)+'СЕТ СН'!$F$16</f>
        <v>0</v>
      </c>
      <c r="S418" s="36">
        <f>SUMIFS(СВЦЭМ!$K$34:$K$777,СВЦЭМ!$A$34:$A$777,$A418,СВЦЭМ!$B$34:$B$777,S$402)+'СЕТ СН'!$F$16</f>
        <v>0</v>
      </c>
      <c r="T418" s="36">
        <f>SUMIFS(СВЦЭМ!$K$34:$K$777,СВЦЭМ!$A$34:$A$777,$A418,СВЦЭМ!$B$34:$B$777,T$402)+'СЕТ СН'!$F$16</f>
        <v>0</v>
      </c>
      <c r="U418" s="36">
        <f>SUMIFS(СВЦЭМ!$K$34:$K$777,СВЦЭМ!$A$34:$A$777,$A418,СВЦЭМ!$B$34:$B$777,U$402)+'СЕТ СН'!$F$16</f>
        <v>0</v>
      </c>
      <c r="V418" s="36">
        <f>SUMIFS(СВЦЭМ!$K$34:$K$777,СВЦЭМ!$A$34:$A$777,$A418,СВЦЭМ!$B$34:$B$777,V$402)+'СЕТ СН'!$F$16</f>
        <v>0</v>
      </c>
      <c r="W418" s="36">
        <f>SUMIFS(СВЦЭМ!$K$34:$K$777,СВЦЭМ!$A$34:$A$777,$A418,СВЦЭМ!$B$34:$B$777,W$402)+'СЕТ СН'!$F$16</f>
        <v>0</v>
      </c>
      <c r="X418" s="36">
        <f>SUMIFS(СВЦЭМ!$K$34:$K$777,СВЦЭМ!$A$34:$A$777,$A418,СВЦЭМ!$B$34:$B$777,X$402)+'СЕТ СН'!$F$16</f>
        <v>0</v>
      </c>
      <c r="Y418" s="36">
        <f>SUMIFS(СВЦЭМ!$K$34:$K$777,СВЦЭМ!$A$34:$A$777,$A418,СВЦЭМ!$B$34:$B$777,Y$402)+'СЕТ СН'!$F$16</f>
        <v>0</v>
      </c>
    </row>
    <row r="419" spans="1:25" ht="15.75" hidden="1" x14ac:dyDescent="0.2">
      <c r="A419" s="35">
        <f t="shared" si="11"/>
        <v>43572</v>
      </c>
      <c r="B419" s="36">
        <f>SUMIFS(СВЦЭМ!$K$34:$K$777,СВЦЭМ!$A$34:$A$777,$A419,СВЦЭМ!$B$34:$B$777,B$402)+'СЕТ СН'!$F$16</f>
        <v>0</v>
      </c>
      <c r="C419" s="36">
        <f>SUMIFS(СВЦЭМ!$K$34:$K$777,СВЦЭМ!$A$34:$A$777,$A419,СВЦЭМ!$B$34:$B$777,C$402)+'СЕТ СН'!$F$16</f>
        <v>0</v>
      </c>
      <c r="D419" s="36">
        <f>SUMIFS(СВЦЭМ!$K$34:$K$777,СВЦЭМ!$A$34:$A$777,$A419,СВЦЭМ!$B$34:$B$777,D$402)+'СЕТ СН'!$F$16</f>
        <v>0</v>
      </c>
      <c r="E419" s="36">
        <f>SUMIFS(СВЦЭМ!$K$34:$K$777,СВЦЭМ!$A$34:$A$777,$A419,СВЦЭМ!$B$34:$B$777,E$402)+'СЕТ СН'!$F$16</f>
        <v>0</v>
      </c>
      <c r="F419" s="36">
        <f>SUMIFS(СВЦЭМ!$K$34:$K$777,СВЦЭМ!$A$34:$A$777,$A419,СВЦЭМ!$B$34:$B$777,F$402)+'СЕТ СН'!$F$16</f>
        <v>0</v>
      </c>
      <c r="G419" s="36">
        <f>SUMIFS(СВЦЭМ!$K$34:$K$777,СВЦЭМ!$A$34:$A$777,$A419,СВЦЭМ!$B$34:$B$777,G$402)+'СЕТ СН'!$F$16</f>
        <v>0</v>
      </c>
      <c r="H419" s="36">
        <f>SUMIFS(СВЦЭМ!$K$34:$K$777,СВЦЭМ!$A$34:$A$777,$A419,СВЦЭМ!$B$34:$B$777,H$402)+'СЕТ СН'!$F$16</f>
        <v>0</v>
      </c>
      <c r="I419" s="36">
        <f>SUMIFS(СВЦЭМ!$K$34:$K$777,СВЦЭМ!$A$34:$A$777,$A419,СВЦЭМ!$B$34:$B$777,I$402)+'СЕТ СН'!$F$16</f>
        <v>0</v>
      </c>
      <c r="J419" s="36">
        <f>SUMIFS(СВЦЭМ!$K$34:$K$777,СВЦЭМ!$A$34:$A$777,$A419,СВЦЭМ!$B$34:$B$777,J$402)+'СЕТ СН'!$F$16</f>
        <v>0</v>
      </c>
      <c r="K419" s="36">
        <f>SUMIFS(СВЦЭМ!$K$34:$K$777,СВЦЭМ!$A$34:$A$777,$A419,СВЦЭМ!$B$34:$B$777,K$402)+'СЕТ СН'!$F$16</f>
        <v>0</v>
      </c>
      <c r="L419" s="36">
        <f>SUMIFS(СВЦЭМ!$K$34:$K$777,СВЦЭМ!$A$34:$A$777,$A419,СВЦЭМ!$B$34:$B$777,L$402)+'СЕТ СН'!$F$16</f>
        <v>0</v>
      </c>
      <c r="M419" s="36">
        <f>SUMIFS(СВЦЭМ!$K$34:$K$777,СВЦЭМ!$A$34:$A$777,$A419,СВЦЭМ!$B$34:$B$777,M$402)+'СЕТ СН'!$F$16</f>
        <v>0</v>
      </c>
      <c r="N419" s="36">
        <f>SUMIFS(СВЦЭМ!$K$34:$K$777,СВЦЭМ!$A$34:$A$777,$A419,СВЦЭМ!$B$34:$B$777,N$402)+'СЕТ СН'!$F$16</f>
        <v>0</v>
      </c>
      <c r="O419" s="36">
        <f>SUMIFS(СВЦЭМ!$K$34:$K$777,СВЦЭМ!$A$34:$A$777,$A419,СВЦЭМ!$B$34:$B$777,O$402)+'СЕТ СН'!$F$16</f>
        <v>0</v>
      </c>
      <c r="P419" s="36">
        <f>SUMIFS(СВЦЭМ!$K$34:$K$777,СВЦЭМ!$A$34:$A$777,$A419,СВЦЭМ!$B$34:$B$777,P$402)+'СЕТ СН'!$F$16</f>
        <v>0</v>
      </c>
      <c r="Q419" s="36">
        <f>SUMIFS(СВЦЭМ!$K$34:$K$777,СВЦЭМ!$A$34:$A$777,$A419,СВЦЭМ!$B$34:$B$777,Q$402)+'СЕТ СН'!$F$16</f>
        <v>0</v>
      </c>
      <c r="R419" s="36">
        <f>SUMIFS(СВЦЭМ!$K$34:$K$777,СВЦЭМ!$A$34:$A$777,$A419,СВЦЭМ!$B$34:$B$777,R$402)+'СЕТ СН'!$F$16</f>
        <v>0</v>
      </c>
      <c r="S419" s="36">
        <f>SUMIFS(СВЦЭМ!$K$34:$K$777,СВЦЭМ!$A$34:$A$777,$A419,СВЦЭМ!$B$34:$B$777,S$402)+'СЕТ СН'!$F$16</f>
        <v>0</v>
      </c>
      <c r="T419" s="36">
        <f>SUMIFS(СВЦЭМ!$K$34:$K$777,СВЦЭМ!$A$34:$A$777,$A419,СВЦЭМ!$B$34:$B$777,T$402)+'СЕТ СН'!$F$16</f>
        <v>0</v>
      </c>
      <c r="U419" s="36">
        <f>SUMIFS(СВЦЭМ!$K$34:$K$777,СВЦЭМ!$A$34:$A$777,$A419,СВЦЭМ!$B$34:$B$777,U$402)+'СЕТ СН'!$F$16</f>
        <v>0</v>
      </c>
      <c r="V419" s="36">
        <f>SUMIFS(СВЦЭМ!$K$34:$K$777,СВЦЭМ!$A$34:$A$777,$A419,СВЦЭМ!$B$34:$B$777,V$402)+'СЕТ СН'!$F$16</f>
        <v>0</v>
      </c>
      <c r="W419" s="36">
        <f>SUMIFS(СВЦЭМ!$K$34:$K$777,СВЦЭМ!$A$34:$A$777,$A419,СВЦЭМ!$B$34:$B$777,W$402)+'СЕТ СН'!$F$16</f>
        <v>0</v>
      </c>
      <c r="X419" s="36">
        <f>SUMIFS(СВЦЭМ!$K$34:$K$777,СВЦЭМ!$A$34:$A$777,$A419,СВЦЭМ!$B$34:$B$777,X$402)+'СЕТ СН'!$F$16</f>
        <v>0</v>
      </c>
      <c r="Y419" s="36">
        <f>SUMIFS(СВЦЭМ!$K$34:$K$777,СВЦЭМ!$A$34:$A$777,$A419,СВЦЭМ!$B$34:$B$777,Y$402)+'СЕТ СН'!$F$16</f>
        <v>0</v>
      </c>
    </row>
    <row r="420" spans="1:25" ht="15.75" hidden="1" x14ac:dyDescent="0.2">
      <c r="A420" s="35">
        <f t="shared" si="11"/>
        <v>43573</v>
      </c>
      <c r="B420" s="36">
        <f>SUMIFS(СВЦЭМ!$K$34:$K$777,СВЦЭМ!$A$34:$A$777,$A420,СВЦЭМ!$B$34:$B$777,B$402)+'СЕТ СН'!$F$16</f>
        <v>0</v>
      </c>
      <c r="C420" s="36">
        <f>SUMIFS(СВЦЭМ!$K$34:$K$777,СВЦЭМ!$A$34:$A$777,$A420,СВЦЭМ!$B$34:$B$777,C$402)+'СЕТ СН'!$F$16</f>
        <v>0</v>
      </c>
      <c r="D420" s="36">
        <f>SUMIFS(СВЦЭМ!$K$34:$K$777,СВЦЭМ!$A$34:$A$777,$A420,СВЦЭМ!$B$34:$B$777,D$402)+'СЕТ СН'!$F$16</f>
        <v>0</v>
      </c>
      <c r="E420" s="36">
        <f>SUMIFS(СВЦЭМ!$K$34:$K$777,СВЦЭМ!$A$34:$A$777,$A420,СВЦЭМ!$B$34:$B$777,E$402)+'СЕТ СН'!$F$16</f>
        <v>0</v>
      </c>
      <c r="F420" s="36">
        <f>SUMIFS(СВЦЭМ!$K$34:$K$777,СВЦЭМ!$A$34:$A$777,$A420,СВЦЭМ!$B$34:$B$777,F$402)+'СЕТ СН'!$F$16</f>
        <v>0</v>
      </c>
      <c r="G420" s="36">
        <f>SUMIFS(СВЦЭМ!$K$34:$K$777,СВЦЭМ!$A$34:$A$777,$A420,СВЦЭМ!$B$34:$B$777,G$402)+'СЕТ СН'!$F$16</f>
        <v>0</v>
      </c>
      <c r="H420" s="36">
        <f>SUMIFS(СВЦЭМ!$K$34:$K$777,СВЦЭМ!$A$34:$A$777,$A420,СВЦЭМ!$B$34:$B$777,H$402)+'СЕТ СН'!$F$16</f>
        <v>0</v>
      </c>
      <c r="I420" s="36">
        <f>SUMIFS(СВЦЭМ!$K$34:$K$777,СВЦЭМ!$A$34:$A$777,$A420,СВЦЭМ!$B$34:$B$777,I$402)+'СЕТ СН'!$F$16</f>
        <v>0</v>
      </c>
      <c r="J420" s="36">
        <f>SUMIFS(СВЦЭМ!$K$34:$K$777,СВЦЭМ!$A$34:$A$777,$A420,СВЦЭМ!$B$34:$B$777,J$402)+'СЕТ СН'!$F$16</f>
        <v>0</v>
      </c>
      <c r="K420" s="36">
        <f>SUMIFS(СВЦЭМ!$K$34:$K$777,СВЦЭМ!$A$34:$A$777,$A420,СВЦЭМ!$B$34:$B$777,K$402)+'СЕТ СН'!$F$16</f>
        <v>0</v>
      </c>
      <c r="L420" s="36">
        <f>SUMIFS(СВЦЭМ!$K$34:$K$777,СВЦЭМ!$A$34:$A$777,$A420,СВЦЭМ!$B$34:$B$777,L$402)+'СЕТ СН'!$F$16</f>
        <v>0</v>
      </c>
      <c r="M420" s="36">
        <f>SUMIFS(СВЦЭМ!$K$34:$K$777,СВЦЭМ!$A$34:$A$777,$A420,СВЦЭМ!$B$34:$B$777,M$402)+'СЕТ СН'!$F$16</f>
        <v>0</v>
      </c>
      <c r="N420" s="36">
        <f>SUMIFS(СВЦЭМ!$K$34:$K$777,СВЦЭМ!$A$34:$A$777,$A420,СВЦЭМ!$B$34:$B$777,N$402)+'СЕТ СН'!$F$16</f>
        <v>0</v>
      </c>
      <c r="O420" s="36">
        <f>SUMIFS(СВЦЭМ!$K$34:$K$777,СВЦЭМ!$A$34:$A$777,$A420,СВЦЭМ!$B$34:$B$777,O$402)+'СЕТ СН'!$F$16</f>
        <v>0</v>
      </c>
      <c r="P420" s="36">
        <f>SUMIFS(СВЦЭМ!$K$34:$K$777,СВЦЭМ!$A$34:$A$777,$A420,СВЦЭМ!$B$34:$B$777,P$402)+'СЕТ СН'!$F$16</f>
        <v>0</v>
      </c>
      <c r="Q420" s="36">
        <f>SUMIFS(СВЦЭМ!$K$34:$K$777,СВЦЭМ!$A$34:$A$777,$A420,СВЦЭМ!$B$34:$B$777,Q$402)+'СЕТ СН'!$F$16</f>
        <v>0</v>
      </c>
      <c r="R420" s="36">
        <f>SUMIFS(СВЦЭМ!$K$34:$K$777,СВЦЭМ!$A$34:$A$777,$A420,СВЦЭМ!$B$34:$B$777,R$402)+'СЕТ СН'!$F$16</f>
        <v>0</v>
      </c>
      <c r="S420" s="36">
        <f>SUMIFS(СВЦЭМ!$K$34:$K$777,СВЦЭМ!$A$34:$A$777,$A420,СВЦЭМ!$B$34:$B$777,S$402)+'СЕТ СН'!$F$16</f>
        <v>0</v>
      </c>
      <c r="T420" s="36">
        <f>SUMIFS(СВЦЭМ!$K$34:$K$777,СВЦЭМ!$A$34:$A$777,$A420,СВЦЭМ!$B$34:$B$777,T$402)+'СЕТ СН'!$F$16</f>
        <v>0</v>
      </c>
      <c r="U420" s="36">
        <f>SUMIFS(СВЦЭМ!$K$34:$K$777,СВЦЭМ!$A$34:$A$777,$A420,СВЦЭМ!$B$34:$B$777,U$402)+'СЕТ СН'!$F$16</f>
        <v>0</v>
      </c>
      <c r="V420" s="36">
        <f>SUMIFS(СВЦЭМ!$K$34:$K$777,СВЦЭМ!$A$34:$A$777,$A420,СВЦЭМ!$B$34:$B$777,V$402)+'СЕТ СН'!$F$16</f>
        <v>0</v>
      </c>
      <c r="W420" s="36">
        <f>SUMIFS(СВЦЭМ!$K$34:$K$777,СВЦЭМ!$A$34:$A$777,$A420,СВЦЭМ!$B$34:$B$777,W$402)+'СЕТ СН'!$F$16</f>
        <v>0</v>
      </c>
      <c r="X420" s="36">
        <f>SUMIFS(СВЦЭМ!$K$34:$K$777,СВЦЭМ!$A$34:$A$777,$A420,СВЦЭМ!$B$34:$B$777,X$402)+'СЕТ СН'!$F$16</f>
        <v>0</v>
      </c>
      <c r="Y420" s="36">
        <f>SUMIFS(СВЦЭМ!$K$34:$K$777,СВЦЭМ!$A$34:$A$777,$A420,СВЦЭМ!$B$34:$B$777,Y$402)+'СЕТ СН'!$F$16</f>
        <v>0</v>
      </c>
    </row>
    <row r="421" spans="1:25" ht="15.75" hidden="1" x14ac:dyDescent="0.2">
      <c r="A421" s="35">
        <f t="shared" si="11"/>
        <v>43574</v>
      </c>
      <c r="B421" s="36">
        <f>SUMIFS(СВЦЭМ!$K$34:$K$777,СВЦЭМ!$A$34:$A$777,$A421,СВЦЭМ!$B$34:$B$777,B$402)+'СЕТ СН'!$F$16</f>
        <v>0</v>
      </c>
      <c r="C421" s="36">
        <f>SUMIFS(СВЦЭМ!$K$34:$K$777,СВЦЭМ!$A$34:$A$777,$A421,СВЦЭМ!$B$34:$B$777,C$402)+'СЕТ СН'!$F$16</f>
        <v>0</v>
      </c>
      <c r="D421" s="36">
        <f>SUMIFS(СВЦЭМ!$K$34:$K$777,СВЦЭМ!$A$34:$A$777,$A421,СВЦЭМ!$B$34:$B$777,D$402)+'СЕТ СН'!$F$16</f>
        <v>0</v>
      </c>
      <c r="E421" s="36">
        <f>SUMIFS(СВЦЭМ!$K$34:$K$777,СВЦЭМ!$A$34:$A$777,$A421,СВЦЭМ!$B$34:$B$777,E$402)+'СЕТ СН'!$F$16</f>
        <v>0</v>
      </c>
      <c r="F421" s="36">
        <f>SUMIFS(СВЦЭМ!$K$34:$K$777,СВЦЭМ!$A$34:$A$777,$A421,СВЦЭМ!$B$34:$B$777,F$402)+'СЕТ СН'!$F$16</f>
        <v>0</v>
      </c>
      <c r="G421" s="36">
        <f>SUMIFS(СВЦЭМ!$K$34:$K$777,СВЦЭМ!$A$34:$A$777,$A421,СВЦЭМ!$B$34:$B$777,G$402)+'СЕТ СН'!$F$16</f>
        <v>0</v>
      </c>
      <c r="H421" s="36">
        <f>SUMIFS(СВЦЭМ!$K$34:$K$777,СВЦЭМ!$A$34:$A$777,$A421,СВЦЭМ!$B$34:$B$777,H$402)+'СЕТ СН'!$F$16</f>
        <v>0</v>
      </c>
      <c r="I421" s="36">
        <f>SUMIFS(СВЦЭМ!$K$34:$K$777,СВЦЭМ!$A$34:$A$777,$A421,СВЦЭМ!$B$34:$B$777,I$402)+'СЕТ СН'!$F$16</f>
        <v>0</v>
      </c>
      <c r="J421" s="36">
        <f>SUMIFS(СВЦЭМ!$K$34:$K$777,СВЦЭМ!$A$34:$A$777,$A421,СВЦЭМ!$B$34:$B$777,J$402)+'СЕТ СН'!$F$16</f>
        <v>0</v>
      </c>
      <c r="K421" s="36">
        <f>SUMIFS(СВЦЭМ!$K$34:$K$777,СВЦЭМ!$A$34:$A$777,$A421,СВЦЭМ!$B$34:$B$777,K$402)+'СЕТ СН'!$F$16</f>
        <v>0</v>
      </c>
      <c r="L421" s="36">
        <f>SUMIFS(СВЦЭМ!$K$34:$K$777,СВЦЭМ!$A$34:$A$777,$A421,СВЦЭМ!$B$34:$B$777,L$402)+'СЕТ СН'!$F$16</f>
        <v>0</v>
      </c>
      <c r="M421" s="36">
        <f>SUMIFS(СВЦЭМ!$K$34:$K$777,СВЦЭМ!$A$34:$A$777,$A421,СВЦЭМ!$B$34:$B$777,M$402)+'СЕТ СН'!$F$16</f>
        <v>0</v>
      </c>
      <c r="N421" s="36">
        <f>SUMIFS(СВЦЭМ!$K$34:$K$777,СВЦЭМ!$A$34:$A$777,$A421,СВЦЭМ!$B$34:$B$777,N$402)+'СЕТ СН'!$F$16</f>
        <v>0</v>
      </c>
      <c r="O421" s="36">
        <f>SUMIFS(СВЦЭМ!$K$34:$K$777,СВЦЭМ!$A$34:$A$777,$A421,СВЦЭМ!$B$34:$B$777,O$402)+'СЕТ СН'!$F$16</f>
        <v>0</v>
      </c>
      <c r="P421" s="36">
        <f>SUMIFS(СВЦЭМ!$K$34:$K$777,СВЦЭМ!$A$34:$A$777,$A421,СВЦЭМ!$B$34:$B$777,P$402)+'СЕТ СН'!$F$16</f>
        <v>0</v>
      </c>
      <c r="Q421" s="36">
        <f>SUMIFS(СВЦЭМ!$K$34:$K$777,СВЦЭМ!$A$34:$A$777,$A421,СВЦЭМ!$B$34:$B$777,Q$402)+'СЕТ СН'!$F$16</f>
        <v>0</v>
      </c>
      <c r="R421" s="36">
        <f>SUMIFS(СВЦЭМ!$K$34:$K$777,СВЦЭМ!$A$34:$A$777,$A421,СВЦЭМ!$B$34:$B$777,R$402)+'СЕТ СН'!$F$16</f>
        <v>0</v>
      </c>
      <c r="S421" s="36">
        <f>SUMIFS(СВЦЭМ!$K$34:$K$777,СВЦЭМ!$A$34:$A$777,$A421,СВЦЭМ!$B$34:$B$777,S$402)+'СЕТ СН'!$F$16</f>
        <v>0</v>
      </c>
      <c r="T421" s="36">
        <f>SUMIFS(СВЦЭМ!$K$34:$K$777,СВЦЭМ!$A$34:$A$777,$A421,СВЦЭМ!$B$34:$B$777,T$402)+'СЕТ СН'!$F$16</f>
        <v>0</v>
      </c>
      <c r="U421" s="36">
        <f>SUMIFS(СВЦЭМ!$K$34:$K$777,СВЦЭМ!$A$34:$A$777,$A421,СВЦЭМ!$B$34:$B$777,U$402)+'СЕТ СН'!$F$16</f>
        <v>0</v>
      </c>
      <c r="V421" s="36">
        <f>SUMIFS(СВЦЭМ!$K$34:$K$777,СВЦЭМ!$A$34:$A$777,$A421,СВЦЭМ!$B$34:$B$777,V$402)+'СЕТ СН'!$F$16</f>
        <v>0</v>
      </c>
      <c r="W421" s="36">
        <f>SUMIFS(СВЦЭМ!$K$34:$K$777,СВЦЭМ!$A$34:$A$777,$A421,СВЦЭМ!$B$34:$B$777,W$402)+'СЕТ СН'!$F$16</f>
        <v>0</v>
      </c>
      <c r="X421" s="36">
        <f>SUMIFS(СВЦЭМ!$K$34:$K$777,СВЦЭМ!$A$34:$A$777,$A421,СВЦЭМ!$B$34:$B$777,X$402)+'СЕТ СН'!$F$16</f>
        <v>0</v>
      </c>
      <c r="Y421" s="36">
        <f>SUMIFS(СВЦЭМ!$K$34:$K$777,СВЦЭМ!$A$34:$A$777,$A421,СВЦЭМ!$B$34:$B$777,Y$402)+'СЕТ СН'!$F$16</f>
        <v>0</v>
      </c>
    </row>
    <row r="422" spans="1:25" ht="15.75" hidden="1" x14ac:dyDescent="0.2">
      <c r="A422" s="35">
        <f t="shared" si="11"/>
        <v>43575</v>
      </c>
      <c r="B422" s="36">
        <f>SUMIFS(СВЦЭМ!$K$34:$K$777,СВЦЭМ!$A$34:$A$777,$A422,СВЦЭМ!$B$34:$B$777,B$402)+'СЕТ СН'!$F$16</f>
        <v>0</v>
      </c>
      <c r="C422" s="36">
        <f>SUMIFS(СВЦЭМ!$K$34:$K$777,СВЦЭМ!$A$34:$A$777,$A422,СВЦЭМ!$B$34:$B$777,C$402)+'СЕТ СН'!$F$16</f>
        <v>0</v>
      </c>
      <c r="D422" s="36">
        <f>SUMIFS(СВЦЭМ!$K$34:$K$777,СВЦЭМ!$A$34:$A$777,$A422,СВЦЭМ!$B$34:$B$777,D$402)+'СЕТ СН'!$F$16</f>
        <v>0</v>
      </c>
      <c r="E422" s="36">
        <f>SUMIFS(СВЦЭМ!$K$34:$K$777,СВЦЭМ!$A$34:$A$777,$A422,СВЦЭМ!$B$34:$B$777,E$402)+'СЕТ СН'!$F$16</f>
        <v>0</v>
      </c>
      <c r="F422" s="36">
        <f>SUMIFS(СВЦЭМ!$K$34:$K$777,СВЦЭМ!$A$34:$A$777,$A422,СВЦЭМ!$B$34:$B$777,F$402)+'СЕТ СН'!$F$16</f>
        <v>0</v>
      </c>
      <c r="G422" s="36">
        <f>SUMIFS(СВЦЭМ!$K$34:$K$777,СВЦЭМ!$A$34:$A$777,$A422,СВЦЭМ!$B$34:$B$777,G$402)+'СЕТ СН'!$F$16</f>
        <v>0</v>
      </c>
      <c r="H422" s="36">
        <f>SUMIFS(СВЦЭМ!$K$34:$K$777,СВЦЭМ!$A$34:$A$777,$A422,СВЦЭМ!$B$34:$B$777,H$402)+'СЕТ СН'!$F$16</f>
        <v>0</v>
      </c>
      <c r="I422" s="36">
        <f>SUMIFS(СВЦЭМ!$K$34:$K$777,СВЦЭМ!$A$34:$A$777,$A422,СВЦЭМ!$B$34:$B$777,I$402)+'СЕТ СН'!$F$16</f>
        <v>0</v>
      </c>
      <c r="J422" s="36">
        <f>SUMIFS(СВЦЭМ!$K$34:$K$777,СВЦЭМ!$A$34:$A$777,$A422,СВЦЭМ!$B$34:$B$777,J$402)+'СЕТ СН'!$F$16</f>
        <v>0</v>
      </c>
      <c r="K422" s="36">
        <f>SUMIFS(СВЦЭМ!$K$34:$K$777,СВЦЭМ!$A$34:$A$777,$A422,СВЦЭМ!$B$34:$B$777,K$402)+'СЕТ СН'!$F$16</f>
        <v>0</v>
      </c>
      <c r="L422" s="36">
        <f>SUMIFS(СВЦЭМ!$K$34:$K$777,СВЦЭМ!$A$34:$A$777,$A422,СВЦЭМ!$B$34:$B$777,L$402)+'СЕТ СН'!$F$16</f>
        <v>0</v>
      </c>
      <c r="M422" s="36">
        <f>SUMIFS(СВЦЭМ!$K$34:$K$777,СВЦЭМ!$A$34:$A$777,$A422,СВЦЭМ!$B$34:$B$777,M$402)+'СЕТ СН'!$F$16</f>
        <v>0</v>
      </c>
      <c r="N422" s="36">
        <f>SUMIFS(СВЦЭМ!$K$34:$K$777,СВЦЭМ!$A$34:$A$777,$A422,СВЦЭМ!$B$34:$B$777,N$402)+'СЕТ СН'!$F$16</f>
        <v>0</v>
      </c>
      <c r="O422" s="36">
        <f>SUMIFS(СВЦЭМ!$K$34:$K$777,СВЦЭМ!$A$34:$A$777,$A422,СВЦЭМ!$B$34:$B$777,O$402)+'СЕТ СН'!$F$16</f>
        <v>0</v>
      </c>
      <c r="P422" s="36">
        <f>SUMIFS(СВЦЭМ!$K$34:$K$777,СВЦЭМ!$A$34:$A$777,$A422,СВЦЭМ!$B$34:$B$777,P$402)+'СЕТ СН'!$F$16</f>
        <v>0</v>
      </c>
      <c r="Q422" s="36">
        <f>SUMIFS(СВЦЭМ!$K$34:$K$777,СВЦЭМ!$A$34:$A$777,$A422,СВЦЭМ!$B$34:$B$777,Q$402)+'СЕТ СН'!$F$16</f>
        <v>0</v>
      </c>
      <c r="R422" s="36">
        <f>SUMIFS(СВЦЭМ!$K$34:$K$777,СВЦЭМ!$A$34:$A$777,$A422,СВЦЭМ!$B$34:$B$777,R$402)+'СЕТ СН'!$F$16</f>
        <v>0</v>
      </c>
      <c r="S422" s="36">
        <f>SUMIFS(СВЦЭМ!$K$34:$K$777,СВЦЭМ!$A$34:$A$777,$A422,СВЦЭМ!$B$34:$B$777,S$402)+'СЕТ СН'!$F$16</f>
        <v>0</v>
      </c>
      <c r="T422" s="36">
        <f>SUMIFS(СВЦЭМ!$K$34:$K$777,СВЦЭМ!$A$34:$A$777,$A422,СВЦЭМ!$B$34:$B$777,T$402)+'СЕТ СН'!$F$16</f>
        <v>0</v>
      </c>
      <c r="U422" s="36">
        <f>SUMIFS(СВЦЭМ!$K$34:$K$777,СВЦЭМ!$A$34:$A$777,$A422,СВЦЭМ!$B$34:$B$777,U$402)+'СЕТ СН'!$F$16</f>
        <v>0</v>
      </c>
      <c r="V422" s="36">
        <f>SUMIFS(СВЦЭМ!$K$34:$K$777,СВЦЭМ!$A$34:$A$777,$A422,СВЦЭМ!$B$34:$B$777,V$402)+'СЕТ СН'!$F$16</f>
        <v>0</v>
      </c>
      <c r="W422" s="36">
        <f>SUMIFS(СВЦЭМ!$K$34:$K$777,СВЦЭМ!$A$34:$A$777,$A422,СВЦЭМ!$B$34:$B$777,W$402)+'СЕТ СН'!$F$16</f>
        <v>0</v>
      </c>
      <c r="X422" s="36">
        <f>SUMIFS(СВЦЭМ!$K$34:$K$777,СВЦЭМ!$A$34:$A$777,$A422,СВЦЭМ!$B$34:$B$777,X$402)+'СЕТ СН'!$F$16</f>
        <v>0</v>
      </c>
      <c r="Y422" s="36">
        <f>SUMIFS(СВЦЭМ!$K$34:$K$777,СВЦЭМ!$A$34:$A$777,$A422,СВЦЭМ!$B$34:$B$777,Y$402)+'СЕТ СН'!$F$16</f>
        <v>0</v>
      </c>
    </row>
    <row r="423" spans="1:25" ht="15.75" hidden="1" x14ac:dyDescent="0.2">
      <c r="A423" s="35">
        <f t="shared" si="11"/>
        <v>43576</v>
      </c>
      <c r="B423" s="36">
        <f>SUMIFS(СВЦЭМ!$K$34:$K$777,СВЦЭМ!$A$34:$A$777,$A423,СВЦЭМ!$B$34:$B$777,B$402)+'СЕТ СН'!$F$16</f>
        <v>0</v>
      </c>
      <c r="C423" s="36">
        <f>SUMIFS(СВЦЭМ!$K$34:$K$777,СВЦЭМ!$A$34:$A$777,$A423,СВЦЭМ!$B$34:$B$777,C$402)+'СЕТ СН'!$F$16</f>
        <v>0</v>
      </c>
      <c r="D423" s="36">
        <f>SUMIFS(СВЦЭМ!$K$34:$K$777,СВЦЭМ!$A$34:$A$777,$A423,СВЦЭМ!$B$34:$B$777,D$402)+'СЕТ СН'!$F$16</f>
        <v>0</v>
      </c>
      <c r="E423" s="36">
        <f>SUMIFS(СВЦЭМ!$K$34:$K$777,СВЦЭМ!$A$34:$A$777,$A423,СВЦЭМ!$B$34:$B$777,E$402)+'СЕТ СН'!$F$16</f>
        <v>0</v>
      </c>
      <c r="F423" s="36">
        <f>SUMIFS(СВЦЭМ!$K$34:$K$777,СВЦЭМ!$A$34:$A$777,$A423,СВЦЭМ!$B$34:$B$777,F$402)+'СЕТ СН'!$F$16</f>
        <v>0</v>
      </c>
      <c r="G423" s="36">
        <f>SUMIFS(СВЦЭМ!$K$34:$K$777,СВЦЭМ!$A$34:$A$777,$A423,СВЦЭМ!$B$34:$B$777,G$402)+'СЕТ СН'!$F$16</f>
        <v>0</v>
      </c>
      <c r="H423" s="36">
        <f>SUMIFS(СВЦЭМ!$K$34:$K$777,СВЦЭМ!$A$34:$A$777,$A423,СВЦЭМ!$B$34:$B$777,H$402)+'СЕТ СН'!$F$16</f>
        <v>0</v>
      </c>
      <c r="I423" s="36">
        <f>SUMIFS(СВЦЭМ!$K$34:$K$777,СВЦЭМ!$A$34:$A$777,$A423,СВЦЭМ!$B$34:$B$777,I$402)+'СЕТ СН'!$F$16</f>
        <v>0</v>
      </c>
      <c r="J423" s="36">
        <f>SUMIFS(СВЦЭМ!$K$34:$K$777,СВЦЭМ!$A$34:$A$777,$A423,СВЦЭМ!$B$34:$B$777,J$402)+'СЕТ СН'!$F$16</f>
        <v>0</v>
      </c>
      <c r="K423" s="36">
        <f>SUMIFS(СВЦЭМ!$K$34:$K$777,СВЦЭМ!$A$34:$A$777,$A423,СВЦЭМ!$B$34:$B$777,K$402)+'СЕТ СН'!$F$16</f>
        <v>0</v>
      </c>
      <c r="L423" s="36">
        <f>SUMIFS(СВЦЭМ!$K$34:$K$777,СВЦЭМ!$A$34:$A$777,$A423,СВЦЭМ!$B$34:$B$777,L$402)+'СЕТ СН'!$F$16</f>
        <v>0</v>
      </c>
      <c r="M423" s="36">
        <f>SUMIFS(СВЦЭМ!$K$34:$K$777,СВЦЭМ!$A$34:$A$777,$A423,СВЦЭМ!$B$34:$B$777,M$402)+'СЕТ СН'!$F$16</f>
        <v>0</v>
      </c>
      <c r="N423" s="36">
        <f>SUMIFS(СВЦЭМ!$K$34:$K$777,СВЦЭМ!$A$34:$A$777,$A423,СВЦЭМ!$B$34:$B$777,N$402)+'СЕТ СН'!$F$16</f>
        <v>0</v>
      </c>
      <c r="O423" s="36">
        <f>SUMIFS(СВЦЭМ!$K$34:$K$777,СВЦЭМ!$A$34:$A$777,$A423,СВЦЭМ!$B$34:$B$777,O$402)+'СЕТ СН'!$F$16</f>
        <v>0</v>
      </c>
      <c r="P423" s="36">
        <f>SUMIFS(СВЦЭМ!$K$34:$K$777,СВЦЭМ!$A$34:$A$777,$A423,СВЦЭМ!$B$34:$B$777,P$402)+'СЕТ СН'!$F$16</f>
        <v>0</v>
      </c>
      <c r="Q423" s="36">
        <f>SUMIFS(СВЦЭМ!$K$34:$K$777,СВЦЭМ!$A$34:$A$777,$A423,СВЦЭМ!$B$34:$B$777,Q$402)+'СЕТ СН'!$F$16</f>
        <v>0</v>
      </c>
      <c r="R423" s="36">
        <f>SUMIFS(СВЦЭМ!$K$34:$K$777,СВЦЭМ!$A$34:$A$777,$A423,СВЦЭМ!$B$34:$B$777,R$402)+'СЕТ СН'!$F$16</f>
        <v>0</v>
      </c>
      <c r="S423" s="36">
        <f>SUMIFS(СВЦЭМ!$K$34:$K$777,СВЦЭМ!$A$34:$A$777,$A423,СВЦЭМ!$B$34:$B$777,S$402)+'СЕТ СН'!$F$16</f>
        <v>0</v>
      </c>
      <c r="T423" s="36">
        <f>SUMIFS(СВЦЭМ!$K$34:$K$777,СВЦЭМ!$A$34:$A$777,$A423,СВЦЭМ!$B$34:$B$777,T$402)+'СЕТ СН'!$F$16</f>
        <v>0</v>
      </c>
      <c r="U423" s="36">
        <f>SUMIFS(СВЦЭМ!$K$34:$K$777,СВЦЭМ!$A$34:$A$777,$A423,СВЦЭМ!$B$34:$B$777,U$402)+'СЕТ СН'!$F$16</f>
        <v>0</v>
      </c>
      <c r="V423" s="36">
        <f>SUMIFS(СВЦЭМ!$K$34:$K$777,СВЦЭМ!$A$34:$A$777,$A423,СВЦЭМ!$B$34:$B$777,V$402)+'СЕТ СН'!$F$16</f>
        <v>0</v>
      </c>
      <c r="W423" s="36">
        <f>SUMIFS(СВЦЭМ!$K$34:$K$777,СВЦЭМ!$A$34:$A$777,$A423,СВЦЭМ!$B$34:$B$777,W$402)+'СЕТ СН'!$F$16</f>
        <v>0</v>
      </c>
      <c r="X423" s="36">
        <f>SUMIFS(СВЦЭМ!$K$34:$K$777,СВЦЭМ!$A$34:$A$777,$A423,СВЦЭМ!$B$34:$B$777,X$402)+'СЕТ СН'!$F$16</f>
        <v>0</v>
      </c>
      <c r="Y423" s="36">
        <f>SUMIFS(СВЦЭМ!$K$34:$K$777,СВЦЭМ!$A$34:$A$777,$A423,СВЦЭМ!$B$34:$B$777,Y$402)+'СЕТ СН'!$F$16</f>
        <v>0</v>
      </c>
    </row>
    <row r="424" spans="1:25" ht="15.75" hidden="1" x14ac:dyDescent="0.2">
      <c r="A424" s="35">
        <f t="shared" si="11"/>
        <v>43577</v>
      </c>
      <c r="B424" s="36">
        <f>SUMIFS(СВЦЭМ!$K$34:$K$777,СВЦЭМ!$A$34:$A$777,$A424,СВЦЭМ!$B$34:$B$777,B$402)+'СЕТ СН'!$F$16</f>
        <v>0</v>
      </c>
      <c r="C424" s="36">
        <f>SUMIFS(СВЦЭМ!$K$34:$K$777,СВЦЭМ!$A$34:$A$777,$A424,СВЦЭМ!$B$34:$B$777,C$402)+'СЕТ СН'!$F$16</f>
        <v>0</v>
      </c>
      <c r="D424" s="36">
        <f>SUMIFS(СВЦЭМ!$K$34:$K$777,СВЦЭМ!$A$34:$A$777,$A424,СВЦЭМ!$B$34:$B$777,D$402)+'СЕТ СН'!$F$16</f>
        <v>0</v>
      </c>
      <c r="E424" s="36">
        <f>SUMIFS(СВЦЭМ!$K$34:$K$777,СВЦЭМ!$A$34:$A$777,$A424,СВЦЭМ!$B$34:$B$777,E$402)+'СЕТ СН'!$F$16</f>
        <v>0</v>
      </c>
      <c r="F424" s="36">
        <f>SUMIFS(СВЦЭМ!$K$34:$K$777,СВЦЭМ!$A$34:$A$777,$A424,СВЦЭМ!$B$34:$B$777,F$402)+'СЕТ СН'!$F$16</f>
        <v>0</v>
      </c>
      <c r="G424" s="36">
        <f>SUMIFS(СВЦЭМ!$K$34:$K$777,СВЦЭМ!$A$34:$A$777,$A424,СВЦЭМ!$B$34:$B$777,G$402)+'СЕТ СН'!$F$16</f>
        <v>0</v>
      </c>
      <c r="H424" s="36">
        <f>SUMIFS(СВЦЭМ!$K$34:$K$777,СВЦЭМ!$A$34:$A$777,$A424,СВЦЭМ!$B$34:$B$777,H$402)+'СЕТ СН'!$F$16</f>
        <v>0</v>
      </c>
      <c r="I424" s="36">
        <f>SUMIFS(СВЦЭМ!$K$34:$K$777,СВЦЭМ!$A$34:$A$777,$A424,СВЦЭМ!$B$34:$B$777,I$402)+'СЕТ СН'!$F$16</f>
        <v>0</v>
      </c>
      <c r="J424" s="36">
        <f>SUMIFS(СВЦЭМ!$K$34:$K$777,СВЦЭМ!$A$34:$A$777,$A424,СВЦЭМ!$B$34:$B$777,J$402)+'СЕТ СН'!$F$16</f>
        <v>0</v>
      </c>
      <c r="K424" s="36">
        <f>SUMIFS(СВЦЭМ!$K$34:$K$777,СВЦЭМ!$A$34:$A$777,$A424,СВЦЭМ!$B$34:$B$777,K$402)+'СЕТ СН'!$F$16</f>
        <v>0</v>
      </c>
      <c r="L424" s="36">
        <f>SUMIFS(СВЦЭМ!$K$34:$K$777,СВЦЭМ!$A$34:$A$777,$A424,СВЦЭМ!$B$34:$B$777,L$402)+'СЕТ СН'!$F$16</f>
        <v>0</v>
      </c>
      <c r="M424" s="36">
        <f>SUMIFS(СВЦЭМ!$K$34:$K$777,СВЦЭМ!$A$34:$A$777,$A424,СВЦЭМ!$B$34:$B$777,M$402)+'СЕТ СН'!$F$16</f>
        <v>0</v>
      </c>
      <c r="N424" s="36">
        <f>SUMIFS(СВЦЭМ!$K$34:$K$777,СВЦЭМ!$A$34:$A$777,$A424,СВЦЭМ!$B$34:$B$777,N$402)+'СЕТ СН'!$F$16</f>
        <v>0</v>
      </c>
      <c r="O424" s="36">
        <f>SUMIFS(СВЦЭМ!$K$34:$K$777,СВЦЭМ!$A$34:$A$777,$A424,СВЦЭМ!$B$34:$B$777,O$402)+'СЕТ СН'!$F$16</f>
        <v>0</v>
      </c>
      <c r="P424" s="36">
        <f>SUMIFS(СВЦЭМ!$K$34:$K$777,СВЦЭМ!$A$34:$A$777,$A424,СВЦЭМ!$B$34:$B$777,P$402)+'СЕТ СН'!$F$16</f>
        <v>0</v>
      </c>
      <c r="Q424" s="36">
        <f>SUMIFS(СВЦЭМ!$K$34:$K$777,СВЦЭМ!$A$34:$A$777,$A424,СВЦЭМ!$B$34:$B$777,Q$402)+'СЕТ СН'!$F$16</f>
        <v>0</v>
      </c>
      <c r="R424" s="36">
        <f>SUMIFS(СВЦЭМ!$K$34:$K$777,СВЦЭМ!$A$34:$A$777,$A424,СВЦЭМ!$B$34:$B$777,R$402)+'СЕТ СН'!$F$16</f>
        <v>0</v>
      </c>
      <c r="S424" s="36">
        <f>SUMIFS(СВЦЭМ!$K$34:$K$777,СВЦЭМ!$A$34:$A$777,$A424,СВЦЭМ!$B$34:$B$777,S$402)+'СЕТ СН'!$F$16</f>
        <v>0</v>
      </c>
      <c r="T424" s="36">
        <f>SUMIFS(СВЦЭМ!$K$34:$K$777,СВЦЭМ!$A$34:$A$777,$A424,СВЦЭМ!$B$34:$B$777,T$402)+'СЕТ СН'!$F$16</f>
        <v>0</v>
      </c>
      <c r="U424" s="36">
        <f>SUMIFS(СВЦЭМ!$K$34:$K$777,СВЦЭМ!$A$34:$A$777,$A424,СВЦЭМ!$B$34:$B$777,U$402)+'СЕТ СН'!$F$16</f>
        <v>0</v>
      </c>
      <c r="V424" s="36">
        <f>SUMIFS(СВЦЭМ!$K$34:$K$777,СВЦЭМ!$A$34:$A$777,$A424,СВЦЭМ!$B$34:$B$777,V$402)+'СЕТ СН'!$F$16</f>
        <v>0</v>
      </c>
      <c r="W424" s="36">
        <f>SUMIFS(СВЦЭМ!$K$34:$K$777,СВЦЭМ!$A$34:$A$777,$A424,СВЦЭМ!$B$34:$B$777,W$402)+'СЕТ СН'!$F$16</f>
        <v>0</v>
      </c>
      <c r="X424" s="36">
        <f>SUMIFS(СВЦЭМ!$K$34:$K$777,СВЦЭМ!$A$34:$A$777,$A424,СВЦЭМ!$B$34:$B$777,X$402)+'СЕТ СН'!$F$16</f>
        <v>0</v>
      </c>
      <c r="Y424" s="36">
        <f>SUMIFS(СВЦЭМ!$K$34:$K$777,СВЦЭМ!$A$34:$A$777,$A424,СВЦЭМ!$B$34:$B$777,Y$402)+'СЕТ СН'!$F$16</f>
        <v>0</v>
      </c>
    </row>
    <row r="425" spans="1:25" ht="15.75" hidden="1" x14ac:dyDescent="0.2">
      <c r="A425" s="35">
        <f t="shared" si="11"/>
        <v>43578</v>
      </c>
      <c r="B425" s="36">
        <f>SUMIFS(СВЦЭМ!$K$34:$K$777,СВЦЭМ!$A$34:$A$777,$A425,СВЦЭМ!$B$34:$B$777,B$402)+'СЕТ СН'!$F$16</f>
        <v>0</v>
      </c>
      <c r="C425" s="36">
        <f>SUMIFS(СВЦЭМ!$K$34:$K$777,СВЦЭМ!$A$34:$A$777,$A425,СВЦЭМ!$B$34:$B$777,C$402)+'СЕТ СН'!$F$16</f>
        <v>0</v>
      </c>
      <c r="D425" s="36">
        <f>SUMIFS(СВЦЭМ!$K$34:$K$777,СВЦЭМ!$A$34:$A$777,$A425,СВЦЭМ!$B$34:$B$777,D$402)+'СЕТ СН'!$F$16</f>
        <v>0</v>
      </c>
      <c r="E425" s="36">
        <f>SUMIFS(СВЦЭМ!$K$34:$K$777,СВЦЭМ!$A$34:$A$777,$A425,СВЦЭМ!$B$34:$B$777,E$402)+'СЕТ СН'!$F$16</f>
        <v>0</v>
      </c>
      <c r="F425" s="36">
        <f>SUMIFS(СВЦЭМ!$K$34:$K$777,СВЦЭМ!$A$34:$A$777,$A425,СВЦЭМ!$B$34:$B$777,F$402)+'СЕТ СН'!$F$16</f>
        <v>0</v>
      </c>
      <c r="G425" s="36">
        <f>SUMIFS(СВЦЭМ!$K$34:$K$777,СВЦЭМ!$A$34:$A$777,$A425,СВЦЭМ!$B$34:$B$777,G$402)+'СЕТ СН'!$F$16</f>
        <v>0</v>
      </c>
      <c r="H425" s="36">
        <f>SUMIFS(СВЦЭМ!$K$34:$K$777,СВЦЭМ!$A$34:$A$777,$A425,СВЦЭМ!$B$34:$B$777,H$402)+'СЕТ СН'!$F$16</f>
        <v>0</v>
      </c>
      <c r="I425" s="36">
        <f>SUMIFS(СВЦЭМ!$K$34:$K$777,СВЦЭМ!$A$34:$A$777,$A425,СВЦЭМ!$B$34:$B$777,I$402)+'СЕТ СН'!$F$16</f>
        <v>0</v>
      </c>
      <c r="J425" s="36">
        <f>SUMIFS(СВЦЭМ!$K$34:$K$777,СВЦЭМ!$A$34:$A$777,$A425,СВЦЭМ!$B$34:$B$777,J$402)+'СЕТ СН'!$F$16</f>
        <v>0</v>
      </c>
      <c r="K425" s="36">
        <f>SUMIFS(СВЦЭМ!$K$34:$K$777,СВЦЭМ!$A$34:$A$777,$A425,СВЦЭМ!$B$34:$B$777,K$402)+'СЕТ СН'!$F$16</f>
        <v>0</v>
      </c>
      <c r="L425" s="36">
        <f>SUMIFS(СВЦЭМ!$K$34:$K$777,СВЦЭМ!$A$34:$A$777,$A425,СВЦЭМ!$B$34:$B$777,L$402)+'СЕТ СН'!$F$16</f>
        <v>0</v>
      </c>
      <c r="M425" s="36">
        <f>SUMIFS(СВЦЭМ!$K$34:$K$777,СВЦЭМ!$A$34:$A$777,$A425,СВЦЭМ!$B$34:$B$777,M$402)+'СЕТ СН'!$F$16</f>
        <v>0</v>
      </c>
      <c r="N425" s="36">
        <f>SUMIFS(СВЦЭМ!$K$34:$K$777,СВЦЭМ!$A$34:$A$777,$A425,СВЦЭМ!$B$34:$B$777,N$402)+'СЕТ СН'!$F$16</f>
        <v>0</v>
      </c>
      <c r="O425" s="36">
        <f>SUMIFS(СВЦЭМ!$K$34:$K$777,СВЦЭМ!$A$34:$A$777,$A425,СВЦЭМ!$B$34:$B$777,O$402)+'СЕТ СН'!$F$16</f>
        <v>0</v>
      </c>
      <c r="P425" s="36">
        <f>SUMIFS(СВЦЭМ!$K$34:$K$777,СВЦЭМ!$A$34:$A$777,$A425,СВЦЭМ!$B$34:$B$777,P$402)+'СЕТ СН'!$F$16</f>
        <v>0</v>
      </c>
      <c r="Q425" s="36">
        <f>SUMIFS(СВЦЭМ!$K$34:$K$777,СВЦЭМ!$A$34:$A$777,$A425,СВЦЭМ!$B$34:$B$777,Q$402)+'СЕТ СН'!$F$16</f>
        <v>0</v>
      </c>
      <c r="R425" s="36">
        <f>SUMIFS(СВЦЭМ!$K$34:$K$777,СВЦЭМ!$A$34:$A$777,$A425,СВЦЭМ!$B$34:$B$777,R$402)+'СЕТ СН'!$F$16</f>
        <v>0</v>
      </c>
      <c r="S425" s="36">
        <f>SUMIFS(СВЦЭМ!$K$34:$K$777,СВЦЭМ!$A$34:$A$777,$A425,СВЦЭМ!$B$34:$B$777,S$402)+'СЕТ СН'!$F$16</f>
        <v>0</v>
      </c>
      <c r="T425" s="36">
        <f>SUMIFS(СВЦЭМ!$K$34:$K$777,СВЦЭМ!$A$34:$A$777,$A425,СВЦЭМ!$B$34:$B$777,T$402)+'СЕТ СН'!$F$16</f>
        <v>0</v>
      </c>
      <c r="U425" s="36">
        <f>SUMIFS(СВЦЭМ!$K$34:$K$777,СВЦЭМ!$A$34:$A$777,$A425,СВЦЭМ!$B$34:$B$777,U$402)+'СЕТ СН'!$F$16</f>
        <v>0</v>
      </c>
      <c r="V425" s="36">
        <f>SUMIFS(СВЦЭМ!$K$34:$K$777,СВЦЭМ!$A$34:$A$777,$A425,СВЦЭМ!$B$34:$B$777,V$402)+'СЕТ СН'!$F$16</f>
        <v>0</v>
      </c>
      <c r="W425" s="36">
        <f>SUMIFS(СВЦЭМ!$K$34:$K$777,СВЦЭМ!$A$34:$A$777,$A425,СВЦЭМ!$B$34:$B$777,W$402)+'СЕТ СН'!$F$16</f>
        <v>0</v>
      </c>
      <c r="X425" s="36">
        <f>SUMIFS(СВЦЭМ!$K$34:$K$777,СВЦЭМ!$A$34:$A$777,$A425,СВЦЭМ!$B$34:$B$777,X$402)+'СЕТ СН'!$F$16</f>
        <v>0</v>
      </c>
      <c r="Y425" s="36">
        <f>SUMIFS(СВЦЭМ!$K$34:$K$777,СВЦЭМ!$A$34:$A$777,$A425,СВЦЭМ!$B$34:$B$777,Y$402)+'СЕТ СН'!$F$16</f>
        <v>0</v>
      </c>
    </row>
    <row r="426" spans="1:25" ht="15.75" hidden="1" x14ac:dyDescent="0.2">
      <c r="A426" s="35">
        <f t="shared" si="11"/>
        <v>43579</v>
      </c>
      <c r="B426" s="36">
        <f>SUMIFS(СВЦЭМ!$K$34:$K$777,СВЦЭМ!$A$34:$A$777,$A426,СВЦЭМ!$B$34:$B$777,B$402)+'СЕТ СН'!$F$16</f>
        <v>0</v>
      </c>
      <c r="C426" s="36">
        <f>SUMIFS(СВЦЭМ!$K$34:$K$777,СВЦЭМ!$A$34:$A$777,$A426,СВЦЭМ!$B$34:$B$777,C$402)+'СЕТ СН'!$F$16</f>
        <v>0</v>
      </c>
      <c r="D426" s="36">
        <f>SUMIFS(СВЦЭМ!$K$34:$K$777,СВЦЭМ!$A$34:$A$777,$A426,СВЦЭМ!$B$34:$B$777,D$402)+'СЕТ СН'!$F$16</f>
        <v>0</v>
      </c>
      <c r="E426" s="36">
        <f>SUMIFS(СВЦЭМ!$K$34:$K$777,СВЦЭМ!$A$34:$A$777,$A426,СВЦЭМ!$B$34:$B$777,E$402)+'СЕТ СН'!$F$16</f>
        <v>0</v>
      </c>
      <c r="F426" s="36">
        <f>SUMIFS(СВЦЭМ!$K$34:$K$777,СВЦЭМ!$A$34:$A$777,$A426,СВЦЭМ!$B$34:$B$777,F$402)+'СЕТ СН'!$F$16</f>
        <v>0</v>
      </c>
      <c r="G426" s="36">
        <f>SUMIFS(СВЦЭМ!$K$34:$K$777,СВЦЭМ!$A$34:$A$777,$A426,СВЦЭМ!$B$34:$B$777,G$402)+'СЕТ СН'!$F$16</f>
        <v>0</v>
      </c>
      <c r="H426" s="36">
        <f>SUMIFS(СВЦЭМ!$K$34:$K$777,СВЦЭМ!$A$34:$A$777,$A426,СВЦЭМ!$B$34:$B$777,H$402)+'СЕТ СН'!$F$16</f>
        <v>0</v>
      </c>
      <c r="I426" s="36">
        <f>SUMIFS(СВЦЭМ!$K$34:$K$777,СВЦЭМ!$A$34:$A$777,$A426,СВЦЭМ!$B$34:$B$777,I$402)+'СЕТ СН'!$F$16</f>
        <v>0</v>
      </c>
      <c r="J426" s="36">
        <f>SUMIFS(СВЦЭМ!$K$34:$K$777,СВЦЭМ!$A$34:$A$777,$A426,СВЦЭМ!$B$34:$B$777,J$402)+'СЕТ СН'!$F$16</f>
        <v>0</v>
      </c>
      <c r="K426" s="36">
        <f>SUMIFS(СВЦЭМ!$K$34:$K$777,СВЦЭМ!$A$34:$A$777,$A426,СВЦЭМ!$B$34:$B$777,K$402)+'СЕТ СН'!$F$16</f>
        <v>0</v>
      </c>
      <c r="L426" s="36">
        <f>SUMIFS(СВЦЭМ!$K$34:$K$777,СВЦЭМ!$A$34:$A$777,$A426,СВЦЭМ!$B$34:$B$777,L$402)+'СЕТ СН'!$F$16</f>
        <v>0</v>
      </c>
      <c r="M426" s="36">
        <f>SUMIFS(СВЦЭМ!$K$34:$K$777,СВЦЭМ!$A$34:$A$777,$A426,СВЦЭМ!$B$34:$B$777,M$402)+'СЕТ СН'!$F$16</f>
        <v>0</v>
      </c>
      <c r="N426" s="36">
        <f>SUMIFS(СВЦЭМ!$K$34:$K$777,СВЦЭМ!$A$34:$A$777,$A426,СВЦЭМ!$B$34:$B$777,N$402)+'СЕТ СН'!$F$16</f>
        <v>0</v>
      </c>
      <c r="O426" s="36">
        <f>SUMIFS(СВЦЭМ!$K$34:$K$777,СВЦЭМ!$A$34:$A$777,$A426,СВЦЭМ!$B$34:$B$777,O$402)+'СЕТ СН'!$F$16</f>
        <v>0</v>
      </c>
      <c r="P426" s="36">
        <f>SUMIFS(СВЦЭМ!$K$34:$K$777,СВЦЭМ!$A$34:$A$777,$A426,СВЦЭМ!$B$34:$B$777,P$402)+'СЕТ СН'!$F$16</f>
        <v>0</v>
      </c>
      <c r="Q426" s="36">
        <f>SUMIFS(СВЦЭМ!$K$34:$K$777,СВЦЭМ!$A$34:$A$777,$A426,СВЦЭМ!$B$34:$B$777,Q$402)+'СЕТ СН'!$F$16</f>
        <v>0</v>
      </c>
      <c r="R426" s="36">
        <f>SUMIFS(СВЦЭМ!$K$34:$K$777,СВЦЭМ!$A$34:$A$777,$A426,СВЦЭМ!$B$34:$B$777,R$402)+'СЕТ СН'!$F$16</f>
        <v>0</v>
      </c>
      <c r="S426" s="36">
        <f>SUMIFS(СВЦЭМ!$K$34:$K$777,СВЦЭМ!$A$34:$A$777,$A426,СВЦЭМ!$B$34:$B$777,S$402)+'СЕТ СН'!$F$16</f>
        <v>0</v>
      </c>
      <c r="T426" s="36">
        <f>SUMIFS(СВЦЭМ!$K$34:$K$777,СВЦЭМ!$A$34:$A$777,$A426,СВЦЭМ!$B$34:$B$777,T$402)+'СЕТ СН'!$F$16</f>
        <v>0</v>
      </c>
      <c r="U426" s="36">
        <f>SUMIFS(СВЦЭМ!$K$34:$K$777,СВЦЭМ!$A$34:$A$777,$A426,СВЦЭМ!$B$34:$B$777,U$402)+'СЕТ СН'!$F$16</f>
        <v>0</v>
      </c>
      <c r="V426" s="36">
        <f>SUMIFS(СВЦЭМ!$K$34:$K$777,СВЦЭМ!$A$34:$A$777,$A426,СВЦЭМ!$B$34:$B$777,V$402)+'СЕТ СН'!$F$16</f>
        <v>0</v>
      </c>
      <c r="W426" s="36">
        <f>SUMIFS(СВЦЭМ!$K$34:$K$777,СВЦЭМ!$A$34:$A$777,$A426,СВЦЭМ!$B$34:$B$777,W$402)+'СЕТ СН'!$F$16</f>
        <v>0</v>
      </c>
      <c r="X426" s="36">
        <f>SUMIFS(СВЦЭМ!$K$34:$K$777,СВЦЭМ!$A$34:$A$777,$A426,СВЦЭМ!$B$34:$B$777,X$402)+'СЕТ СН'!$F$16</f>
        <v>0</v>
      </c>
      <c r="Y426" s="36">
        <f>SUMIFS(СВЦЭМ!$K$34:$K$777,СВЦЭМ!$A$34:$A$777,$A426,СВЦЭМ!$B$34:$B$777,Y$402)+'СЕТ СН'!$F$16</f>
        <v>0</v>
      </c>
    </row>
    <row r="427" spans="1:25" ht="15.75" hidden="1" x14ac:dyDescent="0.2">
      <c r="A427" s="35">
        <f t="shared" si="11"/>
        <v>43580</v>
      </c>
      <c r="B427" s="36">
        <f>SUMIFS(СВЦЭМ!$K$34:$K$777,СВЦЭМ!$A$34:$A$777,$A427,СВЦЭМ!$B$34:$B$777,B$402)+'СЕТ СН'!$F$16</f>
        <v>0</v>
      </c>
      <c r="C427" s="36">
        <f>SUMIFS(СВЦЭМ!$K$34:$K$777,СВЦЭМ!$A$34:$A$777,$A427,СВЦЭМ!$B$34:$B$777,C$402)+'СЕТ СН'!$F$16</f>
        <v>0</v>
      </c>
      <c r="D427" s="36">
        <f>SUMIFS(СВЦЭМ!$K$34:$K$777,СВЦЭМ!$A$34:$A$777,$A427,СВЦЭМ!$B$34:$B$777,D$402)+'СЕТ СН'!$F$16</f>
        <v>0</v>
      </c>
      <c r="E427" s="36">
        <f>SUMIFS(СВЦЭМ!$K$34:$K$777,СВЦЭМ!$A$34:$A$777,$A427,СВЦЭМ!$B$34:$B$777,E$402)+'СЕТ СН'!$F$16</f>
        <v>0</v>
      </c>
      <c r="F427" s="36">
        <f>SUMIFS(СВЦЭМ!$K$34:$K$777,СВЦЭМ!$A$34:$A$777,$A427,СВЦЭМ!$B$34:$B$777,F$402)+'СЕТ СН'!$F$16</f>
        <v>0</v>
      </c>
      <c r="G427" s="36">
        <f>SUMIFS(СВЦЭМ!$K$34:$K$777,СВЦЭМ!$A$34:$A$777,$A427,СВЦЭМ!$B$34:$B$777,G$402)+'СЕТ СН'!$F$16</f>
        <v>0</v>
      </c>
      <c r="H427" s="36">
        <f>SUMIFS(СВЦЭМ!$K$34:$K$777,СВЦЭМ!$A$34:$A$777,$A427,СВЦЭМ!$B$34:$B$777,H$402)+'СЕТ СН'!$F$16</f>
        <v>0</v>
      </c>
      <c r="I427" s="36">
        <f>SUMIFS(СВЦЭМ!$K$34:$K$777,СВЦЭМ!$A$34:$A$777,$A427,СВЦЭМ!$B$34:$B$777,I$402)+'СЕТ СН'!$F$16</f>
        <v>0</v>
      </c>
      <c r="J427" s="36">
        <f>SUMIFS(СВЦЭМ!$K$34:$K$777,СВЦЭМ!$A$34:$A$777,$A427,СВЦЭМ!$B$34:$B$777,J$402)+'СЕТ СН'!$F$16</f>
        <v>0</v>
      </c>
      <c r="K427" s="36">
        <f>SUMIFS(СВЦЭМ!$K$34:$K$777,СВЦЭМ!$A$34:$A$777,$A427,СВЦЭМ!$B$34:$B$777,K$402)+'СЕТ СН'!$F$16</f>
        <v>0</v>
      </c>
      <c r="L427" s="36">
        <f>SUMIFS(СВЦЭМ!$K$34:$K$777,СВЦЭМ!$A$34:$A$777,$A427,СВЦЭМ!$B$34:$B$777,L$402)+'СЕТ СН'!$F$16</f>
        <v>0</v>
      </c>
      <c r="M427" s="36">
        <f>SUMIFS(СВЦЭМ!$K$34:$K$777,СВЦЭМ!$A$34:$A$777,$A427,СВЦЭМ!$B$34:$B$777,M$402)+'СЕТ СН'!$F$16</f>
        <v>0</v>
      </c>
      <c r="N427" s="36">
        <f>SUMIFS(СВЦЭМ!$K$34:$K$777,СВЦЭМ!$A$34:$A$777,$A427,СВЦЭМ!$B$34:$B$777,N$402)+'СЕТ СН'!$F$16</f>
        <v>0</v>
      </c>
      <c r="O427" s="36">
        <f>SUMIFS(СВЦЭМ!$K$34:$K$777,СВЦЭМ!$A$34:$A$777,$A427,СВЦЭМ!$B$34:$B$777,O$402)+'СЕТ СН'!$F$16</f>
        <v>0</v>
      </c>
      <c r="P427" s="36">
        <f>SUMIFS(СВЦЭМ!$K$34:$K$777,СВЦЭМ!$A$34:$A$777,$A427,СВЦЭМ!$B$34:$B$777,P$402)+'СЕТ СН'!$F$16</f>
        <v>0</v>
      </c>
      <c r="Q427" s="36">
        <f>SUMIFS(СВЦЭМ!$K$34:$K$777,СВЦЭМ!$A$34:$A$777,$A427,СВЦЭМ!$B$34:$B$777,Q$402)+'СЕТ СН'!$F$16</f>
        <v>0</v>
      </c>
      <c r="R427" s="36">
        <f>SUMIFS(СВЦЭМ!$K$34:$K$777,СВЦЭМ!$A$34:$A$777,$A427,СВЦЭМ!$B$34:$B$777,R$402)+'СЕТ СН'!$F$16</f>
        <v>0</v>
      </c>
      <c r="S427" s="36">
        <f>SUMIFS(СВЦЭМ!$K$34:$K$777,СВЦЭМ!$A$34:$A$777,$A427,СВЦЭМ!$B$34:$B$777,S$402)+'СЕТ СН'!$F$16</f>
        <v>0</v>
      </c>
      <c r="T427" s="36">
        <f>SUMIFS(СВЦЭМ!$K$34:$K$777,СВЦЭМ!$A$34:$A$777,$A427,СВЦЭМ!$B$34:$B$777,T$402)+'СЕТ СН'!$F$16</f>
        <v>0</v>
      </c>
      <c r="U427" s="36">
        <f>SUMIFS(СВЦЭМ!$K$34:$K$777,СВЦЭМ!$A$34:$A$777,$A427,СВЦЭМ!$B$34:$B$777,U$402)+'СЕТ СН'!$F$16</f>
        <v>0</v>
      </c>
      <c r="V427" s="36">
        <f>SUMIFS(СВЦЭМ!$K$34:$K$777,СВЦЭМ!$A$34:$A$777,$A427,СВЦЭМ!$B$34:$B$777,V$402)+'СЕТ СН'!$F$16</f>
        <v>0</v>
      </c>
      <c r="W427" s="36">
        <f>SUMIFS(СВЦЭМ!$K$34:$K$777,СВЦЭМ!$A$34:$A$777,$A427,СВЦЭМ!$B$34:$B$777,W$402)+'СЕТ СН'!$F$16</f>
        <v>0</v>
      </c>
      <c r="X427" s="36">
        <f>SUMIFS(СВЦЭМ!$K$34:$K$777,СВЦЭМ!$A$34:$A$777,$A427,СВЦЭМ!$B$34:$B$777,X$402)+'СЕТ СН'!$F$16</f>
        <v>0</v>
      </c>
      <c r="Y427" s="36">
        <f>SUMIFS(СВЦЭМ!$K$34:$K$777,СВЦЭМ!$A$34:$A$777,$A427,СВЦЭМ!$B$34:$B$777,Y$402)+'СЕТ СН'!$F$16</f>
        <v>0</v>
      </c>
    </row>
    <row r="428" spans="1:25" ht="15.75" hidden="1" x14ac:dyDescent="0.2">
      <c r="A428" s="35">
        <f t="shared" si="11"/>
        <v>43581</v>
      </c>
      <c r="B428" s="36">
        <f>SUMIFS(СВЦЭМ!$K$34:$K$777,СВЦЭМ!$A$34:$A$777,$A428,СВЦЭМ!$B$34:$B$777,B$402)+'СЕТ СН'!$F$16</f>
        <v>0</v>
      </c>
      <c r="C428" s="36">
        <f>SUMIFS(СВЦЭМ!$K$34:$K$777,СВЦЭМ!$A$34:$A$777,$A428,СВЦЭМ!$B$34:$B$777,C$402)+'СЕТ СН'!$F$16</f>
        <v>0</v>
      </c>
      <c r="D428" s="36">
        <f>SUMIFS(СВЦЭМ!$K$34:$K$777,СВЦЭМ!$A$34:$A$777,$A428,СВЦЭМ!$B$34:$B$777,D$402)+'СЕТ СН'!$F$16</f>
        <v>0</v>
      </c>
      <c r="E428" s="36">
        <f>SUMIFS(СВЦЭМ!$K$34:$K$777,СВЦЭМ!$A$34:$A$777,$A428,СВЦЭМ!$B$34:$B$777,E$402)+'СЕТ СН'!$F$16</f>
        <v>0</v>
      </c>
      <c r="F428" s="36">
        <f>SUMIFS(СВЦЭМ!$K$34:$K$777,СВЦЭМ!$A$34:$A$777,$A428,СВЦЭМ!$B$34:$B$777,F$402)+'СЕТ СН'!$F$16</f>
        <v>0</v>
      </c>
      <c r="G428" s="36">
        <f>SUMIFS(СВЦЭМ!$K$34:$K$777,СВЦЭМ!$A$34:$A$777,$A428,СВЦЭМ!$B$34:$B$777,G$402)+'СЕТ СН'!$F$16</f>
        <v>0</v>
      </c>
      <c r="H428" s="36">
        <f>SUMIFS(СВЦЭМ!$K$34:$K$777,СВЦЭМ!$A$34:$A$777,$A428,СВЦЭМ!$B$34:$B$777,H$402)+'СЕТ СН'!$F$16</f>
        <v>0</v>
      </c>
      <c r="I428" s="36">
        <f>SUMIFS(СВЦЭМ!$K$34:$K$777,СВЦЭМ!$A$34:$A$777,$A428,СВЦЭМ!$B$34:$B$777,I$402)+'СЕТ СН'!$F$16</f>
        <v>0</v>
      </c>
      <c r="J428" s="36">
        <f>SUMIFS(СВЦЭМ!$K$34:$K$777,СВЦЭМ!$A$34:$A$777,$A428,СВЦЭМ!$B$34:$B$777,J$402)+'СЕТ СН'!$F$16</f>
        <v>0</v>
      </c>
      <c r="K428" s="36">
        <f>SUMIFS(СВЦЭМ!$K$34:$K$777,СВЦЭМ!$A$34:$A$777,$A428,СВЦЭМ!$B$34:$B$777,K$402)+'СЕТ СН'!$F$16</f>
        <v>0</v>
      </c>
      <c r="L428" s="36">
        <f>SUMIFS(СВЦЭМ!$K$34:$K$777,СВЦЭМ!$A$34:$A$777,$A428,СВЦЭМ!$B$34:$B$777,L$402)+'СЕТ СН'!$F$16</f>
        <v>0</v>
      </c>
      <c r="M428" s="36">
        <f>SUMIFS(СВЦЭМ!$K$34:$K$777,СВЦЭМ!$A$34:$A$777,$A428,СВЦЭМ!$B$34:$B$777,M$402)+'СЕТ СН'!$F$16</f>
        <v>0</v>
      </c>
      <c r="N428" s="36">
        <f>SUMIFS(СВЦЭМ!$K$34:$K$777,СВЦЭМ!$A$34:$A$777,$A428,СВЦЭМ!$B$34:$B$777,N$402)+'СЕТ СН'!$F$16</f>
        <v>0</v>
      </c>
      <c r="O428" s="36">
        <f>SUMIFS(СВЦЭМ!$K$34:$K$777,СВЦЭМ!$A$34:$A$777,$A428,СВЦЭМ!$B$34:$B$777,O$402)+'СЕТ СН'!$F$16</f>
        <v>0</v>
      </c>
      <c r="P428" s="36">
        <f>SUMIFS(СВЦЭМ!$K$34:$K$777,СВЦЭМ!$A$34:$A$777,$A428,СВЦЭМ!$B$34:$B$777,P$402)+'СЕТ СН'!$F$16</f>
        <v>0</v>
      </c>
      <c r="Q428" s="36">
        <f>SUMIFS(СВЦЭМ!$K$34:$K$777,СВЦЭМ!$A$34:$A$777,$A428,СВЦЭМ!$B$34:$B$777,Q$402)+'СЕТ СН'!$F$16</f>
        <v>0</v>
      </c>
      <c r="R428" s="36">
        <f>SUMIFS(СВЦЭМ!$K$34:$K$777,СВЦЭМ!$A$34:$A$777,$A428,СВЦЭМ!$B$34:$B$777,R$402)+'СЕТ СН'!$F$16</f>
        <v>0</v>
      </c>
      <c r="S428" s="36">
        <f>SUMIFS(СВЦЭМ!$K$34:$K$777,СВЦЭМ!$A$34:$A$777,$A428,СВЦЭМ!$B$34:$B$777,S$402)+'СЕТ СН'!$F$16</f>
        <v>0</v>
      </c>
      <c r="T428" s="36">
        <f>SUMIFS(СВЦЭМ!$K$34:$K$777,СВЦЭМ!$A$34:$A$777,$A428,СВЦЭМ!$B$34:$B$777,T$402)+'СЕТ СН'!$F$16</f>
        <v>0</v>
      </c>
      <c r="U428" s="36">
        <f>SUMIFS(СВЦЭМ!$K$34:$K$777,СВЦЭМ!$A$34:$A$777,$A428,СВЦЭМ!$B$34:$B$777,U$402)+'СЕТ СН'!$F$16</f>
        <v>0</v>
      </c>
      <c r="V428" s="36">
        <f>SUMIFS(СВЦЭМ!$K$34:$K$777,СВЦЭМ!$A$34:$A$777,$A428,СВЦЭМ!$B$34:$B$777,V$402)+'СЕТ СН'!$F$16</f>
        <v>0</v>
      </c>
      <c r="W428" s="36">
        <f>SUMIFS(СВЦЭМ!$K$34:$K$777,СВЦЭМ!$A$34:$A$777,$A428,СВЦЭМ!$B$34:$B$777,W$402)+'СЕТ СН'!$F$16</f>
        <v>0</v>
      </c>
      <c r="X428" s="36">
        <f>SUMIFS(СВЦЭМ!$K$34:$K$777,СВЦЭМ!$A$34:$A$777,$A428,СВЦЭМ!$B$34:$B$777,X$402)+'СЕТ СН'!$F$16</f>
        <v>0</v>
      </c>
      <c r="Y428" s="36">
        <f>SUMIFS(СВЦЭМ!$K$34:$K$777,СВЦЭМ!$A$34:$A$777,$A428,СВЦЭМ!$B$34:$B$777,Y$402)+'СЕТ СН'!$F$16</f>
        <v>0</v>
      </c>
    </row>
    <row r="429" spans="1:25" ht="15.75" hidden="1" x14ac:dyDescent="0.2">
      <c r="A429" s="35">
        <f t="shared" si="11"/>
        <v>43582</v>
      </c>
      <c r="B429" s="36">
        <f>SUMIFS(СВЦЭМ!$K$34:$K$777,СВЦЭМ!$A$34:$A$777,$A429,СВЦЭМ!$B$34:$B$777,B$402)+'СЕТ СН'!$F$16</f>
        <v>0</v>
      </c>
      <c r="C429" s="36">
        <f>SUMIFS(СВЦЭМ!$K$34:$K$777,СВЦЭМ!$A$34:$A$777,$A429,СВЦЭМ!$B$34:$B$777,C$402)+'СЕТ СН'!$F$16</f>
        <v>0</v>
      </c>
      <c r="D429" s="36">
        <f>SUMIFS(СВЦЭМ!$K$34:$K$777,СВЦЭМ!$A$34:$A$777,$A429,СВЦЭМ!$B$34:$B$777,D$402)+'СЕТ СН'!$F$16</f>
        <v>0</v>
      </c>
      <c r="E429" s="36">
        <f>SUMIFS(СВЦЭМ!$K$34:$K$777,СВЦЭМ!$A$34:$A$777,$A429,СВЦЭМ!$B$34:$B$777,E$402)+'СЕТ СН'!$F$16</f>
        <v>0</v>
      </c>
      <c r="F429" s="36">
        <f>SUMIFS(СВЦЭМ!$K$34:$K$777,СВЦЭМ!$A$34:$A$777,$A429,СВЦЭМ!$B$34:$B$777,F$402)+'СЕТ СН'!$F$16</f>
        <v>0</v>
      </c>
      <c r="G429" s="36">
        <f>SUMIFS(СВЦЭМ!$K$34:$K$777,СВЦЭМ!$A$34:$A$777,$A429,СВЦЭМ!$B$34:$B$777,G$402)+'СЕТ СН'!$F$16</f>
        <v>0</v>
      </c>
      <c r="H429" s="36">
        <f>SUMIFS(СВЦЭМ!$K$34:$K$777,СВЦЭМ!$A$34:$A$777,$A429,СВЦЭМ!$B$34:$B$777,H$402)+'СЕТ СН'!$F$16</f>
        <v>0</v>
      </c>
      <c r="I429" s="36">
        <f>SUMIFS(СВЦЭМ!$K$34:$K$777,СВЦЭМ!$A$34:$A$777,$A429,СВЦЭМ!$B$34:$B$777,I$402)+'СЕТ СН'!$F$16</f>
        <v>0</v>
      </c>
      <c r="J429" s="36">
        <f>SUMIFS(СВЦЭМ!$K$34:$K$777,СВЦЭМ!$A$34:$A$777,$A429,СВЦЭМ!$B$34:$B$777,J$402)+'СЕТ СН'!$F$16</f>
        <v>0</v>
      </c>
      <c r="K429" s="36">
        <f>SUMIFS(СВЦЭМ!$K$34:$K$777,СВЦЭМ!$A$34:$A$777,$A429,СВЦЭМ!$B$34:$B$777,K$402)+'СЕТ СН'!$F$16</f>
        <v>0</v>
      </c>
      <c r="L429" s="36">
        <f>SUMIFS(СВЦЭМ!$K$34:$K$777,СВЦЭМ!$A$34:$A$777,$A429,СВЦЭМ!$B$34:$B$777,L$402)+'СЕТ СН'!$F$16</f>
        <v>0</v>
      </c>
      <c r="M429" s="36">
        <f>SUMIFS(СВЦЭМ!$K$34:$K$777,СВЦЭМ!$A$34:$A$777,$A429,СВЦЭМ!$B$34:$B$777,M$402)+'СЕТ СН'!$F$16</f>
        <v>0</v>
      </c>
      <c r="N429" s="36">
        <f>SUMIFS(СВЦЭМ!$K$34:$K$777,СВЦЭМ!$A$34:$A$777,$A429,СВЦЭМ!$B$34:$B$777,N$402)+'СЕТ СН'!$F$16</f>
        <v>0</v>
      </c>
      <c r="O429" s="36">
        <f>SUMIFS(СВЦЭМ!$K$34:$K$777,СВЦЭМ!$A$34:$A$777,$A429,СВЦЭМ!$B$34:$B$777,O$402)+'СЕТ СН'!$F$16</f>
        <v>0</v>
      </c>
      <c r="P429" s="36">
        <f>SUMIFS(СВЦЭМ!$K$34:$K$777,СВЦЭМ!$A$34:$A$777,$A429,СВЦЭМ!$B$34:$B$777,P$402)+'СЕТ СН'!$F$16</f>
        <v>0</v>
      </c>
      <c r="Q429" s="36">
        <f>SUMIFS(СВЦЭМ!$K$34:$K$777,СВЦЭМ!$A$34:$A$777,$A429,СВЦЭМ!$B$34:$B$777,Q$402)+'СЕТ СН'!$F$16</f>
        <v>0</v>
      </c>
      <c r="R429" s="36">
        <f>SUMIFS(СВЦЭМ!$K$34:$K$777,СВЦЭМ!$A$34:$A$777,$A429,СВЦЭМ!$B$34:$B$777,R$402)+'СЕТ СН'!$F$16</f>
        <v>0</v>
      </c>
      <c r="S429" s="36">
        <f>SUMIFS(СВЦЭМ!$K$34:$K$777,СВЦЭМ!$A$34:$A$777,$A429,СВЦЭМ!$B$34:$B$777,S$402)+'СЕТ СН'!$F$16</f>
        <v>0</v>
      </c>
      <c r="T429" s="36">
        <f>SUMIFS(СВЦЭМ!$K$34:$K$777,СВЦЭМ!$A$34:$A$777,$A429,СВЦЭМ!$B$34:$B$777,T$402)+'СЕТ СН'!$F$16</f>
        <v>0</v>
      </c>
      <c r="U429" s="36">
        <f>SUMIFS(СВЦЭМ!$K$34:$K$777,СВЦЭМ!$A$34:$A$777,$A429,СВЦЭМ!$B$34:$B$777,U$402)+'СЕТ СН'!$F$16</f>
        <v>0</v>
      </c>
      <c r="V429" s="36">
        <f>SUMIFS(СВЦЭМ!$K$34:$K$777,СВЦЭМ!$A$34:$A$777,$A429,СВЦЭМ!$B$34:$B$777,V$402)+'СЕТ СН'!$F$16</f>
        <v>0</v>
      </c>
      <c r="W429" s="36">
        <f>SUMIFS(СВЦЭМ!$K$34:$K$777,СВЦЭМ!$A$34:$A$777,$A429,СВЦЭМ!$B$34:$B$777,W$402)+'СЕТ СН'!$F$16</f>
        <v>0</v>
      </c>
      <c r="X429" s="36">
        <f>SUMIFS(СВЦЭМ!$K$34:$K$777,СВЦЭМ!$A$34:$A$777,$A429,СВЦЭМ!$B$34:$B$777,X$402)+'СЕТ СН'!$F$16</f>
        <v>0</v>
      </c>
      <c r="Y429" s="36">
        <f>SUMIFS(СВЦЭМ!$K$34:$K$777,СВЦЭМ!$A$34:$A$777,$A429,СВЦЭМ!$B$34:$B$777,Y$402)+'СЕТ СН'!$F$16</f>
        <v>0</v>
      </c>
    </row>
    <row r="430" spans="1:25" ht="15.75" hidden="1" x14ac:dyDescent="0.2">
      <c r="A430" s="35">
        <f t="shared" si="11"/>
        <v>43583</v>
      </c>
      <c r="B430" s="36">
        <f>SUMIFS(СВЦЭМ!$K$34:$K$777,СВЦЭМ!$A$34:$A$777,$A430,СВЦЭМ!$B$34:$B$777,B$402)+'СЕТ СН'!$F$16</f>
        <v>0</v>
      </c>
      <c r="C430" s="36">
        <f>SUMIFS(СВЦЭМ!$K$34:$K$777,СВЦЭМ!$A$34:$A$777,$A430,СВЦЭМ!$B$34:$B$777,C$402)+'СЕТ СН'!$F$16</f>
        <v>0</v>
      </c>
      <c r="D430" s="36">
        <f>SUMIFS(СВЦЭМ!$K$34:$K$777,СВЦЭМ!$A$34:$A$777,$A430,СВЦЭМ!$B$34:$B$777,D$402)+'СЕТ СН'!$F$16</f>
        <v>0</v>
      </c>
      <c r="E430" s="36">
        <f>SUMIFS(СВЦЭМ!$K$34:$K$777,СВЦЭМ!$A$34:$A$777,$A430,СВЦЭМ!$B$34:$B$777,E$402)+'СЕТ СН'!$F$16</f>
        <v>0</v>
      </c>
      <c r="F430" s="36">
        <f>SUMIFS(СВЦЭМ!$K$34:$K$777,СВЦЭМ!$A$34:$A$777,$A430,СВЦЭМ!$B$34:$B$777,F$402)+'СЕТ СН'!$F$16</f>
        <v>0</v>
      </c>
      <c r="G430" s="36">
        <f>SUMIFS(СВЦЭМ!$K$34:$K$777,СВЦЭМ!$A$34:$A$777,$A430,СВЦЭМ!$B$34:$B$777,G$402)+'СЕТ СН'!$F$16</f>
        <v>0</v>
      </c>
      <c r="H430" s="36">
        <f>SUMIFS(СВЦЭМ!$K$34:$K$777,СВЦЭМ!$A$34:$A$777,$A430,СВЦЭМ!$B$34:$B$777,H$402)+'СЕТ СН'!$F$16</f>
        <v>0</v>
      </c>
      <c r="I430" s="36">
        <f>SUMIFS(СВЦЭМ!$K$34:$K$777,СВЦЭМ!$A$34:$A$777,$A430,СВЦЭМ!$B$34:$B$777,I$402)+'СЕТ СН'!$F$16</f>
        <v>0</v>
      </c>
      <c r="J430" s="36">
        <f>SUMIFS(СВЦЭМ!$K$34:$K$777,СВЦЭМ!$A$34:$A$777,$A430,СВЦЭМ!$B$34:$B$777,J$402)+'СЕТ СН'!$F$16</f>
        <v>0</v>
      </c>
      <c r="K430" s="36">
        <f>SUMIFS(СВЦЭМ!$K$34:$K$777,СВЦЭМ!$A$34:$A$777,$A430,СВЦЭМ!$B$34:$B$777,K$402)+'СЕТ СН'!$F$16</f>
        <v>0</v>
      </c>
      <c r="L430" s="36">
        <f>SUMIFS(СВЦЭМ!$K$34:$K$777,СВЦЭМ!$A$34:$A$777,$A430,СВЦЭМ!$B$34:$B$777,L$402)+'СЕТ СН'!$F$16</f>
        <v>0</v>
      </c>
      <c r="M430" s="36">
        <f>SUMIFS(СВЦЭМ!$K$34:$K$777,СВЦЭМ!$A$34:$A$777,$A430,СВЦЭМ!$B$34:$B$777,M$402)+'СЕТ СН'!$F$16</f>
        <v>0</v>
      </c>
      <c r="N430" s="36">
        <f>SUMIFS(СВЦЭМ!$K$34:$K$777,СВЦЭМ!$A$34:$A$777,$A430,СВЦЭМ!$B$34:$B$777,N$402)+'СЕТ СН'!$F$16</f>
        <v>0</v>
      </c>
      <c r="O430" s="36">
        <f>SUMIFS(СВЦЭМ!$K$34:$K$777,СВЦЭМ!$A$34:$A$777,$A430,СВЦЭМ!$B$34:$B$777,O$402)+'СЕТ СН'!$F$16</f>
        <v>0</v>
      </c>
      <c r="P430" s="36">
        <f>SUMIFS(СВЦЭМ!$K$34:$K$777,СВЦЭМ!$A$34:$A$777,$A430,СВЦЭМ!$B$34:$B$777,P$402)+'СЕТ СН'!$F$16</f>
        <v>0</v>
      </c>
      <c r="Q430" s="36">
        <f>SUMIFS(СВЦЭМ!$K$34:$K$777,СВЦЭМ!$A$34:$A$777,$A430,СВЦЭМ!$B$34:$B$777,Q$402)+'СЕТ СН'!$F$16</f>
        <v>0</v>
      </c>
      <c r="R430" s="36">
        <f>SUMIFS(СВЦЭМ!$K$34:$K$777,СВЦЭМ!$A$34:$A$777,$A430,СВЦЭМ!$B$34:$B$777,R$402)+'СЕТ СН'!$F$16</f>
        <v>0</v>
      </c>
      <c r="S430" s="36">
        <f>SUMIFS(СВЦЭМ!$K$34:$K$777,СВЦЭМ!$A$34:$A$777,$A430,СВЦЭМ!$B$34:$B$777,S$402)+'СЕТ СН'!$F$16</f>
        <v>0</v>
      </c>
      <c r="T430" s="36">
        <f>SUMIFS(СВЦЭМ!$K$34:$K$777,СВЦЭМ!$A$34:$A$777,$A430,СВЦЭМ!$B$34:$B$777,T$402)+'СЕТ СН'!$F$16</f>
        <v>0</v>
      </c>
      <c r="U430" s="36">
        <f>SUMIFS(СВЦЭМ!$K$34:$K$777,СВЦЭМ!$A$34:$A$777,$A430,СВЦЭМ!$B$34:$B$777,U$402)+'СЕТ СН'!$F$16</f>
        <v>0</v>
      </c>
      <c r="V430" s="36">
        <f>SUMIFS(СВЦЭМ!$K$34:$K$777,СВЦЭМ!$A$34:$A$777,$A430,СВЦЭМ!$B$34:$B$777,V$402)+'СЕТ СН'!$F$16</f>
        <v>0</v>
      </c>
      <c r="W430" s="36">
        <f>SUMIFS(СВЦЭМ!$K$34:$K$777,СВЦЭМ!$A$34:$A$777,$A430,СВЦЭМ!$B$34:$B$777,W$402)+'СЕТ СН'!$F$16</f>
        <v>0</v>
      </c>
      <c r="X430" s="36">
        <f>SUMIFS(СВЦЭМ!$K$34:$K$777,СВЦЭМ!$A$34:$A$777,$A430,СВЦЭМ!$B$34:$B$777,X$402)+'СЕТ СН'!$F$16</f>
        <v>0</v>
      </c>
      <c r="Y430" s="36">
        <f>SUMIFS(СВЦЭМ!$K$34:$K$777,СВЦЭМ!$A$34:$A$777,$A430,СВЦЭМ!$B$34:$B$777,Y$402)+'СЕТ СН'!$F$16</f>
        <v>0</v>
      </c>
    </row>
    <row r="431" spans="1:25" ht="15.75" hidden="1" x14ac:dyDescent="0.2">
      <c r="A431" s="35">
        <f t="shared" si="11"/>
        <v>43584</v>
      </c>
      <c r="B431" s="36">
        <f>SUMIFS(СВЦЭМ!$K$34:$K$777,СВЦЭМ!$A$34:$A$777,$A431,СВЦЭМ!$B$34:$B$777,B$402)+'СЕТ СН'!$F$16</f>
        <v>0</v>
      </c>
      <c r="C431" s="36">
        <f>SUMIFS(СВЦЭМ!$K$34:$K$777,СВЦЭМ!$A$34:$A$777,$A431,СВЦЭМ!$B$34:$B$777,C$402)+'СЕТ СН'!$F$16</f>
        <v>0</v>
      </c>
      <c r="D431" s="36">
        <f>SUMIFS(СВЦЭМ!$K$34:$K$777,СВЦЭМ!$A$34:$A$777,$A431,СВЦЭМ!$B$34:$B$777,D$402)+'СЕТ СН'!$F$16</f>
        <v>0</v>
      </c>
      <c r="E431" s="36">
        <f>SUMIFS(СВЦЭМ!$K$34:$K$777,СВЦЭМ!$A$34:$A$777,$A431,СВЦЭМ!$B$34:$B$777,E$402)+'СЕТ СН'!$F$16</f>
        <v>0</v>
      </c>
      <c r="F431" s="36">
        <f>SUMIFS(СВЦЭМ!$K$34:$K$777,СВЦЭМ!$A$34:$A$777,$A431,СВЦЭМ!$B$34:$B$777,F$402)+'СЕТ СН'!$F$16</f>
        <v>0</v>
      </c>
      <c r="G431" s="36">
        <f>SUMIFS(СВЦЭМ!$K$34:$K$777,СВЦЭМ!$A$34:$A$777,$A431,СВЦЭМ!$B$34:$B$777,G$402)+'СЕТ СН'!$F$16</f>
        <v>0</v>
      </c>
      <c r="H431" s="36">
        <f>SUMIFS(СВЦЭМ!$K$34:$K$777,СВЦЭМ!$A$34:$A$777,$A431,СВЦЭМ!$B$34:$B$777,H$402)+'СЕТ СН'!$F$16</f>
        <v>0</v>
      </c>
      <c r="I431" s="36">
        <f>SUMIFS(СВЦЭМ!$K$34:$K$777,СВЦЭМ!$A$34:$A$777,$A431,СВЦЭМ!$B$34:$B$777,I$402)+'СЕТ СН'!$F$16</f>
        <v>0</v>
      </c>
      <c r="J431" s="36">
        <f>SUMIFS(СВЦЭМ!$K$34:$K$777,СВЦЭМ!$A$34:$A$777,$A431,СВЦЭМ!$B$34:$B$777,J$402)+'СЕТ СН'!$F$16</f>
        <v>0</v>
      </c>
      <c r="K431" s="36">
        <f>SUMIFS(СВЦЭМ!$K$34:$K$777,СВЦЭМ!$A$34:$A$777,$A431,СВЦЭМ!$B$34:$B$777,K$402)+'СЕТ СН'!$F$16</f>
        <v>0</v>
      </c>
      <c r="L431" s="36">
        <f>SUMIFS(СВЦЭМ!$K$34:$K$777,СВЦЭМ!$A$34:$A$777,$A431,СВЦЭМ!$B$34:$B$777,L$402)+'СЕТ СН'!$F$16</f>
        <v>0</v>
      </c>
      <c r="M431" s="36">
        <f>SUMIFS(СВЦЭМ!$K$34:$K$777,СВЦЭМ!$A$34:$A$777,$A431,СВЦЭМ!$B$34:$B$777,M$402)+'СЕТ СН'!$F$16</f>
        <v>0</v>
      </c>
      <c r="N431" s="36">
        <f>SUMIFS(СВЦЭМ!$K$34:$K$777,СВЦЭМ!$A$34:$A$777,$A431,СВЦЭМ!$B$34:$B$777,N$402)+'СЕТ СН'!$F$16</f>
        <v>0</v>
      </c>
      <c r="O431" s="36">
        <f>SUMIFS(СВЦЭМ!$K$34:$K$777,СВЦЭМ!$A$34:$A$777,$A431,СВЦЭМ!$B$34:$B$777,O$402)+'СЕТ СН'!$F$16</f>
        <v>0</v>
      </c>
      <c r="P431" s="36">
        <f>SUMIFS(СВЦЭМ!$K$34:$K$777,СВЦЭМ!$A$34:$A$777,$A431,СВЦЭМ!$B$34:$B$777,P$402)+'СЕТ СН'!$F$16</f>
        <v>0</v>
      </c>
      <c r="Q431" s="36">
        <f>SUMIFS(СВЦЭМ!$K$34:$K$777,СВЦЭМ!$A$34:$A$777,$A431,СВЦЭМ!$B$34:$B$777,Q$402)+'СЕТ СН'!$F$16</f>
        <v>0</v>
      </c>
      <c r="R431" s="36">
        <f>SUMIFS(СВЦЭМ!$K$34:$K$777,СВЦЭМ!$A$34:$A$777,$A431,СВЦЭМ!$B$34:$B$777,R$402)+'СЕТ СН'!$F$16</f>
        <v>0</v>
      </c>
      <c r="S431" s="36">
        <f>SUMIFS(СВЦЭМ!$K$34:$K$777,СВЦЭМ!$A$34:$A$777,$A431,СВЦЭМ!$B$34:$B$777,S$402)+'СЕТ СН'!$F$16</f>
        <v>0</v>
      </c>
      <c r="T431" s="36">
        <f>SUMIFS(СВЦЭМ!$K$34:$K$777,СВЦЭМ!$A$34:$A$777,$A431,СВЦЭМ!$B$34:$B$777,T$402)+'СЕТ СН'!$F$16</f>
        <v>0</v>
      </c>
      <c r="U431" s="36">
        <f>SUMIFS(СВЦЭМ!$K$34:$K$777,СВЦЭМ!$A$34:$A$777,$A431,СВЦЭМ!$B$34:$B$777,U$402)+'СЕТ СН'!$F$16</f>
        <v>0</v>
      </c>
      <c r="V431" s="36">
        <f>SUMIFS(СВЦЭМ!$K$34:$K$777,СВЦЭМ!$A$34:$A$777,$A431,СВЦЭМ!$B$34:$B$777,V$402)+'СЕТ СН'!$F$16</f>
        <v>0</v>
      </c>
      <c r="W431" s="36">
        <f>SUMIFS(СВЦЭМ!$K$34:$K$777,СВЦЭМ!$A$34:$A$777,$A431,СВЦЭМ!$B$34:$B$777,W$402)+'СЕТ СН'!$F$16</f>
        <v>0</v>
      </c>
      <c r="X431" s="36">
        <f>SUMIFS(СВЦЭМ!$K$34:$K$777,СВЦЭМ!$A$34:$A$777,$A431,СВЦЭМ!$B$34:$B$777,X$402)+'СЕТ СН'!$F$16</f>
        <v>0</v>
      </c>
      <c r="Y431" s="36">
        <f>SUMIFS(СВЦЭМ!$K$34:$K$777,СВЦЭМ!$A$34:$A$777,$A431,СВЦЭМ!$B$34:$B$777,Y$402)+'СЕТ СН'!$F$16</f>
        <v>0</v>
      </c>
    </row>
    <row r="432" spans="1:25" ht="15.75" hidden="1" x14ac:dyDescent="0.2">
      <c r="A432" s="35">
        <f t="shared" si="11"/>
        <v>43585</v>
      </c>
      <c r="B432" s="36">
        <f>SUMIFS(СВЦЭМ!$K$34:$K$777,СВЦЭМ!$A$34:$A$777,$A432,СВЦЭМ!$B$34:$B$777,B$402)+'СЕТ СН'!$F$16</f>
        <v>0</v>
      </c>
      <c r="C432" s="36">
        <f>SUMIFS(СВЦЭМ!$K$34:$K$777,СВЦЭМ!$A$34:$A$777,$A432,СВЦЭМ!$B$34:$B$777,C$402)+'СЕТ СН'!$F$16</f>
        <v>0</v>
      </c>
      <c r="D432" s="36">
        <f>SUMIFS(СВЦЭМ!$K$34:$K$777,СВЦЭМ!$A$34:$A$777,$A432,СВЦЭМ!$B$34:$B$777,D$402)+'СЕТ СН'!$F$16</f>
        <v>0</v>
      </c>
      <c r="E432" s="36">
        <f>SUMIFS(СВЦЭМ!$K$34:$K$777,СВЦЭМ!$A$34:$A$777,$A432,СВЦЭМ!$B$34:$B$777,E$402)+'СЕТ СН'!$F$16</f>
        <v>0</v>
      </c>
      <c r="F432" s="36">
        <f>SUMIFS(СВЦЭМ!$K$34:$K$777,СВЦЭМ!$A$34:$A$777,$A432,СВЦЭМ!$B$34:$B$777,F$402)+'СЕТ СН'!$F$16</f>
        <v>0</v>
      </c>
      <c r="G432" s="36">
        <f>SUMIFS(СВЦЭМ!$K$34:$K$777,СВЦЭМ!$A$34:$A$777,$A432,СВЦЭМ!$B$34:$B$777,G$402)+'СЕТ СН'!$F$16</f>
        <v>0</v>
      </c>
      <c r="H432" s="36">
        <f>SUMIFS(СВЦЭМ!$K$34:$K$777,СВЦЭМ!$A$34:$A$777,$A432,СВЦЭМ!$B$34:$B$777,H$402)+'СЕТ СН'!$F$16</f>
        <v>0</v>
      </c>
      <c r="I432" s="36">
        <f>SUMIFS(СВЦЭМ!$K$34:$K$777,СВЦЭМ!$A$34:$A$777,$A432,СВЦЭМ!$B$34:$B$777,I$402)+'СЕТ СН'!$F$16</f>
        <v>0</v>
      </c>
      <c r="J432" s="36">
        <f>SUMIFS(СВЦЭМ!$K$34:$K$777,СВЦЭМ!$A$34:$A$777,$A432,СВЦЭМ!$B$34:$B$777,J$402)+'СЕТ СН'!$F$16</f>
        <v>0</v>
      </c>
      <c r="K432" s="36">
        <f>SUMIFS(СВЦЭМ!$K$34:$K$777,СВЦЭМ!$A$34:$A$777,$A432,СВЦЭМ!$B$34:$B$777,K$402)+'СЕТ СН'!$F$16</f>
        <v>0</v>
      </c>
      <c r="L432" s="36">
        <f>SUMIFS(СВЦЭМ!$K$34:$K$777,СВЦЭМ!$A$34:$A$777,$A432,СВЦЭМ!$B$34:$B$777,L$402)+'СЕТ СН'!$F$16</f>
        <v>0</v>
      </c>
      <c r="M432" s="36">
        <f>SUMIFS(СВЦЭМ!$K$34:$K$777,СВЦЭМ!$A$34:$A$777,$A432,СВЦЭМ!$B$34:$B$777,M$402)+'СЕТ СН'!$F$16</f>
        <v>0</v>
      </c>
      <c r="N432" s="36">
        <f>SUMIFS(СВЦЭМ!$K$34:$K$777,СВЦЭМ!$A$34:$A$777,$A432,СВЦЭМ!$B$34:$B$777,N$402)+'СЕТ СН'!$F$16</f>
        <v>0</v>
      </c>
      <c r="O432" s="36">
        <f>SUMIFS(СВЦЭМ!$K$34:$K$777,СВЦЭМ!$A$34:$A$777,$A432,СВЦЭМ!$B$34:$B$777,O$402)+'СЕТ СН'!$F$16</f>
        <v>0</v>
      </c>
      <c r="P432" s="36">
        <f>SUMIFS(СВЦЭМ!$K$34:$K$777,СВЦЭМ!$A$34:$A$777,$A432,СВЦЭМ!$B$34:$B$777,P$402)+'СЕТ СН'!$F$16</f>
        <v>0</v>
      </c>
      <c r="Q432" s="36">
        <f>SUMIFS(СВЦЭМ!$K$34:$K$777,СВЦЭМ!$A$34:$A$777,$A432,СВЦЭМ!$B$34:$B$777,Q$402)+'СЕТ СН'!$F$16</f>
        <v>0</v>
      </c>
      <c r="R432" s="36">
        <f>SUMIFS(СВЦЭМ!$K$34:$K$777,СВЦЭМ!$A$34:$A$777,$A432,СВЦЭМ!$B$34:$B$777,R$402)+'СЕТ СН'!$F$16</f>
        <v>0</v>
      </c>
      <c r="S432" s="36">
        <f>SUMIFS(СВЦЭМ!$K$34:$K$777,СВЦЭМ!$A$34:$A$777,$A432,СВЦЭМ!$B$34:$B$777,S$402)+'СЕТ СН'!$F$16</f>
        <v>0</v>
      </c>
      <c r="T432" s="36">
        <f>SUMIFS(СВЦЭМ!$K$34:$K$777,СВЦЭМ!$A$34:$A$777,$A432,СВЦЭМ!$B$34:$B$777,T$402)+'СЕТ СН'!$F$16</f>
        <v>0</v>
      </c>
      <c r="U432" s="36">
        <f>SUMIFS(СВЦЭМ!$K$34:$K$777,СВЦЭМ!$A$34:$A$777,$A432,СВЦЭМ!$B$34:$B$777,U$402)+'СЕТ СН'!$F$16</f>
        <v>0</v>
      </c>
      <c r="V432" s="36">
        <f>SUMIFS(СВЦЭМ!$K$34:$K$777,СВЦЭМ!$A$34:$A$777,$A432,СВЦЭМ!$B$34:$B$777,V$402)+'СЕТ СН'!$F$16</f>
        <v>0</v>
      </c>
      <c r="W432" s="36">
        <f>SUMIFS(СВЦЭМ!$K$34:$K$777,СВЦЭМ!$A$34:$A$777,$A432,СВЦЭМ!$B$34:$B$777,W$402)+'СЕТ СН'!$F$16</f>
        <v>0</v>
      </c>
      <c r="X432" s="36">
        <f>SUMIFS(СВЦЭМ!$K$34:$K$777,СВЦЭМ!$A$34:$A$777,$A432,СВЦЭМ!$B$34:$B$777,X$402)+'СЕТ СН'!$F$16</f>
        <v>0</v>
      </c>
      <c r="Y432" s="36">
        <f>SUMIFS(СВЦЭМ!$K$34:$K$777,СВЦЭМ!$A$34:$A$777,$A432,СВЦЭМ!$B$34:$B$777,Y$402)+'СЕТ СН'!$F$16</f>
        <v>0</v>
      </c>
    </row>
    <row r="433" spans="1:27" ht="15.75" hidden="1" x14ac:dyDescent="0.2">
      <c r="A433" s="35">
        <f t="shared" si="11"/>
        <v>43586</v>
      </c>
      <c r="B433" s="36">
        <f>SUMIFS(СВЦЭМ!$K$34:$K$777,СВЦЭМ!$A$34:$A$777,$A433,СВЦЭМ!$B$34:$B$777,B$402)+'СЕТ СН'!$F$16</f>
        <v>0</v>
      </c>
      <c r="C433" s="36">
        <f>SUMIFS(СВЦЭМ!$K$34:$K$777,СВЦЭМ!$A$34:$A$777,$A433,СВЦЭМ!$B$34:$B$777,C$402)+'СЕТ СН'!$F$16</f>
        <v>0</v>
      </c>
      <c r="D433" s="36">
        <f>SUMIFS(СВЦЭМ!$K$34:$K$777,СВЦЭМ!$A$34:$A$777,$A433,СВЦЭМ!$B$34:$B$777,D$402)+'СЕТ СН'!$F$16</f>
        <v>0</v>
      </c>
      <c r="E433" s="36">
        <f>SUMIFS(СВЦЭМ!$K$34:$K$777,СВЦЭМ!$A$34:$A$777,$A433,СВЦЭМ!$B$34:$B$777,E$402)+'СЕТ СН'!$F$16</f>
        <v>0</v>
      </c>
      <c r="F433" s="36">
        <f>SUMIFS(СВЦЭМ!$K$34:$K$777,СВЦЭМ!$A$34:$A$777,$A433,СВЦЭМ!$B$34:$B$777,F$402)+'СЕТ СН'!$F$16</f>
        <v>0</v>
      </c>
      <c r="G433" s="36">
        <f>SUMIFS(СВЦЭМ!$K$34:$K$777,СВЦЭМ!$A$34:$A$777,$A433,СВЦЭМ!$B$34:$B$777,G$402)+'СЕТ СН'!$F$16</f>
        <v>0</v>
      </c>
      <c r="H433" s="36">
        <f>SUMIFS(СВЦЭМ!$K$34:$K$777,СВЦЭМ!$A$34:$A$777,$A433,СВЦЭМ!$B$34:$B$777,H$402)+'СЕТ СН'!$F$16</f>
        <v>0</v>
      </c>
      <c r="I433" s="36">
        <f>SUMIFS(СВЦЭМ!$K$34:$K$777,СВЦЭМ!$A$34:$A$777,$A433,СВЦЭМ!$B$34:$B$777,I$402)+'СЕТ СН'!$F$16</f>
        <v>0</v>
      </c>
      <c r="J433" s="36">
        <f>SUMIFS(СВЦЭМ!$K$34:$K$777,СВЦЭМ!$A$34:$A$777,$A433,СВЦЭМ!$B$34:$B$777,J$402)+'СЕТ СН'!$F$16</f>
        <v>0</v>
      </c>
      <c r="K433" s="36">
        <f>SUMIFS(СВЦЭМ!$K$34:$K$777,СВЦЭМ!$A$34:$A$777,$A433,СВЦЭМ!$B$34:$B$777,K$402)+'СЕТ СН'!$F$16</f>
        <v>0</v>
      </c>
      <c r="L433" s="36">
        <f>SUMIFS(СВЦЭМ!$K$34:$K$777,СВЦЭМ!$A$34:$A$777,$A433,СВЦЭМ!$B$34:$B$777,L$402)+'СЕТ СН'!$F$16</f>
        <v>0</v>
      </c>
      <c r="M433" s="36">
        <f>SUMIFS(СВЦЭМ!$K$34:$K$777,СВЦЭМ!$A$34:$A$777,$A433,СВЦЭМ!$B$34:$B$777,M$402)+'СЕТ СН'!$F$16</f>
        <v>0</v>
      </c>
      <c r="N433" s="36">
        <f>SUMIFS(СВЦЭМ!$K$34:$K$777,СВЦЭМ!$A$34:$A$777,$A433,СВЦЭМ!$B$34:$B$777,N$402)+'СЕТ СН'!$F$16</f>
        <v>0</v>
      </c>
      <c r="O433" s="36">
        <f>SUMIFS(СВЦЭМ!$K$34:$K$777,СВЦЭМ!$A$34:$A$777,$A433,СВЦЭМ!$B$34:$B$777,O$402)+'СЕТ СН'!$F$16</f>
        <v>0</v>
      </c>
      <c r="P433" s="36">
        <f>SUMIFS(СВЦЭМ!$K$34:$K$777,СВЦЭМ!$A$34:$A$777,$A433,СВЦЭМ!$B$34:$B$777,P$402)+'СЕТ СН'!$F$16</f>
        <v>0</v>
      </c>
      <c r="Q433" s="36">
        <f>SUMIFS(СВЦЭМ!$K$34:$K$777,СВЦЭМ!$A$34:$A$777,$A433,СВЦЭМ!$B$34:$B$777,Q$402)+'СЕТ СН'!$F$16</f>
        <v>0</v>
      </c>
      <c r="R433" s="36">
        <f>SUMIFS(СВЦЭМ!$K$34:$K$777,СВЦЭМ!$A$34:$A$777,$A433,СВЦЭМ!$B$34:$B$777,R$402)+'СЕТ СН'!$F$16</f>
        <v>0</v>
      </c>
      <c r="S433" s="36">
        <f>SUMIFS(СВЦЭМ!$K$34:$K$777,СВЦЭМ!$A$34:$A$777,$A433,СВЦЭМ!$B$34:$B$777,S$402)+'СЕТ СН'!$F$16</f>
        <v>0</v>
      </c>
      <c r="T433" s="36">
        <f>SUMIFS(СВЦЭМ!$K$34:$K$777,СВЦЭМ!$A$34:$A$777,$A433,СВЦЭМ!$B$34:$B$777,T$402)+'СЕТ СН'!$F$16</f>
        <v>0</v>
      </c>
      <c r="U433" s="36">
        <f>SUMIFS(СВЦЭМ!$K$34:$K$777,СВЦЭМ!$A$34:$A$777,$A433,СВЦЭМ!$B$34:$B$777,U$402)+'СЕТ СН'!$F$16</f>
        <v>0</v>
      </c>
      <c r="V433" s="36">
        <f>SUMIFS(СВЦЭМ!$K$34:$K$777,СВЦЭМ!$A$34:$A$777,$A433,СВЦЭМ!$B$34:$B$777,V$402)+'СЕТ СН'!$F$16</f>
        <v>0</v>
      </c>
      <c r="W433" s="36">
        <f>SUMIFS(СВЦЭМ!$K$34:$K$777,СВЦЭМ!$A$34:$A$777,$A433,СВЦЭМ!$B$34:$B$777,W$402)+'СЕТ СН'!$F$16</f>
        <v>0</v>
      </c>
      <c r="X433" s="36">
        <f>SUMIFS(СВЦЭМ!$K$34:$K$777,СВЦЭМ!$A$34:$A$777,$A433,СВЦЭМ!$B$34:$B$777,X$402)+'СЕТ СН'!$F$16</f>
        <v>0</v>
      </c>
      <c r="Y433" s="36">
        <f>SUMIFS(СВЦЭМ!$K$34:$K$777,СВЦЭМ!$A$34:$A$777,$A433,СВЦЭМ!$B$34:$B$777,Y$402)+'СЕТ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7"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38"/>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01.04.2019</v>
      </c>
      <c r="B438" s="36">
        <f>SUMIFS(СВЦЭМ!$L$34:$L$777,СВЦЭМ!$A$34:$A$777,$A438,СВЦЭМ!$B$34:$B$777,B$437)+'СЕТ СН'!$F$16</f>
        <v>0</v>
      </c>
      <c r="C438" s="36">
        <f>SUMIFS(СВЦЭМ!$L$34:$L$777,СВЦЭМ!$A$34:$A$777,$A438,СВЦЭМ!$B$34:$B$777,C$437)+'СЕТ СН'!$F$16</f>
        <v>0</v>
      </c>
      <c r="D438" s="36">
        <f>SUMIFS(СВЦЭМ!$L$34:$L$777,СВЦЭМ!$A$34:$A$777,$A438,СВЦЭМ!$B$34:$B$777,D$437)+'СЕТ СН'!$F$16</f>
        <v>0</v>
      </c>
      <c r="E438" s="36">
        <f>SUMIFS(СВЦЭМ!$L$34:$L$777,СВЦЭМ!$A$34:$A$777,$A438,СВЦЭМ!$B$34:$B$777,E$437)+'СЕТ СН'!$F$16</f>
        <v>0</v>
      </c>
      <c r="F438" s="36">
        <f>SUMIFS(СВЦЭМ!$L$34:$L$777,СВЦЭМ!$A$34:$A$777,$A438,СВЦЭМ!$B$34:$B$777,F$437)+'СЕТ СН'!$F$16</f>
        <v>0</v>
      </c>
      <c r="G438" s="36">
        <f>SUMIFS(СВЦЭМ!$L$34:$L$777,СВЦЭМ!$A$34:$A$777,$A438,СВЦЭМ!$B$34:$B$777,G$437)+'СЕТ СН'!$F$16</f>
        <v>0</v>
      </c>
      <c r="H438" s="36">
        <f>SUMIFS(СВЦЭМ!$L$34:$L$777,СВЦЭМ!$A$34:$A$777,$A438,СВЦЭМ!$B$34:$B$777,H$437)+'СЕТ СН'!$F$16</f>
        <v>0</v>
      </c>
      <c r="I438" s="36">
        <f>SUMIFS(СВЦЭМ!$L$34:$L$777,СВЦЭМ!$A$34:$A$777,$A438,СВЦЭМ!$B$34:$B$777,I$437)+'СЕТ СН'!$F$16</f>
        <v>0</v>
      </c>
      <c r="J438" s="36">
        <f>SUMIFS(СВЦЭМ!$L$34:$L$777,СВЦЭМ!$A$34:$A$777,$A438,СВЦЭМ!$B$34:$B$777,J$437)+'СЕТ СН'!$F$16</f>
        <v>0</v>
      </c>
      <c r="K438" s="36">
        <f>SUMIFS(СВЦЭМ!$L$34:$L$777,СВЦЭМ!$A$34:$A$777,$A438,СВЦЭМ!$B$34:$B$777,K$437)+'СЕТ СН'!$F$16</f>
        <v>0</v>
      </c>
      <c r="L438" s="36">
        <f>SUMIFS(СВЦЭМ!$L$34:$L$777,СВЦЭМ!$A$34:$A$777,$A438,СВЦЭМ!$B$34:$B$777,L$437)+'СЕТ СН'!$F$16</f>
        <v>0</v>
      </c>
      <c r="M438" s="36">
        <f>SUMIFS(СВЦЭМ!$L$34:$L$777,СВЦЭМ!$A$34:$A$777,$A438,СВЦЭМ!$B$34:$B$777,M$437)+'СЕТ СН'!$F$16</f>
        <v>0</v>
      </c>
      <c r="N438" s="36">
        <f>SUMIFS(СВЦЭМ!$L$34:$L$777,СВЦЭМ!$A$34:$A$777,$A438,СВЦЭМ!$B$34:$B$777,N$437)+'СЕТ СН'!$F$16</f>
        <v>0</v>
      </c>
      <c r="O438" s="36">
        <f>SUMIFS(СВЦЭМ!$L$34:$L$777,СВЦЭМ!$A$34:$A$777,$A438,СВЦЭМ!$B$34:$B$777,O$437)+'СЕТ СН'!$F$16</f>
        <v>0</v>
      </c>
      <c r="P438" s="36">
        <f>SUMIFS(СВЦЭМ!$L$34:$L$777,СВЦЭМ!$A$34:$A$777,$A438,СВЦЭМ!$B$34:$B$777,P$437)+'СЕТ СН'!$F$16</f>
        <v>0</v>
      </c>
      <c r="Q438" s="36">
        <f>SUMIFS(СВЦЭМ!$L$34:$L$777,СВЦЭМ!$A$34:$A$777,$A438,СВЦЭМ!$B$34:$B$777,Q$437)+'СЕТ СН'!$F$16</f>
        <v>0</v>
      </c>
      <c r="R438" s="36">
        <f>SUMIFS(СВЦЭМ!$L$34:$L$777,СВЦЭМ!$A$34:$A$777,$A438,СВЦЭМ!$B$34:$B$777,R$437)+'СЕТ СН'!$F$16</f>
        <v>0</v>
      </c>
      <c r="S438" s="36">
        <f>SUMIFS(СВЦЭМ!$L$34:$L$777,СВЦЭМ!$A$34:$A$777,$A438,СВЦЭМ!$B$34:$B$777,S$437)+'СЕТ СН'!$F$16</f>
        <v>0</v>
      </c>
      <c r="T438" s="36">
        <f>SUMIFS(СВЦЭМ!$L$34:$L$777,СВЦЭМ!$A$34:$A$777,$A438,СВЦЭМ!$B$34:$B$777,T$437)+'СЕТ СН'!$F$16</f>
        <v>0</v>
      </c>
      <c r="U438" s="36">
        <f>SUMIFS(СВЦЭМ!$L$34:$L$777,СВЦЭМ!$A$34:$A$777,$A438,СВЦЭМ!$B$34:$B$777,U$437)+'СЕТ СН'!$F$16</f>
        <v>0</v>
      </c>
      <c r="V438" s="36">
        <f>SUMIFS(СВЦЭМ!$L$34:$L$777,СВЦЭМ!$A$34:$A$777,$A438,СВЦЭМ!$B$34:$B$777,V$437)+'СЕТ СН'!$F$16</f>
        <v>0</v>
      </c>
      <c r="W438" s="36">
        <f>SUMIFS(СВЦЭМ!$L$34:$L$777,СВЦЭМ!$A$34:$A$777,$A438,СВЦЭМ!$B$34:$B$777,W$437)+'СЕТ СН'!$F$16</f>
        <v>0</v>
      </c>
      <c r="X438" s="36">
        <f>SUMIFS(СВЦЭМ!$L$34:$L$777,СВЦЭМ!$A$34:$A$777,$A438,СВЦЭМ!$B$34:$B$777,X$437)+'СЕТ СН'!$F$16</f>
        <v>0</v>
      </c>
      <c r="Y438" s="36">
        <f>SUMIFS(СВЦЭМ!$L$34:$L$777,СВЦЭМ!$A$34:$A$777,$A438,СВЦЭМ!$B$34:$B$777,Y$437)+'СЕТ СН'!$F$16</f>
        <v>0</v>
      </c>
      <c r="AA438" s="45"/>
    </row>
    <row r="439" spans="1:27" ht="15.75" hidden="1" x14ac:dyDescent="0.2">
      <c r="A439" s="35">
        <f>A438+1</f>
        <v>43557</v>
      </c>
      <c r="B439" s="36">
        <f>SUMIFS(СВЦЭМ!$L$34:$L$777,СВЦЭМ!$A$34:$A$777,$A439,СВЦЭМ!$B$34:$B$777,B$437)+'СЕТ СН'!$F$16</f>
        <v>0</v>
      </c>
      <c r="C439" s="36">
        <f>SUMIFS(СВЦЭМ!$L$34:$L$777,СВЦЭМ!$A$34:$A$777,$A439,СВЦЭМ!$B$34:$B$777,C$437)+'СЕТ СН'!$F$16</f>
        <v>0</v>
      </c>
      <c r="D439" s="36">
        <f>SUMIFS(СВЦЭМ!$L$34:$L$777,СВЦЭМ!$A$34:$A$777,$A439,СВЦЭМ!$B$34:$B$777,D$437)+'СЕТ СН'!$F$16</f>
        <v>0</v>
      </c>
      <c r="E439" s="36">
        <f>SUMIFS(СВЦЭМ!$L$34:$L$777,СВЦЭМ!$A$34:$A$777,$A439,СВЦЭМ!$B$34:$B$777,E$437)+'СЕТ СН'!$F$16</f>
        <v>0</v>
      </c>
      <c r="F439" s="36">
        <f>SUMIFS(СВЦЭМ!$L$34:$L$777,СВЦЭМ!$A$34:$A$777,$A439,СВЦЭМ!$B$34:$B$777,F$437)+'СЕТ СН'!$F$16</f>
        <v>0</v>
      </c>
      <c r="G439" s="36">
        <f>SUMIFS(СВЦЭМ!$L$34:$L$777,СВЦЭМ!$A$34:$A$777,$A439,СВЦЭМ!$B$34:$B$777,G$437)+'СЕТ СН'!$F$16</f>
        <v>0</v>
      </c>
      <c r="H439" s="36">
        <f>SUMIFS(СВЦЭМ!$L$34:$L$777,СВЦЭМ!$A$34:$A$777,$A439,СВЦЭМ!$B$34:$B$777,H$437)+'СЕТ СН'!$F$16</f>
        <v>0</v>
      </c>
      <c r="I439" s="36">
        <f>SUMIFS(СВЦЭМ!$L$34:$L$777,СВЦЭМ!$A$34:$A$777,$A439,СВЦЭМ!$B$34:$B$777,I$437)+'СЕТ СН'!$F$16</f>
        <v>0</v>
      </c>
      <c r="J439" s="36">
        <f>SUMIFS(СВЦЭМ!$L$34:$L$777,СВЦЭМ!$A$34:$A$777,$A439,СВЦЭМ!$B$34:$B$777,J$437)+'СЕТ СН'!$F$16</f>
        <v>0</v>
      </c>
      <c r="K439" s="36">
        <f>SUMIFS(СВЦЭМ!$L$34:$L$777,СВЦЭМ!$A$34:$A$777,$A439,СВЦЭМ!$B$34:$B$777,K$437)+'СЕТ СН'!$F$16</f>
        <v>0</v>
      </c>
      <c r="L439" s="36">
        <f>SUMIFS(СВЦЭМ!$L$34:$L$777,СВЦЭМ!$A$34:$A$777,$A439,СВЦЭМ!$B$34:$B$777,L$437)+'СЕТ СН'!$F$16</f>
        <v>0</v>
      </c>
      <c r="M439" s="36">
        <f>SUMIFS(СВЦЭМ!$L$34:$L$777,СВЦЭМ!$A$34:$A$777,$A439,СВЦЭМ!$B$34:$B$777,M$437)+'СЕТ СН'!$F$16</f>
        <v>0</v>
      </c>
      <c r="N439" s="36">
        <f>SUMIFS(СВЦЭМ!$L$34:$L$777,СВЦЭМ!$A$34:$A$777,$A439,СВЦЭМ!$B$34:$B$777,N$437)+'СЕТ СН'!$F$16</f>
        <v>0</v>
      </c>
      <c r="O439" s="36">
        <f>SUMIFS(СВЦЭМ!$L$34:$L$777,СВЦЭМ!$A$34:$A$777,$A439,СВЦЭМ!$B$34:$B$777,O$437)+'СЕТ СН'!$F$16</f>
        <v>0</v>
      </c>
      <c r="P439" s="36">
        <f>SUMIFS(СВЦЭМ!$L$34:$L$777,СВЦЭМ!$A$34:$A$777,$A439,СВЦЭМ!$B$34:$B$777,P$437)+'СЕТ СН'!$F$16</f>
        <v>0</v>
      </c>
      <c r="Q439" s="36">
        <f>SUMIFS(СВЦЭМ!$L$34:$L$777,СВЦЭМ!$A$34:$A$777,$A439,СВЦЭМ!$B$34:$B$777,Q$437)+'СЕТ СН'!$F$16</f>
        <v>0</v>
      </c>
      <c r="R439" s="36">
        <f>SUMIFS(СВЦЭМ!$L$34:$L$777,СВЦЭМ!$A$34:$A$777,$A439,СВЦЭМ!$B$34:$B$777,R$437)+'СЕТ СН'!$F$16</f>
        <v>0</v>
      </c>
      <c r="S439" s="36">
        <f>SUMIFS(СВЦЭМ!$L$34:$L$777,СВЦЭМ!$A$34:$A$777,$A439,СВЦЭМ!$B$34:$B$777,S$437)+'СЕТ СН'!$F$16</f>
        <v>0</v>
      </c>
      <c r="T439" s="36">
        <f>SUMIFS(СВЦЭМ!$L$34:$L$777,СВЦЭМ!$A$34:$A$777,$A439,СВЦЭМ!$B$34:$B$777,T$437)+'СЕТ СН'!$F$16</f>
        <v>0</v>
      </c>
      <c r="U439" s="36">
        <f>SUMIFS(СВЦЭМ!$L$34:$L$777,СВЦЭМ!$A$34:$A$777,$A439,СВЦЭМ!$B$34:$B$777,U$437)+'СЕТ СН'!$F$16</f>
        <v>0</v>
      </c>
      <c r="V439" s="36">
        <f>SUMIFS(СВЦЭМ!$L$34:$L$777,СВЦЭМ!$A$34:$A$777,$A439,СВЦЭМ!$B$34:$B$777,V$437)+'СЕТ СН'!$F$16</f>
        <v>0</v>
      </c>
      <c r="W439" s="36">
        <f>SUMIFS(СВЦЭМ!$L$34:$L$777,СВЦЭМ!$A$34:$A$777,$A439,СВЦЭМ!$B$34:$B$777,W$437)+'СЕТ СН'!$F$16</f>
        <v>0</v>
      </c>
      <c r="X439" s="36">
        <f>SUMIFS(СВЦЭМ!$L$34:$L$777,СВЦЭМ!$A$34:$A$777,$A439,СВЦЭМ!$B$34:$B$777,X$437)+'СЕТ СН'!$F$16</f>
        <v>0</v>
      </c>
      <c r="Y439" s="36">
        <f>SUMIFS(СВЦЭМ!$L$34:$L$777,СВЦЭМ!$A$34:$A$777,$A439,СВЦЭМ!$B$34:$B$777,Y$437)+'СЕТ СН'!$F$16</f>
        <v>0</v>
      </c>
    </row>
    <row r="440" spans="1:27" ht="15.75" hidden="1" x14ac:dyDescent="0.2">
      <c r="A440" s="35">
        <f t="shared" ref="A440:A468" si="12">A439+1</f>
        <v>43558</v>
      </c>
      <c r="B440" s="36">
        <f>SUMIFS(СВЦЭМ!$L$34:$L$777,СВЦЭМ!$A$34:$A$777,$A440,СВЦЭМ!$B$34:$B$777,B$437)+'СЕТ СН'!$F$16</f>
        <v>0</v>
      </c>
      <c r="C440" s="36">
        <f>SUMIFS(СВЦЭМ!$L$34:$L$777,СВЦЭМ!$A$34:$A$777,$A440,СВЦЭМ!$B$34:$B$777,C$437)+'СЕТ СН'!$F$16</f>
        <v>0</v>
      </c>
      <c r="D440" s="36">
        <f>SUMIFS(СВЦЭМ!$L$34:$L$777,СВЦЭМ!$A$34:$A$777,$A440,СВЦЭМ!$B$34:$B$777,D$437)+'СЕТ СН'!$F$16</f>
        <v>0</v>
      </c>
      <c r="E440" s="36">
        <f>SUMIFS(СВЦЭМ!$L$34:$L$777,СВЦЭМ!$A$34:$A$777,$A440,СВЦЭМ!$B$34:$B$777,E$437)+'СЕТ СН'!$F$16</f>
        <v>0</v>
      </c>
      <c r="F440" s="36">
        <f>SUMIFS(СВЦЭМ!$L$34:$L$777,СВЦЭМ!$A$34:$A$777,$A440,СВЦЭМ!$B$34:$B$777,F$437)+'СЕТ СН'!$F$16</f>
        <v>0</v>
      </c>
      <c r="G440" s="36">
        <f>SUMIFS(СВЦЭМ!$L$34:$L$777,СВЦЭМ!$A$34:$A$777,$A440,СВЦЭМ!$B$34:$B$777,G$437)+'СЕТ СН'!$F$16</f>
        <v>0</v>
      </c>
      <c r="H440" s="36">
        <f>SUMIFS(СВЦЭМ!$L$34:$L$777,СВЦЭМ!$A$34:$A$777,$A440,СВЦЭМ!$B$34:$B$777,H$437)+'СЕТ СН'!$F$16</f>
        <v>0</v>
      </c>
      <c r="I440" s="36">
        <f>SUMIFS(СВЦЭМ!$L$34:$L$777,СВЦЭМ!$A$34:$A$777,$A440,СВЦЭМ!$B$34:$B$777,I$437)+'СЕТ СН'!$F$16</f>
        <v>0</v>
      </c>
      <c r="J440" s="36">
        <f>SUMIFS(СВЦЭМ!$L$34:$L$777,СВЦЭМ!$A$34:$A$777,$A440,СВЦЭМ!$B$34:$B$777,J$437)+'СЕТ СН'!$F$16</f>
        <v>0</v>
      </c>
      <c r="K440" s="36">
        <f>SUMIFS(СВЦЭМ!$L$34:$L$777,СВЦЭМ!$A$34:$A$777,$A440,СВЦЭМ!$B$34:$B$777,K$437)+'СЕТ СН'!$F$16</f>
        <v>0</v>
      </c>
      <c r="L440" s="36">
        <f>SUMIFS(СВЦЭМ!$L$34:$L$777,СВЦЭМ!$A$34:$A$777,$A440,СВЦЭМ!$B$34:$B$777,L$437)+'СЕТ СН'!$F$16</f>
        <v>0</v>
      </c>
      <c r="M440" s="36">
        <f>SUMIFS(СВЦЭМ!$L$34:$L$777,СВЦЭМ!$A$34:$A$777,$A440,СВЦЭМ!$B$34:$B$777,M$437)+'СЕТ СН'!$F$16</f>
        <v>0</v>
      </c>
      <c r="N440" s="36">
        <f>SUMIFS(СВЦЭМ!$L$34:$L$777,СВЦЭМ!$A$34:$A$777,$A440,СВЦЭМ!$B$34:$B$777,N$437)+'СЕТ СН'!$F$16</f>
        <v>0</v>
      </c>
      <c r="O440" s="36">
        <f>SUMIFS(СВЦЭМ!$L$34:$L$777,СВЦЭМ!$A$34:$A$777,$A440,СВЦЭМ!$B$34:$B$777,O$437)+'СЕТ СН'!$F$16</f>
        <v>0</v>
      </c>
      <c r="P440" s="36">
        <f>SUMIFS(СВЦЭМ!$L$34:$L$777,СВЦЭМ!$A$34:$A$777,$A440,СВЦЭМ!$B$34:$B$777,P$437)+'СЕТ СН'!$F$16</f>
        <v>0</v>
      </c>
      <c r="Q440" s="36">
        <f>SUMIFS(СВЦЭМ!$L$34:$L$777,СВЦЭМ!$A$34:$A$777,$A440,СВЦЭМ!$B$34:$B$777,Q$437)+'СЕТ СН'!$F$16</f>
        <v>0</v>
      </c>
      <c r="R440" s="36">
        <f>SUMIFS(СВЦЭМ!$L$34:$L$777,СВЦЭМ!$A$34:$A$777,$A440,СВЦЭМ!$B$34:$B$777,R$437)+'СЕТ СН'!$F$16</f>
        <v>0</v>
      </c>
      <c r="S440" s="36">
        <f>SUMIFS(СВЦЭМ!$L$34:$L$777,СВЦЭМ!$A$34:$A$777,$A440,СВЦЭМ!$B$34:$B$777,S$437)+'СЕТ СН'!$F$16</f>
        <v>0</v>
      </c>
      <c r="T440" s="36">
        <f>SUMIFS(СВЦЭМ!$L$34:$L$777,СВЦЭМ!$A$34:$A$777,$A440,СВЦЭМ!$B$34:$B$777,T$437)+'СЕТ СН'!$F$16</f>
        <v>0</v>
      </c>
      <c r="U440" s="36">
        <f>SUMIFS(СВЦЭМ!$L$34:$L$777,СВЦЭМ!$A$34:$A$777,$A440,СВЦЭМ!$B$34:$B$777,U$437)+'СЕТ СН'!$F$16</f>
        <v>0</v>
      </c>
      <c r="V440" s="36">
        <f>SUMIFS(СВЦЭМ!$L$34:$L$777,СВЦЭМ!$A$34:$A$777,$A440,СВЦЭМ!$B$34:$B$777,V$437)+'СЕТ СН'!$F$16</f>
        <v>0</v>
      </c>
      <c r="W440" s="36">
        <f>SUMIFS(СВЦЭМ!$L$34:$L$777,СВЦЭМ!$A$34:$A$777,$A440,СВЦЭМ!$B$34:$B$777,W$437)+'СЕТ СН'!$F$16</f>
        <v>0</v>
      </c>
      <c r="X440" s="36">
        <f>SUMIFS(СВЦЭМ!$L$34:$L$777,СВЦЭМ!$A$34:$A$777,$A440,СВЦЭМ!$B$34:$B$777,X$437)+'СЕТ СН'!$F$16</f>
        <v>0</v>
      </c>
      <c r="Y440" s="36">
        <f>SUMIFS(СВЦЭМ!$L$34:$L$777,СВЦЭМ!$A$34:$A$777,$A440,СВЦЭМ!$B$34:$B$777,Y$437)+'СЕТ СН'!$F$16</f>
        <v>0</v>
      </c>
    </row>
    <row r="441" spans="1:27" ht="15.75" hidden="1" x14ac:dyDescent="0.2">
      <c r="A441" s="35">
        <f t="shared" si="12"/>
        <v>43559</v>
      </c>
      <c r="B441" s="36">
        <f>SUMIFS(СВЦЭМ!$L$34:$L$777,СВЦЭМ!$A$34:$A$777,$A441,СВЦЭМ!$B$34:$B$777,B$437)+'СЕТ СН'!$F$16</f>
        <v>0</v>
      </c>
      <c r="C441" s="36">
        <f>SUMIFS(СВЦЭМ!$L$34:$L$777,СВЦЭМ!$A$34:$A$777,$A441,СВЦЭМ!$B$34:$B$777,C$437)+'СЕТ СН'!$F$16</f>
        <v>0</v>
      </c>
      <c r="D441" s="36">
        <f>SUMIFS(СВЦЭМ!$L$34:$L$777,СВЦЭМ!$A$34:$A$777,$A441,СВЦЭМ!$B$34:$B$777,D$437)+'СЕТ СН'!$F$16</f>
        <v>0</v>
      </c>
      <c r="E441" s="36">
        <f>SUMIFS(СВЦЭМ!$L$34:$L$777,СВЦЭМ!$A$34:$A$777,$A441,СВЦЭМ!$B$34:$B$777,E$437)+'СЕТ СН'!$F$16</f>
        <v>0</v>
      </c>
      <c r="F441" s="36">
        <f>SUMIFS(СВЦЭМ!$L$34:$L$777,СВЦЭМ!$A$34:$A$777,$A441,СВЦЭМ!$B$34:$B$777,F$437)+'СЕТ СН'!$F$16</f>
        <v>0</v>
      </c>
      <c r="G441" s="36">
        <f>SUMIFS(СВЦЭМ!$L$34:$L$777,СВЦЭМ!$A$34:$A$777,$A441,СВЦЭМ!$B$34:$B$777,G$437)+'СЕТ СН'!$F$16</f>
        <v>0</v>
      </c>
      <c r="H441" s="36">
        <f>SUMIFS(СВЦЭМ!$L$34:$L$777,СВЦЭМ!$A$34:$A$777,$A441,СВЦЭМ!$B$34:$B$777,H$437)+'СЕТ СН'!$F$16</f>
        <v>0</v>
      </c>
      <c r="I441" s="36">
        <f>SUMIFS(СВЦЭМ!$L$34:$L$777,СВЦЭМ!$A$34:$A$777,$A441,СВЦЭМ!$B$34:$B$777,I$437)+'СЕТ СН'!$F$16</f>
        <v>0</v>
      </c>
      <c r="J441" s="36">
        <f>SUMIFS(СВЦЭМ!$L$34:$L$777,СВЦЭМ!$A$34:$A$777,$A441,СВЦЭМ!$B$34:$B$777,J$437)+'СЕТ СН'!$F$16</f>
        <v>0</v>
      </c>
      <c r="K441" s="36">
        <f>SUMIFS(СВЦЭМ!$L$34:$L$777,СВЦЭМ!$A$34:$A$777,$A441,СВЦЭМ!$B$34:$B$777,K$437)+'СЕТ СН'!$F$16</f>
        <v>0</v>
      </c>
      <c r="L441" s="36">
        <f>SUMIFS(СВЦЭМ!$L$34:$L$777,СВЦЭМ!$A$34:$A$777,$A441,СВЦЭМ!$B$34:$B$777,L$437)+'СЕТ СН'!$F$16</f>
        <v>0</v>
      </c>
      <c r="M441" s="36">
        <f>SUMIFS(СВЦЭМ!$L$34:$L$777,СВЦЭМ!$A$34:$A$777,$A441,СВЦЭМ!$B$34:$B$777,M$437)+'СЕТ СН'!$F$16</f>
        <v>0</v>
      </c>
      <c r="N441" s="36">
        <f>SUMIFS(СВЦЭМ!$L$34:$L$777,СВЦЭМ!$A$34:$A$777,$A441,СВЦЭМ!$B$34:$B$777,N$437)+'СЕТ СН'!$F$16</f>
        <v>0</v>
      </c>
      <c r="O441" s="36">
        <f>SUMIFS(СВЦЭМ!$L$34:$L$777,СВЦЭМ!$A$34:$A$777,$A441,СВЦЭМ!$B$34:$B$777,O$437)+'СЕТ СН'!$F$16</f>
        <v>0</v>
      </c>
      <c r="P441" s="36">
        <f>SUMIFS(СВЦЭМ!$L$34:$L$777,СВЦЭМ!$A$34:$A$777,$A441,СВЦЭМ!$B$34:$B$777,P$437)+'СЕТ СН'!$F$16</f>
        <v>0</v>
      </c>
      <c r="Q441" s="36">
        <f>SUMIFS(СВЦЭМ!$L$34:$L$777,СВЦЭМ!$A$34:$A$777,$A441,СВЦЭМ!$B$34:$B$777,Q$437)+'СЕТ СН'!$F$16</f>
        <v>0</v>
      </c>
      <c r="R441" s="36">
        <f>SUMIFS(СВЦЭМ!$L$34:$L$777,СВЦЭМ!$A$34:$A$777,$A441,СВЦЭМ!$B$34:$B$777,R$437)+'СЕТ СН'!$F$16</f>
        <v>0</v>
      </c>
      <c r="S441" s="36">
        <f>SUMIFS(СВЦЭМ!$L$34:$L$777,СВЦЭМ!$A$34:$A$777,$A441,СВЦЭМ!$B$34:$B$777,S$437)+'СЕТ СН'!$F$16</f>
        <v>0</v>
      </c>
      <c r="T441" s="36">
        <f>SUMIFS(СВЦЭМ!$L$34:$L$777,СВЦЭМ!$A$34:$A$777,$A441,СВЦЭМ!$B$34:$B$777,T$437)+'СЕТ СН'!$F$16</f>
        <v>0</v>
      </c>
      <c r="U441" s="36">
        <f>SUMIFS(СВЦЭМ!$L$34:$L$777,СВЦЭМ!$A$34:$A$777,$A441,СВЦЭМ!$B$34:$B$777,U$437)+'СЕТ СН'!$F$16</f>
        <v>0</v>
      </c>
      <c r="V441" s="36">
        <f>SUMIFS(СВЦЭМ!$L$34:$L$777,СВЦЭМ!$A$34:$A$777,$A441,СВЦЭМ!$B$34:$B$777,V$437)+'СЕТ СН'!$F$16</f>
        <v>0</v>
      </c>
      <c r="W441" s="36">
        <f>SUMIFS(СВЦЭМ!$L$34:$L$777,СВЦЭМ!$A$34:$A$777,$A441,СВЦЭМ!$B$34:$B$777,W$437)+'СЕТ СН'!$F$16</f>
        <v>0</v>
      </c>
      <c r="X441" s="36">
        <f>SUMIFS(СВЦЭМ!$L$34:$L$777,СВЦЭМ!$A$34:$A$777,$A441,СВЦЭМ!$B$34:$B$777,X$437)+'СЕТ СН'!$F$16</f>
        <v>0</v>
      </c>
      <c r="Y441" s="36">
        <f>SUMIFS(СВЦЭМ!$L$34:$L$777,СВЦЭМ!$A$34:$A$777,$A441,СВЦЭМ!$B$34:$B$777,Y$437)+'СЕТ СН'!$F$16</f>
        <v>0</v>
      </c>
    </row>
    <row r="442" spans="1:27" ht="15.75" hidden="1" x14ac:dyDescent="0.2">
      <c r="A442" s="35">
        <f t="shared" si="12"/>
        <v>43560</v>
      </c>
      <c r="B442" s="36">
        <f>SUMIFS(СВЦЭМ!$L$34:$L$777,СВЦЭМ!$A$34:$A$777,$A442,СВЦЭМ!$B$34:$B$777,B$437)+'СЕТ СН'!$F$16</f>
        <v>0</v>
      </c>
      <c r="C442" s="36">
        <f>SUMIFS(СВЦЭМ!$L$34:$L$777,СВЦЭМ!$A$34:$A$777,$A442,СВЦЭМ!$B$34:$B$777,C$437)+'СЕТ СН'!$F$16</f>
        <v>0</v>
      </c>
      <c r="D442" s="36">
        <f>SUMIFS(СВЦЭМ!$L$34:$L$777,СВЦЭМ!$A$34:$A$777,$A442,СВЦЭМ!$B$34:$B$777,D$437)+'СЕТ СН'!$F$16</f>
        <v>0</v>
      </c>
      <c r="E442" s="36">
        <f>SUMIFS(СВЦЭМ!$L$34:$L$777,СВЦЭМ!$A$34:$A$777,$A442,СВЦЭМ!$B$34:$B$777,E$437)+'СЕТ СН'!$F$16</f>
        <v>0</v>
      </c>
      <c r="F442" s="36">
        <f>SUMIFS(СВЦЭМ!$L$34:$L$777,СВЦЭМ!$A$34:$A$777,$A442,СВЦЭМ!$B$34:$B$777,F$437)+'СЕТ СН'!$F$16</f>
        <v>0</v>
      </c>
      <c r="G442" s="36">
        <f>SUMIFS(СВЦЭМ!$L$34:$L$777,СВЦЭМ!$A$34:$A$777,$A442,СВЦЭМ!$B$34:$B$777,G$437)+'СЕТ СН'!$F$16</f>
        <v>0</v>
      </c>
      <c r="H442" s="36">
        <f>SUMIFS(СВЦЭМ!$L$34:$L$777,СВЦЭМ!$A$34:$A$777,$A442,СВЦЭМ!$B$34:$B$777,H$437)+'СЕТ СН'!$F$16</f>
        <v>0</v>
      </c>
      <c r="I442" s="36">
        <f>SUMIFS(СВЦЭМ!$L$34:$L$777,СВЦЭМ!$A$34:$A$777,$A442,СВЦЭМ!$B$34:$B$777,I$437)+'СЕТ СН'!$F$16</f>
        <v>0</v>
      </c>
      <c r="J442" s="36">
        <f>SUMIFS(СВЦЭМ!$L$34:$L$777,СВЦЭМ!$A$34:$A$777,$A442,СВЦЭМ!$B$34:$B$777,J$437)+'СЕТ СН'!$F$16</f>
        <v>0</v>
      </c>
      <c r="K442" s="36">
        <f>SUMIFS(СВЦЭМ!$L$34:$L$777,СВЦЭМ!$A$34:$A$777,$A442,СВЦЭМ!$B$34:$B$777,K$437)+'СЕТ СН'!$F$16</f>
        <v>0</v>
      </c>
      <c r="L442" s="36">
        <f>SUMIFS(СВЦЭМ!$L$34:$L$777,СВЦЭМ!$A$34:$A$777,$A442,СВЦЭМ!$B$34:$B$777,L$437)+'СЕТ СН'!$F$16</f>
        <v>0</v>
      </c>
      <c r="M442" s="36">
        <f>SUMIFS(СВЦЭМ!$L$34:$L$777,СВЦЭМ!$A$34:$A$777,$A442,СВЦЭМ!$B$34:$B$777,M$437)+'СЕТ СН'!$F$16</f>
        <v>0</v>
      </c>
      <c r="N442" s="36">
        <f>SUMIFS(СВЦЭМ!$L$34:$L$777,СВЦЭМ!$A$34:$A$777,$A442,СВЦЭМ!$B$34:$B$777,N$437)+'СЕТ СН'!$F$16</f>
        <v>0</v>
      </c>
      <c r="O442" s="36">
        <f>SUMIFS(СВЦЭМ!$L$34:$L$777,СВЦЭМ!$A$34:$A$777,$A442,СВЦЭМ!$B$34:$B$777,O$437)+'СЕТ СН'!$F$16</f>
        <v>0</v>
      </c>
      <c r="P442" s="36">
        <f>SUMIFS(СВЦЭМ!$L$34:$L$777,СВЦЭМ!$A$34:$A$777,$A442,СВЦЭМ!$B$34:$B$777,P$437)+'СЕТ СН'!$F$16</f>
        <v>0</v>
      </c>
      <c r="Q442" s="36">
        <f>SUMIFS(СВЦЭМ!$L$34:$L$777,СВЦЭМ!$A$34:$A$777,$A442,СВЦЭМ!$B$34:$B$777,Q$437)+'СЕТ СН'!$F$16</f>
        <v>0</v>
      </c>
      <c r="R442" s="36">
        <f>SUMIFS(СВЦЭМ!$L$34:$L$777,СВЦЭМ!$A$34:$A$777,$A442,СВЦЭМ!$B$34:$B$777,R$437)+'СЕТ СН'!$F$16</f>
        <v>0</v>
      </c>
      <c r="S442" s="36">
        <f>SUMIFS(СВЦЭМ!$L$34:$L$777,СВЦЭМ!$A$34:$A$777,$A442,СВЦЭМ!$B$34:$B$777,S$437)+'СЕТ СН'!$F$16</f>
        <v>0</v>
      </c>
      <c r="T442" s="36">
        <f>SUMIFS(СВЦЭМ!$L$34:$L$777,СВЦЭМ!$A$34:$A$777,$A442,СВЦЭМ!$B$34:$B$777,T$437)+'СЕТ СН'!$F$16</f>
        <v>0</v>
      </c>
      <c r="U442" s="36">
        <f>SUMIFS(СВЦЭМ!$L$34:$L$777,СВЦЭМ!$A$34:$A$777,$A442,СВЦЭМ!$B$34:$B$777,U$437)+'СЕТ СН'!$F$16</f>
        <v>0</v>
      </c>
      <c r="V442" s="36">
        <f>SUMIFS(СВЦЭМ!$L$34:$L$777,СВЦЭМ!$A$34:$A$777,$A442,СВЦЭМ!$B$34:$B$777,V$437)+'СЕТ СН'!$F$16</f>
        <v>0</v>
      </c>
      <c r="W442" s="36">
        <f>SUMIFS(СВЦЭМ!$L$34:$L$777,СВЦЭМ!$A$34:$A$777,$A442,СВЦЭМ!$B$34:$B$777,W$437)+'СЕТ СН'!$F$16</f>
        <v>0</v>
      </c>
      <c r="X442" s="36">
        <f>SUMIFS(СВЦЭМ!$L$34:$L$777,СВЦЭМ!$A$34:$A$777,$A442,СВЦЭМ!$B$34:$B$777,X$437)+'СЕТ СН'!$F$16</f>
        <v>0</v>
      </c>
      <c r="Y442" s="36">
        <f>SUMIFS(СВЦЭМ!$L$34:$L$777,СВЦЭМ!$A$34:$A$777,$A442,СВЦЭМ!$B$34:$B$777,Y$437)+'СЕТ СН'!$F$16</f>
        <v>0</v>
      </c>
    </row>
    <row r="443" spans="1:27" ht="15.75" hidden="1" x14ac:dyDescent="0.2">
      <c r="A443" s="35">
        <f t="shared" si="12"/>
        <v>43561</v>
      </c>
      <c r="B443" s="36">
        <f>SUMIFS(СВЦЭМ!$L$34:$L$777,СВЦЭМ!$A$34:$A$777,$A443,СВЦЭМ!$B$34:$B$777,B$437)+'СЕТ СН'!$F$16</f>
        <v>0</v>
      </c>
      <c r="C443" s="36">
        <f>SUMIFS(СВЦЭМ!$L$34:$L$777,СВЦЭМ!$A$34:$A$777,$A443,СВЦЭМ!$B$34:$B$777,C$437)+'СЕТ СН'!$F$16</f>
        <v>0</v>
      </c>
      <c r="D443" s="36">
        <f>SUMIFS(СВЦЭМ!$L$34:$L$777,СВЦЭМ!$A$34:$A$777,$A443,СВЦЭМ!$B$34:$B$777,D$437)+'СЕТ СН'!$F$16</f>
        <v>0</v>
      </c>
      <c r="E443" s="36">
        <f>SUMIFS(СВЦЭМ!$L$34:$L$777,СВЦЭМ!$A$34:$A$777,$A443,СВЦЭМ!$B$34:$B$777,E$437)+'СЕТ СН'!$F$16</f>
        <v>0</v>
      </c>
      <c r="F443" s="36">
        <f>SUMIFS(СВЦЭМ!$L$34:$L$777,СВЦЭМ!$A$34:$A$777,$A443,СВЦЭМ!$B$34:$B$777,F$437)+'СЕТ СН'!$F$16</f>
        <v>0</v>
      </c>
      <c r="G443" s="36">
        <f>SUMIFS(СВЦЭМ!$L$34:$L$777,СВЦЭМ!$A$34:$A$777,$A443,СВЦЭМ!$B$34:$B$777,G$437)+'СЕТ СН'!$F$16</f>
        <v>0</v>
      </c>
      <c r="H443" s="36">
        <f>SUMIFS(СВЦЭМ!$L$34:$L$777,СВЦЭМ!$A$34:$A$777,$A443,СВЦЭМ!$B$34:$B$777,H$437)+'СЕТ СН'!$F$16</f>
        <v>0</v>
      </c>
      <c r="I443" s="36">
        <f>SUMIFS(СВЦЭМ!$L$34:$L$777,СВЦЭМ!$A$34:$A$777,$A443,СВЦЭМ!$B$34:$B$777,I$437)+'СЕТ СН'!$F$16</f>
        <v>0</v>
      </c>
      <c r="J443" s="36">
        <f>SUMIFS(СВЦЭМ!$L$34:$L$777,СВЦЭМ!$A$34:$A$777,$A443,СВЦЭМ!$B$34:$B$777,J$437)+'СЕТ СН'!$F$16</f>
        <v>0</v>
      </c>
      <c r="K443" s="36">
        <f>SUMIFS(СВЦЭМ!$L$34:$L$777,СВЦЭМ!$A$34:$A$777,$A443,СВЦЭМ!$B$34:$B$777,K$437)+'СЕТ СН'!$F$16</f>
        <v>0</v>
      </c>
      <c r="L443" s="36">
        <f>SUMIFS(СВЦЭМ!$L$34:$L$777,СВЦЭМ!$A$34:$A$777,$A443,СВЦЭМ!$B$34:$B$777,L$437)+'СЕТ СН'!$F$16</f>
        <v>0</v>
      </c>
      <c r="M443" s="36">
        <f>SUMIFS(СВЦЭМ!$L$34:$L$777,СВЦЭМ!$A$34:$A$777,$A443,СВЦЭМ!$B$34:$B$777,M$437)+'СЕТ СН'!$F$16</f>
        <v>0</v>
      </c>
      <c r="N443" s="36">
        <f>SUMIFS(СВЦЭМ!$L$34:$L$777,СВЦЭМ!$A$34:$A$777,$A443,СВЦЭМ!$B$34:$B$777,N$437)+'СЕТ СН'!$F$16</f>
        <v>0</v>
      </c>
      <c r="O443" s="36">
        <f>SUMIFS(СВЦЭМ!$L$34:$L$777,СВЦЭМ!$A$34:$A$777,$A443,СВЦЭМ!$B$34:$B$777,O$437)+'СЕТ СН'!$F$16</f>
        <v>0</v>
      </c>
      <c r="P443" s="36">
        <f>SUMIFS(СВЦЭМ!$L$34:$L$777,СВЦЭМ!$A$34:$A$777,$A443,СВЦЭМ!$B$34:$B$777,P$437)+'СЕТ СН'!$F$16</f>
        <v>0</v>
      </c>
      <c r="Q443" s="36">
        <f>SUMIFS(СВЦЭМ!$L$34:$L$777,СВЦЭМ!$A$34:$A$777,$A443,СВЦЭМ!$B$34:$B$777,Q$437)+'СЕТ СН'!$F$16</f>
        <v>0</v>
      </c>
      <c r="R443" s="36">
        <f>SUMIFS(СВЦЭМ!$L$34:$L$777,СВЦЭМ!$A$34:$A$777,$A443,СВЦЭМ!$B$34:$B$777,R$437)+'СЕТ СН'!$F$16</f>
        <v>0</v>
      </c>
      <c r="S443" s="36">
        <f>SUMIFS(СВЦЭМ!$L$34:$L$777,СВЦЭМ!$A$34:$A$777,$A443,СВЦЭМ!$B$34:$B$777,S$437)+'СЕТ СН'!$F$16</f>
        <v>0</v>
      </c>
      <c r="T443" s="36">
        <f>SUMIFS(СВЦЭМ!$L$34:$L$777,СВЦЭМ!$A$34:$A$777,$A443,СВЦЭМ!$B$34:$B$777,T$437)+'СЕТ СН'!$F$16</f>
        <v>0</v>
      </c>
      <c r="U443" s="36">
        <f>SUMIFS(СВЦЭМ!$L$34:$L$777,СВЦЭМ!$A$34:$A$777,$A443,СВЦЭМ!$B$34:$B$777,U$437)+'СЕТ СН'!$F$16</f>
        <v>0</v>
      </c>
      <c r="V443" s="36">
        <f>SUMIFS(СВЦЭМ!$L$34:$L$777,СВЦЭМ!$A$34:$A$777,$A443,СВЦЭМ!$B$34:$B$777,V$437)+'СЕТ СН'!$F$16</f>
        <v>0</v>
      </c>
      <c r="W443" s="36">
        <f>SUMIFS(СВЦЭМ!$L$34:$L$777,СВЦЭМ!$A$34:$A$777,$A443,СВЦЭМ!$B$34:$B$777,W$437)+'СЕТ СН'!$F$16</f>
        <v>0</v>
      </c>
      <c r="X443" s="36">
        <f>SUMIFS(СВЦЭМ!$L$34:$L$777,СВЦЭМ!$A$34:$A$777,$A443,СВЦЭМ!$B$34:$B$777,X$437)+'СЕТ СН'!$F$16</f>
        <v>0</v>
      </c>
      <c r="Y443" s="36">
        <f>SUMIFS(СВЦЭМ!$L$34:$L$777,СВЦЭМ!$A$34:$A$777,$A443,СВЦЭМ!$B$34:$B$777,Y$437)+'СЕТ СН'!$F$16</f>
        <v>0</v>
      </c>
    </row>
    <row r="444" spans="1:27" ht="15.75" hidden="1" x14ac:dyDescent="0.2">
      <c r="A444" s="35">
        <f t="shared" si="12"/>
        <v>43562</v>
      </c>
      <c r="B444" s="36">
        <f>SUMIFS(СВЦЭМ!$L$34:$L$777,СВЦЭМ!$A$34:$A$777,$A444,СВЦЭМ!$B$34:$B$777,B$437)+'СЕТ СН'!$F$16</f>
        <v>0</v>
      </c>
      <c r="C444" s="36">
        <f>SUMIFS(СВЦЭМ!$L$34:$L$777,СВЦЭМ!$A$34:$A$777,$A444,СВЦЭМ!$B$34:$B$777,C$437)+'СЕТ СН'!$F$16</f>
        <v>0</v>
      </c>
      <c r="D444" s="36">
        <f>SUMIFS(СВЦЭМ!$L$34:$L$777,СВЦЭМ!$A$34:$A$777,$A444,СВЦЭМ!$B$34:$B$777,D$437)+'СЕТ СН'!$F$16</f>
        <v>0</v>
      </c>
      <c r="E444" s="36">
        <f>SUMIFS(СВЦЭМ!$L$34:$L$777,СВЦЭМ!$A$34:$A$777,$A444,СВЦЭМ!$B$34:$B$777,E$437)+'СЕТ СН'!$F$16</f>
        <v>0</v>
      </c>
      <c r="F444" s="36">
        <f>SUMIFS(СВЦЭМ!$L$34:$L$777,СВЦЭМ!$A$34:$A$777,$A444,СВЦЭМ!$B$34:$B$777,F$437)+'СЕТ СН'!$F$16</f>
        <v>0</v>
      </c>
      <c r="G444" s="36">
        <f>SUMIFS(СВЦЭМ!$L$34:$L$777,СВЦЭМ!$A$34:$A$777,$A444,СВЦЭМ!$B$34:$B$777,G$437)+'СЕТ СН'!$F$16</f>
        <v>0</v>
      </c>
      <c r="H444" s="36">
        <f>SUMIFS(СВЦЭМ!$L$34:$L$777,СВЦЭМ!$A$34:$A$777,$A444,СВЦЭМ!$B$34:$B$777,H$437)+'СЕТ СН'!$F$16</f>
        <v>0</v>
      </c>
      <c r="I444" s="36">
        <f>SUMIFS(СВЦЭМ!$L$34:$L$777,СВЦЭМ!$A$34:$A$777,$A444,СВЦЭМ!$B$34:$B$777,I$437)+'СЕТ СН'!$F$16</f>
        <v>0</v>
      </c>
      <c r="J444" s="36">
        <f>SUMIFS(СВЦЭМ!$L$34:$L$777,СВЦЭМ!$A$34:$A$777,$A444,СВЦЭМ!$B$34:$B$777,J$437)+'СЕТ СН'!$F$16</f>
        <v>0</v>
      </c>
      <c r="K444" s="36">
        <f>SUMIFS(СВЦЭМ!$L$34:$L$777,СВЦЭМ!$A$34:$A$777,$A444,СВЦЭМ!$B$34:$B$777,K$437)+'СЕТ СН'!$F$16</f>
        <v>0</v>
      </c>
      <c r="L444" s="36">
        <f>SUMIFS(СВЦЭМ!$L$34:$L$777,СВЦЭМ!$A$34:$A$777,$A444,СВЦЭМ!$B$34:$B$777,L$437)+'СЕТ СН'!$F$16</f>
        <v>0</v>
      </c>
      <c r="M444" s="36">
        <f>SUMIFS(СВЦЭМ!$L$34:$L$777,СВЦЭМ!$A$34:$A$777,$A444,СВЦЭМ!$B$34:$B$777,M$437)+'СЕТ СН'!$F$16</f>
        <v>0</v>
      </c>
      <c r="N444" s="36">
        <f>SUMIFS(СВЦЭМ!$L$34:$L$777,СВЦЭМ!$A$34:$A$777,$A444,СВЦЭМ!$B$34:$B$777,N$437)+'СЕТ СН'!$F$16</f>
        <v>0</v>
      </c>
      <c r="O444" s="36">
        <f>SUMIFS(СВЦЭМ!$L$34:$L$777,СВЦЭМ!$A$34:$A$777,$A444,СВЦЭМ!$B$34:$B$777,O$437)+'СЕТ СН'!$F$16</f>
        <v>0</v>
      </c>
      <c r="P444" s="36">
        <f>SUMIFS(СВЦЭМ!$L$34:$L$777,СВЦЭМ!$A$34:$A$777,$A444,СВЦЭМ!$B$34:$B$777,P$437)+'СЕТ СН'!$F$16</f>
        <v>0</v>
      </c>
      <c r="Q444" s="36">
        <f>SUMIFS(СВЦЭМ!$L$34:$L$777,СВЦЭМ!$A$34:$A$777,$A444,СВЦЭМ!$B$34:$B$777,Q$437)+'СЕТ СН'!$F$16</f>
        <v>0</v>
      </c>
      <c r="R444" s="36">
        <f>SUMIFS(СВЦЭМ!$L$34:$L$777,СВЦЭМ!$A$34:$A$777,$A444,СВЦЭМ!$B$34:$B$777,R$437)+'СЕТ СН'!$F$16</f>
        <v>0</v>
      </c>
      <c r="S444" s="36">
        <f>SUMIFS(СВЦЭМ!$L$34:$L$777,СВЦЭМ!$A$34:$A$777,$A444,СВЦЭМ!$B$34:$B$777,S$437)+'СЕТ СН'!$F$16</f>
        <v>0</v>
      </c>
      <c r="T444" s="36">
        <f>SUMIFS(СВЦЭМ!$L$34:$L$777,СВЦЭМ!$A$34:$A$777,$A444,СВЦЭМ!$B$34:$B$777,T$437)+'СЕТ СН'!$F$16</f>
        <v>0</v>
      </c>
      <c r="U444" s="36">
        <f>SUMIFS(СВЦЭМ!$L$34:$L$777,СВЦЭМ!$A$34:$A$777,$A444,СВЦЭМ!$B$34:$B$777,U$437)+'СЕТ СН'!$F$16</f>
        <v>0</v>
      </c>
      <c r="V444" s="36">
        <f>SUMIFS(СВЦЭМ!$L$34:$L$777,СВЦЭМ!$A$34:$A$777,$A444,СВЦЭМ!$B$34:$B$777,V$437)+'СЕТ СН'!$F$16</f>
        <v>0</v>
      </c>
      <c r="W444" s="36">
        <f>SUMIFS(СВЦЭМ!$L$34:$L$777,СВЦЭМ!$A$34:$A$777,$A444,СВЦЭМ!$B$34:$B$777,W$437)+'СЕТ СН'!$F$16</f>
        <v>0</v>
      </c>
      <c r="X444" s="36">
        <f>SUMIFS(СВЦЭМ!$L$34:$L$777,СВЦЭМ!$A$34:$A$777,$A444,СВЦЭМ!$B$34:$B$777,X$437)+'СЕТ СН'!$F$16</f>
        <v>0</v>
      </c>
      <c r="Y444" s="36">
        <f>SUMIFS(СВЦЭМ!$L$34:$L$777,СВЦЭМ!$A$34:$A$777,$A444,СВЦЭМ!$B$34:$B$777,Y$437)+'СЕТ СН'!$F$16</f>
        <v>0</v>
      </c>
    </row>
    <row r="445" spans="1:27" ht="15.75" hidden="1" x14ac:dyDescent="0.2">
      <c r="A445" s="35">
        <f t="shared" si="12"/>
        <v>43563</v>
      </c>
      <c r="B445" s="36">
        <f>SUMIFS(СВЦЭМ!$L$34:$L$777,СВЦЭМ!$A$34:$A$777,$A445,СВЦЭМ!$B$34:$B$777,B$437)+'СЕТ СН'!$F$16</f>
        <v>0</v>
      </c>
      <c r="C445" s="36">
        <f>SUMIFS(СВЦЭМ!$L$34:$L$777,СВЦЭМ!$A$34:$A$777,$A445,СВЦЭМ!$B$34:$B$777,C$437)+'СЕТ СН'!$F$16</f>
        <v>0</v>
      </c>
      <c r="D445" s="36">
        <f>SUMIFS(СВЦЭМ!$L$34:$L$777,СВЦЭМ!$A$34:$A$777,$A445,СВЦЭМ!$B$34:$B$777,D$437)+'СЕТ СН'!$F$16</f>
        <v>0</v>
      </c>
      <c r="E445" s="36">
        <f>SUMIFS(СВЦЭМ!$L$34:$L$777,СВЦЭМ!$A$34:$A$777,$A445,СВЦЭМ!$B$34:$B$777,E$437)+'СЕТ СН'!$F$16</f>
        <v>0</v>
      </c>
      <c r="F445" s="36">
        <f>SUMIFS(СВЦЭМ!$L$34:$L$777,СВЦЭМ!$A$34:$A$777,$A445,СВЦЭМ!$B$34:$B$777,F$437)+'СЕТ СН'!$F$16</f>
        <v>0</v>
      </c>
      <c r="G445" s="36">
        <f>SUMIFS(СВЦЭМ!$L$34:$L$777,СВЦЭМ!$A$34:$A$777,$A445,СВЦЭМ!$B$34:$B$777,G$437)+'СЕТ СН'!$F$16</f>
        <v>0</v>
      </c>
      <c r="H445" s="36">
        <f>SUMIFS(СВЦЭМ!$L$34:$L$777,СВЦЭМ!$A$34:$A$777,$A445,СВЦЭМ!$B$34:$B$777,H$437)+'СЕТ СН'!$F$16</f>
        <v>0</v>
      </c>
      <c r="I445" s="36">
        <f>SUMIFS(СВЦЭМ!$L$34:$L$777,СВЦЭМ!$A$34:$A$777,$A445,СВЦЭМ!$B$34:$B$777,I$437)+'СЕТ СН'!$F$16</f>
        <v>0</v>
      </c>
      <c r="J445" s="36">
        <f>SUMIFS(СВЦЭМ!$L$34:$L$777,СВЦЭМ!$A$34:$A$777,$A445,СВЦЭМ!$B$34:$B$777,J$437)+'СЕТ СН'!$F$16</f>
        <v>0</v>
      </c>
      <c r="K445" s="36">
        <f>SUMIFS(СВЦЭМ!$L$34:$L$777,СВЦЭМ!$A$34:$A$777,$A445,СВЦЭМ!$B$34:$B$777,K$437)+'СЕТ СН'!$F$16</f>
        <v>0</v>
      </c>
      <c r="L445" s="36">
        <f>SUMIFS(СВЦЭМ!$L$34:$L$777,СВЦЭМ!$A$34:$A$777,$A445,СВЦЭМ!$B$34:$B$777,L$437)+'СЕТ СН'!$F$16</f>
        <v>0</v>
      </c>
      <c r="M445" s="36">
        <f>SUMIFS(СВЦЭМ!$L$34:$L$777,СВЦЭМ!$A$34:$A$777,$A445,СВЦЭМ!$B$34:$B$777,M$437)+'СЕТ СН'!$F$16</f>
        <v>0</v>
      </c>
      <c r="N445" s="36">
        <f>SUMIFS(СВЦЭМ!$L$34:$L$777,СВЦЭМ!$A$34:$A$777,$A445,СВЦЭМ!$B$34:$B$777,N$437)+'СЕТ СН'!$F$16</f>
        <v>0</v>
      </c>
      <c r="O445" s="36">
        <f>SUMIFS(СВЦЭМ!$L$34:$L$777,СВЦЭМ!$A$34:$A$777,$A445,СВЦЭМ!$B$34:$B$777,O$437)+'СЕТ СН'!$F$16</f>
        <v>0</v>
      </c>
      <c r="P445" s="36">
        <f>SUMIFS(СВЦЭМ!$L$34:$L$777,СВЦЭМ!$A$34:$A$777,$A445,СВЦЭМ!$B$34:$B$777,P$437)+'СЕТ СН'!$F$16</f>
        <v>0</v>
      </c>
      <c r="Q445" s="36">
        <f>SUMIFS(СВЦЭМ!$L$34:$L$777,СВЦЭМ!$A$34:$A$777,$A445,СВЦЭМ!$B$34:$B$777,Q$437)+'СЕТ СН'!$F$16</f>
        <v>0</v>
      </c>
      <c r="R445" s="36">
        <f>SUMIFS(СВЦЭМ!$L$34:$L$777,СВЦЭМ!$A$34:$A$777,$A445,СВЦЭМ!$B$34:$B$777,R$437)+'СЕТ СН'!$F$16</f>
        <v>0</v>
      </c>
      <c r="S445" s="36">
        <f>SUMIFS(СВЦЭМ!$L$34:$L$777,СВЦЭМ!$A$34:$A$777,$A445,СВЦЭМ!$B$34:$B$777,S$437)+'СЕТ СН'!$F$16</f>
        <v>0</v>
      </c>
      <c r="T445" s="36">
        <f>SUMIFS(СВЦЭМ!$L$34:$L$777,СВЦЭМ!$A$34:$A$777,$A445,СВЦЭМ!$B$34:$B$777,T$437)+'СЕТ СН'!$F$16</f>
        <v>0</v>
      </c>
      <c r="U445" s="36">
        <f>SUMIFS(СВЦЭМ!$L$34:$L$777,СВЦЭМ!$A$34:$A$777,$A445,СВЦЭМ!$B$34:$B$777,U$437)+'СЕТ СН'!$F$16</f>
        <v>0</v>
      </c>
      <c r="V445" s="36">
        <f>SUMIFS(СВЦЭМ!$L$34:$L$777,СВЦЭМ!$A$34:$A$777,$A445,СВЦЭМ!$B$34:$B$777,V$437)+'СЕТ СН'!$F$16</f>
        <v>0</v>
      </c>
      <c r="W445" s="36">
        <f>SUMIFS(СВЦЭМ!$L$34:$L$777,СВЦЭМ!$A$34:$A$777,$A445,СВЦЭМ!$B$34:$B$777,W$437)+'СЕТ СН'!$F$16</f>
        <v>0</v>
      </c>
      <c r="X445" s="36">
        <f>SUMIFS(СВЦЭМ!$L$34:$L$777,СВЦЭМ!$A$34:$A$777,$A445,СВЦЭМ!$B$34:$B$777,X$437)+'СЕТ СН'!$F$16</f>
        <v>0</v>
      </c>
      <c r="Y445" s="36">
        <f>SUMIFS(СВЦЭМ!$L$34:$L$777,СВЦЭМ!$A$34:$A$777,$A445,СВЦЭМ!$B$34:$B$777,Y$437)+'СЕТ СН'!$F$16</f>
        <v>0</v>
      </c>
    </row>
    <row r="446" spans="1:27" ht="15.75" hidden="1" x14ac:dyDescent="0.2">
      <c r="A446" s="35">
        <f t="shared" si="12"/>
        <v>43564</v>
      </c>
      <c r="B446" s="36">
        <f>SUMIFS(СВЦЭМ!$L$34:$L$777,СВЦЭМ!$A$34:$A$777,$A446,СВЦЭМ!$B$34:$B$777,B$437)+'СЕТ СН'!$F$16</f>
        <v>0</v>
      </c>
      <c r="C446" s="36">
        <f>SUMIFS(СВЦЭМ!$L$34:$L$777,СВЦЭМ!$A$34:$A$777,$A446,СВЦЭМ!$B$34:$B$777,C$437)+'СЕТ СН'!$F$16</f>
        <v>0</v>
      </c>
      <c r="D446" s="36">
        <f>SUMIFS(СВЦЭМ!$L$34:$L$777,СВЦЭМ!$A$34:$A$777,$A446,СВЦЭМ!$B$34:$B$777,D$437)+'СЕТ СН'!$F$16</f>
        <v>0</v>
      </c>
      <c r="E446" s="36">
        <f>SUMIFS(СВЦЭМ!$L$34:$L$777,СВЦЭМ!$A$34:$A$777,$A446,СВЦЭМ!$B$34:$B$777,E$437)+'СЕТ СН'!$F$16</f>
        <v>0</v>
      </c>
      <c r="F446" s="36">
        <f>SUMIFS(СВЦЭМ!$L$34:$L$777,СВЦЭМ!$A$34:$A$777,$A446,СВЦЭМ!$B$34:$B$777,F$437)+'СЕТ СН'!$F$16</f>
        <v>0</v>
      </c>
      <c r="G446" s="36">
        <f>SUMIFS(СВЦЭМ!$L$34:$L$777,СВЦЭМ!$A$34:$A$777,$A446,СВЦЭМ!$B$34:$B$777,G$437)+'СЕТ СН'!$F$16</f>
        <v>0</v>
      </c>
      <c r="H446" s="36">
        <f>SUMIFS(СВЦЭМ!$L$34:$L$777,СВЦЭМ!$A$34:$A$777,$A446,СВЦЭМ!$B$34:$B$777,H$437)+'СЕТ СН'!$F$16</f>
        <v>0</v>
      </c>
      <c r="I446" s="36">
        <f>SUMIFS(СВЦЭМ!$L$34:$L$777,СВЦЭМ!$A$34:$A$777,$A446,СВЦЭМ!$B$34:$B$777,I$437)+'СЕТ СН'!$F$16</f>
        <v>0</v>
      </c>
      <c r="J446" s="36">
        <f>SUMIFS(СВЦЭМ!$L$34:$L$777,СВЦЭМ!$A$34:$A$777,$A446,СВЦЭМ!$B$34:$B$777,J$437)+'СЕТ СН'!$F$16</f>
        <v>0</v>
      </c>
      <c r="K446" s="36">
        <f>SUMIFS(СВЦЭМ!$L$34:$L$777,СВЦЭМ!$A$34:$A$777,$A446,СВЦЭМ!$B$34:$B$777,K$437)+'СЕТ СН'!$F$16</f>
        <v>0</v>
      </c>
      <c r="L446" s="36">
        <f>SUMIFS(СВЦЭМ!$L$34:$L$777,СВЦЭМ!$A$34:$A$777,$A446,СВЦЭМ!$B$34:$B$777,L$437)+'СЕТ СН'!$F$16</f>
        <v>0</v>
      </c>
      <c r="M446" s="36">
        <f>SUMIFS(СВЦЭМ!$L$34:$L$777,СВЦЭМ!$A$34:$A$777,$A446,СВЦЭМ!$B$34:$B$777,M$437)+'СЕТ СН'!$F$16</f>
        <v>0</v>
      </c>
      <c r="N446" s="36">
        <f>SUMIFS(СВЦЭМ!$L$34:$L$777,СВЦЭМ!$A$34:$A$777,$A446,СВЦЭМ!$B$34:$B$777,N$437)+'СЕТ СН'!$F$16</f>
        <v>0</v>
      </c>
      <c r="O446" s="36">
        <f>SUMIFS(СВЦЭМ!$L$34:$L$777,СВЦЭМ!$A$34:$A$777,$A446,СВЦЭМ!$B$34:$B$777,O$437)+'СЕТ СН'!$F$16</f>
        <v>0</v>
      </c>
      <c r="P446" s="36">
        <f>SUMIFS(СВЦЭМ!$L$34:$L$777,СВЦЭМ!$A$34:$A$777,$A446,СВЦЭМ!$B$34:$B$777,P$437)+'СЕТ СН'!$F$16</f>
        <v>0</v>
      </c>
      <c r="Q446" s="36">
        <f>SUMIFS(СВЦЭМ!$L$34:$L$777,СВЦЭМ!$A$34:$A$777,$A446,СВЦЭМ!$B$34:$B$777,Q$437)+'СЕТ СН'!$F$16</f>
        <v>0</v>
      </c>
      <c r="R446" s="36">
        <f>SUMIFS(СВЦЭМ!$L$34:$L$777,СВЦЭМ!$A$34:$A$777,$A446,СВЦЭМ!$B$34:$B$777,R$437)+'СЕТ СН'!$F$16</f>
        <v>0</v>
      </c>
      <c r="S446" s="36">
        <f>SUMIFS(СВЦЭМ!$L$34:$L$777,СВЦЭМ!$A$34:$A$777,$A446,СВЦЭМ!$B$34:$B$777,S$437)+'СЕТ СН'!$F$16</f>
        <v>0</v>
      </c>
      <c r="T446" s="36">
        <f>SUMIFS(СВЦЭМ!$L$34:$L$777,СВЦЭМ!$A$34:$A$777,$A446,СВЦЭМ!$B$34:$B$777,T$437)+'СЕТ СН'!$F$16</f>
        <v>0</v>
      </c>
      <c r="U446" s="36">
        <f>SUMIFS(СВЦЭМ!$L$34:$L$777,СВЦЭМ!$A$34:$A$777,$A446,СВЦЭМ!$B$34:$B$777,U$437)+'СЕТ СН'!$F$16</f>
        <v>0</v>
      </c>
      <c r="V446" s="36">
        <f>SUMIFS(СВЦЭМ!$L$34:$L$777,СВЦЭМ!$A$34:$A$777,$A446,СВЦЭМ!$B$34:$B$777,V$437)+'СЕТ СН'!$F$16</f>
        <v>0</v>
      </c>
      <c r="W446" s="36">
        <f>SUMIFS(СВЦЭМ!$L$34:$L$777,СВЦЭМ!$A$34:$A$777,$A446,СВЦЭМ!$B$34:$B$777,W$437)+'СЕТ СН'!$F$16</f>
        <v>0</v>
      </c>
      <c r="X446" s="36">
        <f>SUMIFS(СВЦЭМ!$L$34:$L$777,СВЦЭМ!$A$34:$A$777,$A446,СВЦЭМ!$B$34:$B$777,X$437)+'СЕТ СН'!$F$16</f>
        <v>0</v>
      </c>
      <c r="Y446" s="36">
        <f>SUMIFS(СВЦЭМ!$L$34:$L$777,СВЦЭМ!$A$34:$A$777,$A446,СВЦЭМ!$B$34:$B$777,Y$437)+'СЕТ СН'!$F$16</f>
        <v>0</v>
      </c>
    </row>
    <row r="447" spans="1:27" ht="15.75" hidden="1" x14ac:dyDescent="0.2">
      <c r="A447" s="35">
        <f t="shared" si="12"/>
        <v>43565</v>
      </c>
      <c r="B447" s="36">
        <f>SUMIFS(СВЦЭМ!$L$34:$L$777,СВЦЭМ!$A$34:$A$777,$A447,СВЦЭМ!$B$34:$B$777,B$437)+'СЕТ СН'!$F$16</f>
        <v>0</v>
      </c>
      <c r="C447" s="36">
        <f>SUMIFS(СВЦЭМ!$L$34:$L$777,СВЦЭМ!$A$34:$A$777,$A447,СВЦЭМ!$B$34:$B$777,C$437)+'СЕТ СН'!$F$16</f>
        <v>0</v>
      </c>
      <c r="D447" s="36">
        <f>SUMIFS(СВЦЭМ!$L$34:$L$777,СВЦЭМ!$A$34:$A$777,$A447,СВЦЭМ!$B$34:$B$777,D$437)+'СЕТ СН'!$F$16</f>
        <v>0</v>
      </c>
      <c r="E447" s="36">
        <f>SUMIFS(СВЦЭМ!$L$34:$L$777,СВЦЭМ!$A$34:$A$777,$A447,СВЦЭМ!$B$34:$B$777,E$437)+'СЕТ СН'!$F$16</f>
        <v>0</v>
      </c>
      <c r="F447" s="36">
        <f>SUMIFS(СВЦЭМ!$L$34:$L$777,СВЦЭМ!$A$34:$A$777,$A447,СВЦЭМ!$B$34:$B$777,F$437)+'СЕТ СН'!$F$16</f>
        <v>0</v>
      </c>
      <c r="G447" s="36">
        <f>SUMIFS(СВЦЭМ!$L$34:$L$777,СВЦЭМ!$A$34:$A$777,$A447,СВЦЭМ!$B$34:$B$777,G$437)+'СЕТ СН'!$F$16</f>
        <v>0</v>
      </c>
      <c r="H447" s="36">
        <f>SUMIFS(СВЦЭМ!$L$34:$L$777,СВЦЭМ!$A$34:$A$777,$A447,СВЦЭМ!$B$34:$B$777,H$437)+'СЕТ СН'!$F$16</f>
        <v>0</v>
      </c>
      <c r="I447" s="36">
        <f>SUMIFS(СВЦЭМ!$L$34:$L$777,СВЦЭМ!$A$34:$A$777,$A447,СВЦЭМ!$B$34:$B$777,I$437)+'СЕТ СН'!$F$16</f>
        <v>0</v>
      </c>
      <c r="J447" s="36">
        <f>SUMIFS(СВЦЭМ!$L$34:$L$777,СВЦЭМ!$A$34:$A$777,$A447,СВЦЭМ!$B$34:$B$777,J$437)+'СЕТ СН'!$F$16</f>
        <v>0</v>
      </c>
      <c r="K447" s="36">
        <f>SUMIFS(СВЦЭМ!$L$34:$L$777,СВЦЭМ!$A$34:$A$777,$A447,СВЦЭМ!$B$34:$B$777,K$437)+'СЕТ СН'!$F$16</f>
        <v>0</v>
      </c>
      <c r="L447" s="36">
        <f>SUMIFS(СВЦЭМ!$L$34:$L$777,СВЦЭМ!$A$34:$A$777,$A447,СВЦЭМ!$B$34:$B$777,L$437)+'СЕТ СН'!$F$16</f>
        <v>0</v>
      </c>
      <c r="M447" s="36">
        <f>SUMIFS(СВЦЭМ!$L$34:$L$777,СВЦЭМ!$A$34:$A$777,$A447,СВЦЭМ!$B$34:$B$777,M$437)+'СЕТ СН'!$F$16</f>
        <v>0</v>
      </c>
      <c r="N447" s="36">
        <f>SUMIFS(СВЦЭМ!$L$34:$L$777,СВЦЭМ!$A$34:$A$777,$A447,СВЦЭМ!$B$34:$B$777,N$437)+'СЕТ СН'!$F$16</f>
        <v>0</v>
      </c>
      <c r="O447" s="36">
        <f>SUMIFS(СВЦЭМ!$L$34:$L$777,СВЦЭМ!$A$34:$A$777,$A447,СВЦЭМ!$B$34:$B$777,O$437)+'СЕТ СН'!$F$16</f>
        <v>0</v>
      </c>
      <c r="P447" s="36">
        <f>SUMIFS(СВЦЭМ!$L$34:$L$777,СВЦЭМ!$A$34:$A$777,$A447,СВЦЭМ!$B$34:$B$777,P$437)+'СЕТ СН'!$F$16</f>
        <v>0</v>
      </c>
      <c r="Q447" s="36">
        <f>SUMIFS(СВЦЭМ!$L$34:$L$777,СВЦЭМ!$A$34:$A$777,$A447,СВЦЭМ!$B$34:$B$777,Q$437)+'СЕТ СН'!$F$16</f>
        <v>0</v>
      </c>
      <c r="R447" s="36">
        <f>SUMIFS(СВЦЭМ!$L$34:$L$777,СВЦЭМ!$A$34:$A$777,$A447,СВЦЭМ!$B$34:$B$777,R$437)+'СЕТ СН'!$F$16</f>
        <v>0</v>
      </c>
      <c r="S447" s="36">
        <f>SUMIFS(СВЦЭМ!$L$34:$L$777,СВЦЭМ!$A$34:$A$777,$A447,СВЦЭМ!$B$34:$B$777,S$437)+'СЕТ СН'!$F$16</f>
        <v>0</v>
      </c>
      <c r="T447" s="36">
        <f>SUMIFS(СВЦЭМ!$L$34:$L$777,СВЦЭМ!$A$34:$A$777,$A447,СВЦЭМ!$B$34:$B$777,T$437)+'СЕТ СН'!$F$16</f>
        <v>0</v>
      </c>
      <c r="U447" s="36">
        <f>SUMIFS(СВЦЭМ!$L$34:$L$777,СВЦЭМ!$A$34:$A$777,$A447,СВЦЭМ!$B$34:$B$777,U$437)+'СЕТ СН'!$F$16</f>
        <v>0</v>
      </c>
      <c r="V447" s="36">
        <f>SUMIFS(СВЦЭМ!$L$34:$L$777,СВЦЭМ!$A$34:$A$777,$A447,СВЦЭМ!$B$34:$B$777,V$437)+'СЕТ СН'!$F$16</f>
        <v>0</v>
      </c>
      <c r="W447" s="36">
        <f>SUMIFS(СВЦЭМ!$L$34:$L$777,СВЦЭМ!$A$34:$A$777,$A447,СВЦЭМ!$B$34:$B$777,W$437)+'СЕТ СН'!$F$16</f>
        <v>0</v>
      </c>
      <c r="X447" s="36">
        <f>SUMIFS(СВЦЭМ!$L$34:$L$777,СВЦЭМ!$A$34:$A$777,$A447,СВЦЭМ!$B$34:$B$777,X$437)+'СЕТ СН'!$F$16</f>
        <v>0</v>
      </c>
      <c r="Y447" s="36">
        <f>SUMIFS(СВЦЭМ!$L$34:$L$777,СВЦЭМ!$A$34:$A$777,$A447,СВЦЭМ!$B$34:$B$777,Y$437)+'СЕТ СН'!$F$16</f>
        <v>0</v>
      </c>
    </row>
    <row r="448" spans="1:27" ht="15.75" hidden="1" x14ac:dyDescent="0.2">
      <c r="A448" s="35">
        <f t="shared" si="12"/>
        <v>43566</v>
      </c>
      <c r="B448" s="36">
        <f>SUMIFS(СВЦЭМ!$L$34:$L$777,СВЦЭМ!$A$34:$A$777,$A448,СВЦЭМ!$B$34:$B$777,B$437)+'СЕТ СН'!$F$16</f>
        <v>0</v>
      </c>
      <c r="C448" s="36">
        <f>SUMIFS(СВЦЭМ!$L$34:$L$777,СВЦЭМ!$A$34:$A$777,$A448,СВЦЭМ!$B$34:$B$777,C$437)+'СЕТ СН'!$F$16</f>
        <v>0</v>
      </c>
      <c r="D448" s="36">
        <f>SUMIFS(СВЦЭМ!$L$34:$L$777,СВЦЭМ!$A$34:$A$777,$A448,СВЦЭМ!$B$34:$B$777,D$437)+'СЕТ СН'!$F$16</f>
        <v>0</v>
      </c>
      <c r="E448" s="36">
        <f>SUMIFS(СВЦЭМ!$L$34:$L$777,СВЦЭМ!$A$34:$A$777,$A448,СВЦЭМ!$B$34:$B$777,E$437)+'СЕТ СН'!$F$16</f>
        <v>0</v>
      </c>
      <c r="F448" s="36">
        <f>SUMIFS(СВЦЭМ!$L$34:$L$777,СВЦЭМ!$A$34:$A$777,$A448,СВЦЭМ!$B$34:$B$777,F$437)+'СЕТ СН'!$F$16</f>
        <v>0</v>
      </c>
      <c r="G448" s="36">
        <f>SUMIFS(СВЦЭМ!$L$34:$L$777,СВЦЭМ!$A$34:$A$777,$A448,СВЦЭМ!$B$34:$B$777,G$437)+'СЕТ СН'!$F$16</f>
        <v>0</v>
      </c>
      <c r="H448" s="36">
        <f>SUMIFS(СВЦЭМ!$L$34:$L$777,СВЦЭМ!$A$34:$A$777,$A448,СВЦЭМ!$B$34:$B$777,H$437)+'СЕТ СН'!$F$16</f>
        <v>0</v>
      </c>
      <c r="I448" s="36">
        <f>SUMIFS(СВЦЭМ!$L$34:$L$777,СВЦЭМ!$A$34:$A$777,$A448,СВЦЭМ!$B$34:$B$777,I$437)+'СЕТ СН'!$F$16</f>
        <v>0</v>
      </c>
      <c r="J448" s="36">
        <f>SUMIFS(СВЦЭМ!$L$34:$L$777,СВЦЭМ!$A$34:$A$777,$A448,СВЦЭМ!$B$34:$B$777,J$437)+'СЕТ СН'!$F$16</f>
        <v>0</v>
      </c>
      <c r="K448" s="36">
        <f>SUMIFS(СВЦЭМ!$L$34:$L$777,СВЦЭМ!$A$34:$A$777,$A448,СВЦЭМ!$B$34:$B$777,K$437)+'СЕТ СН'!$F$16</f>
        <v>0</v>
      </c>
      <c r="L448" s="36">
        <f>SUMIFS(СВЦЭМ!$L$34:$L$777,СВЦЭМ!$A$34:$A$777,$A448,СВЦЭМ!$B$34:$B$777,L$437)+'СЕТ СН'!$F$16</f>
        <v>0</v>
      </c>
      <c r="M448" s="36">
        <f>SUMIFS(СВЦЭМ!$L$34:$L$777,СВЦЭМ!$A$34:$A$777,$A448,СВЦЭМ!$B$34:$B$777,M$437)+'СЕТ СН'!$F$16</f>
        <v>0</v>
      </c>
      <c r="N448" s="36">
        <f>SUMIFS(СВЦЭМ!$L$34:$L$777,СВЦЭМ!$A$34:$A$777,$A448,СВЦЭМ!$B$34:$B$777,N$437)+'СЕТ СН'!$F$16</f>
        <v>0</v>
      </c>
      <c r="O448" s="36">
        <f>SUMIFS(СВЦЭМ!$L$34:$L$777,СВЦЭМ!$A$34:$A$777,$A448,СВЦЭМ!$B$34:$B$777,O$437)+'СЕТ СН'!$F$16</f>
        <v>0</v>
      </c>
      <c r="P448" s="36">
        <f>SUMIFS(СВЦЭМ!$L$34:$L$777,СВЦЭМ!$A$34:$A$777,$A448,СВЦЭМ!$B$34:$B$777,P$437)+'СЕТ СН'!$F$16</f>
        <v>0</v>
      </c>
      <c r="Q448" s="36">
        <f>SUMIFS(СВЦЭМ!$L$34:$L$777,СВЦЭМ!$A$34:$A$777,$A448,СВЦЭМ!$B$34:$B$777,Q$437)+'СЕТ СН'!$F$16</f>
        <v>0</v>
      </c>
      <c r="R448" s="36">
        <f>SUMIFS(СВЦЭМ!$L$34:$L$777,СВЦЭМ!$A$34:$A$777,$A448,СВЦЭМ!$B$34:$B$777,R$437)+'СЕТ СН'!$F$16</f>
        <v>0</v>
      </c>
      <c r="S448" s="36">
        <f>SUMIFS(СВЦЭМ!$L$34:$L$777,СВЦЭМ!$A$34:$A$777,$A448,СВЦЭМ!$B$34:$B$777,S$437)+'СЕТ СН'!$F$16</f>
        <v>0</v>
      </c>
      <c r="T448" s="36">
        <f>SUMIFS(СВЦЭМ!$L$34:$L$777,СВЦЭМ!$A$34:$A$777,$A448,СВЦЭМ!$B$34:$B$777,T$437)+'СЕТ СН'!$F$16</f>
        <v>0</v>
      </c>
      <c r="U448" s="36">
        <f>SUMIFS(СВЦЭМ!$L$34:$L$777,СВЦЭМ!$A$34:$A$777,$A448,СВЦЭМ!$B$34:$B$777,U$437)+'СЕТ СН'!$F$16</f>
        <v>0</v>
      </c>
      <c r="V448" s="36">
        <f>SUMIFS(СВЦЭМ!$L$34:$L$777,СВЦЭМ!$A$34:$A$777,$A448,СВЦЭМ!$B$34:$B$777,V$437)+'СЕТ СН'!$F$16</f>
        <v>0</v>
      </c>
      <c r="W448" s="36">
        <f>SUMIFS(СВЦЭМ!$L$34:$L$777,СВЦЭМ!$A$34:$A$777,$A448,СВЦЭМ!$B$34:$B$777,W$437)+'СЕТ СН'!$F$16</f>
        <v>0</v>
      </c>
      <c r="X448" s="36">
        <f>SUMIFS(СВЦЭМ!$L$34:$L$777,СВЦЭМ!$A$34:$A$777,$A448,СВЦЭМ!$B$34:$B$777,X$437)+'СЕТ СН'!$F$16</f>
        <v>0</v>
      </c>
      <c r="Y448" s="36">
        <f>SUMIFS(СВЦЭМ!$L$34:$L$777,СВЦЭМ!$A$34:$A$777,$A448,СВЦЭМ!$B$34:$B$777,Y$437)+'СЕТ СН'!$F$16</f>
        <v>0</v>
      </c>
    </row>
    <row r="449" spans="1:25" ht="15.75" hidden="1" x14ac:dyDescent="0.2">
      <c r="A449" s="35">
        <f t="shared" si="12"/>
        <v>43567</v>
      </c>
      <c r="B449" s="36">
        <f>SUMIFS(СВЦЭМ!$L$34:$L$777,СВЦЭМ!$A$34:$A$777,$A449,СВЦЭМ!$B$34:$B$777,B$437)+'СЕТ СН'!$F$16</f>
        <v>0</v>
      </c>
      <c r="C449" s="36">
        <f>SUMIFS(СВЦЭМ!$L$34:$L$777,СВЦЭМ!$A$34:$A$777,$A449,СВЦЭМ!$B$34:$B$777,C$437)+'СЕТ СН'!$F$16</f>
        <v>0</v>
      </c>
      <c r="D449" s="36">
        <f>SUMIFS(СВЦЭМ!$L$34:$L$777,СВЦЭМ!$A$34:$A$777,$A449,СВЦЭМ!$B$34:$B$777,D$437)+'СЕТ СН'!$F$16</f>
        <v>0</v>
      </c>
      <c r="E449" s="36">
        <f>SUMIFS(СВЦЭМ!$L$34:$L$777,СВЦЭМ!$A$34:$A$777,$A449,СВЦЭМ!$B$34:$B$777,E$437)+'СЕТ СН'!$F$16</f>
        <v>0</v>
      </c>
      <c r="F449" s="36">
        <f>SUMIFS(СВЦЭМ!$L$34:$L$777,СВЦЭМ!$A$34:$A$777,$A449,СВЦЭМ!$B$34:$B$777,F$437)+'СЕТ СН'!$F$16</f>
        <v>0</v>
      </c>
      <c r="G449" s="36">
        <f>SUMIFS(СВЦЭМ!$L$34:$L$777,СВЦЭМ!$A$34:$A$777,$A449,СВЦЭМ!$B$34:$B$777,G$437)+'СЕТ СН'!$F$16</f>
        <v>0</v>
      </c>
      <c r="H449" s="36">
        <f>SUMIFS(СВЦЭМ!$L$34:$L$777,СВЦЭМ!$A$34:$A$777,$A449,СВЦЭМ!$B$34:$B$777,H$437)+'СЕТ СН'!$F$16</f>
        <v>0</v>
      </c>
      <c r="I449" s="36">
        <f>SUMIFS(СВЦЭМ!$L$34:$L$777,СВЦЭМ!$A$34:$A$777,$A449,СВЦЭМ!$B$34:$B$777,I$437)+'СЕТ СН'!$F$16</f>
        <v>0</v>
      </c>
      <c r="J449" s="36">
        <f>SUMIFS(СВЦЭМ!$L$34:$L$777,СВЦЭМ!$A$34:$A$777,$A449,СВЦЭМ!$B$34:$B$777,J$437)+'СЕТ СН'!$F$16</f>
        <v>0</v>
      </c>
      <c r="K449" s="36">
        <f>SUMIFS(СВЦЭМ!$L$34:$L$777,СВЦЭМ!$A$34:$A$777,$A449,СВЦЭМ!$B$34:$B$777,K$437)+'СЕТ СН'!$F$16</f>
        <v>0</v>
      </c>
      <c r="L449" s="36">
        <f>SUMIFS(СВЦЭМ!$L$34:$L$777,СВЦЭМ!$A$34:$A$777,$A449,СВЦЭМ!$B$34:$B$777,L$437)+'СЕТ СН'!$F$16</f>
        <v>0</v>
      </c>
      <c r="M449" s="36">
        <f>SUMIFS(СВЦЭМ!$L$34:$L$777,СВЦЭМ!$A$34:$A$777,$A449,СВЦЭМ!$B$34:$B$777,M$437)+'СЕТ СН'!$F$16</f>
        <v>0</v>
      </c>
      <c r="N449" s="36">
        <f>SUMIFS(СВЦЭМ!$L$34:$L$777,СВЦЭМ!$A$34:$A$777,$A449,СВЦЭМ!$B$34:$B$777,N$437)+'СЕТ СН'!$F$16</f>
        <v>0</v>
      </c>
      <c r="O449" s="36">
        <f>SUMIFS(СВЦЭМ!$L$34:$L$777,СВЦЭМ!$A$34:$A$777,$A449,СВЦЭМ!$B$34:$B$777,O$437)+'СЕТ СН'!$F$16</f>
        <v>0</v>
      </c>
      <c r="P449" s="36">
        <f>SUMIFS(СВЦЭМ!$L$34:$L$777,СВЦЭМ!$A$34:$A$777,$A449,СВЦЭМ!$B$34:$B$777,P$437)+'СЕТ СН'!$F$16</f>
        <v>0</v>
      </c>
      <c r="Q449" s="36">
        <f>SUMIFS(СВЦЭМ!$L$34:$L$777,СВЦЭМ!$A$34:$A$777,$A449,СВЦЭМ!$B$34:$B$777,Q$437)+'СЕТ СН'!$F$16</f>
        <v>0</v>
      </c>
      <c r="R449" s="36">
        <f>SUMIFS(СВЦЭМ!$L$34:$L$777,СВЦЭМ!$A$34:$A$777,$A449,СВЦЭМ!$B$34:$B$777,R$437)+'СЕТ СН'!$F$16</f>
        <v>0</v>
      </c>
      <c r="S449" s="36">
        <f>SUMIFS(СВЦЭМ!$L$34:$L$777,СВЦЭМ!$A$34:$A$777,$A449,СВЦЭМ!$B$34:$B$777,S$437)+'СЕТ СН'!$F$16</f>
        <v>0</v>
      </c>
      <c r="T449" s="36">
        <f>SUMIFS(СВЦЭМ!$L$34:$L$777,СВЦЭМ!$A$34:$A$777,$A449,СВЦЭМ!$B$34:$B$777,T$437)+'СЕТ СН'!$F$16</f>
        <v>0</v>
      </c>
      <c r="U449" s="36">
        <f>SUMIFS(СВЦЭМ!$L$34:$L$777,СВЦЭМ!$A$34:$A$777,$A449,СВЦЭМ!$B$34:$B$777,U$437)+'СЕТ СН'!$F$16</f>
        <v>0</v>
      </c>
      <c r="V449" s="36">
        <f>SUMIFS(СВЦЭМ!$L$34:$L$777,СВЦЭМ!$A$34:$A$777,$A449,СВЦЭМ!$B$34:$B$777,V$437)+'СЕТ СН'!$F$16</f>
        <v>0</v>
      </c>
      <c r="W449" s="36">
        <f>SUMIFS(СВЦЭМ!$L$34:$L$777,СВЦЭМ!$A$34:$A$777,$A449,СВЦЭМ!$B$34:$B$777,W$437)+'СЕТ СН'!$F$16</f>
        <v>0</v>
      </c>
      <c r="X449" s="36">
        <f>SUMIFS(СВЦЭМ!$L$34:$L$777,СВЦЭМ!$A$34:$A$777,$A449,СВЦЭМ!$B$34:$B$777,X$437)+'СЕТ СН'!$F$16</f>
        <v>0</v>
      </c>
      <c r="Y449" s="36">
        <f>SUMIFS(СВЦЭМ!$L$34:$L$777,СВЦЭМ!$A$34:$A$777,$A449,СВЦЭМ!$B$34:$B$777,Y$437)+'СЕТ СН'!$F$16</f>
        <v>0</v>
      </c>
    </row>
    <row r="450" spans="1:25" ht="15.75" hidden="1" x14ac:dyDescent="0.2">
      <c r="A450" s="35">
        <f t="shared" si="12"/>
        <v>43568</v>
      </c>
      <c r="B450" s="36">
        <f>SUMIFS(СВЦЭМ!$L$34:$L$777,СВЦЭМ!$A$34:$A$777,$A450,СВЦЭМ!$B$34:$B$777,B$437)+'СЕТ СН'!$F$16</f>
        <v>0</v>
      </c>
      <c r="C450" s="36">
        <f>SUMIFS(СВЦЭМ!$L$34:$L$777,СВЦЭМ!$A$34:$A$777,$A450,СВЦЭМ!$B$34:$B$777,C$437)+'СЕТ СН'!$F$16</f>
        <v>0</v>
      </c>
      <c r="D450" s="36">
        <f>SUMIFS(СВЦЭМ!$L$34:$L$777,СВЦЭМ!$A$34:$A$777,$A450,СВЦЭМ!$B$34:$B$777,D$437)+'СЕТ СН'!$F$16</f>
        <v>0</v>
      </c>
      <c r="E450" s="36">
        <f>SUMIFS(СВЦЭМ!$L$34:$L$777,СВЦЭМ!$A$34:$A$777,$A450,СВЦЭМ!$B$34:$B$777,E$437)+'СЕТ СН'!$F$16</f>
        <v>0</v>
      </c>
      <c r="F450" s="36">
        <f>SUMIFS(СВЦЭМ!$L$34:$L$777,СВЦЭМ!$A$34:$A$777,$A450,СВЦЭМ!$B$34:$B$777,F$437)+'СЕТ СН'!$F$16</f>
        <v>0</v>
      </c>
      <c r="G450" s="36">
        <f>SUMIFS(СВЦЭМ!$L$34:$L$777,СВЦЭМ!$A$34:$A$777,$A450,СВЦЭМ!$B$34:$B$777,G$437)+'СЕТ СН'!$F$16</f>
        <v>0</v>
      </c>
      <c r="H450" s="36">
        <f>SUMIFS(СВЦЭМ!$L$34:$L$777,СВЦЭМ!$A$34:$A$777,$A450,СВЦЭМ!$B$34:$B$777,H$437)+'СЕТ СН'!$F$16</f>
        <v>0</v>
      </c>
      <c r="I450" s="36">
        <f>SUMIFS(СВЦЭМ!$L$34:$L$777,СВЦЭМ!$A$34:$A$777,$A450,СВЦЭМ!$B$34:$B$777,I$437)+'СЕТ СН'!$F$16</f>
        <v>0</v>
      </c>
      <c r="J450" s="36">
        <f>SUMIFS(СВЦЭМ!$L$34:$L$777,СВЦЭМ!$A$34:$A$777,$A450,СВЦЭМ!$B$34:$B$777,J$437)+'СЕТ СН'!$F$16</f>
        <v>0</v>
      </c>
      <c r="K450" s="36">
        <f>SUMIFS(СВЦЭМ!$L$34:$L$777,СВЦЭМ!$A$34:$A$777,$A450,СВЦЭМ!$B$34:$B$777,K$437)+'СЕТ СН'!$F$16</f>
        <v>0</v>
      </c>
      <c r="L450" s="36">
        <f>SUMIFS(СВЦЭМ!$L$34:$L$777,СВЦЭМ!$A$34:$A$777,$A450,СВЦЭМ!$B$34:$B$777,L$437)+'СЕТ СН'!$F$16</f>
        <v>0</v>
      </c>
      <c r="M450" s="36">
        <f>SUMIFS(СВЦЭМ!$L$34:$L$777,СВЦЭМ!$A$34:$A$777,$A450,СВЦЭМ!$B$34:$B$777,M$437)+'СЕТ СН'!$F$16</f>
        <v>0</v>
      </c>
      <c r="N450" s="36">
        <f>SUMIFS(СВЦЭМ!$L$34:$L$777,СВЦЭМ!$A$34:$A$777,$A450,СВЦЭМ!$B$34:$B$777,N$437)+'СЕТ СН'!$F$16</f>
        <v>0</v>
      </c>
      <c r="O450" s="36">
        <f>SUMIFS(СВЦЭМ!$L$34:$L$777,СВЦЭМ!$A$34:$A$777,$A450,СВЦЭМ!$B$34:$B$777,O$437)+'СЕТ СН'!$F$16</f>
        <v>0</v>
      </c>
      <c r="P450" s="36">
        <f>SUMIFS(СВЦЭМ!$L$34:$L$777,СВЦЭМ!$A$34:$A$777,$A450,СВЦЭМ!$B$34:$B$777,P$437)+'СЕТ СН'!$F$16</f>
        <v>0</v>
      </c>
      <c r="Q450" s="36">
        <f>SUMIFS(СВЦЭМ!$L$34:$L$777,СВЦЭМ!$A$34:$A$777,$A450,СВЦЭМ!$B$34:$B$777,Q$437)+'СЕТ СН'!$F$16</f>
        <v>0</v>
      </c>
      <c r="R450" s="36">
        <f>SUMIFS(СВЦЭМ!$L$34:$L$777,СВЦЭМ!$A$34:$A$777,$A450,СВЦЭМ!$B$34:$B$777,R$437)+'СЕТ СН'!$F$16</f>
        <v>0</v>
      </c>
      <c r="S450" s="36">
        <f>SUMIFS(СВЦЭМ!$L$34:$L$777,СВЦЭМ!$A$34:$A$777,$A450,СВЦЭМ!$B$34:$B$777,S$437)+'СЕТ СН'!$F$16</f>
        <v>0</v>
      </c>
      <c r="T450" s="36">
        <f>SUMIFS(СВЦЭМ!$L$34:$L$777,СВЦЭМ!$A$34:$A$777,$A450,СВЦЭМ!$B$34:$B$777,T$437)+'СЕТ СН'!$F$16</f>
        <v>0</v>
      </c>
      <c r="U450" s="36">
        <f>SUMIFS(СВЦЭМ!$L$34:$L$777,СВЦЭМ!$A$34:$A$777,$A450,СВЦЭМ!$B$34:$B$777,U$437)+'СЕТ СН'!$F$16</f>
        <v>0</v>
      </c>
      <c r="V450" s="36">
        <f>SUMIFS(СВЦЭМ!$L$34:$L$777,СВЦЭМ!$A$34:$A$777,$A450,СВЦЭМ!$B$34:$B$777,V$437)+'СЕТ СН'!$F$16</f>
        <v>0</v>
      </c>
      <c r="W450" s="36">
        <f>SUMIFS(СВЦЭМ!$L$34:$L$777,СВЦЭМ!$A$34:$A$777,$A450,СВЦЭМ!$B$34:$B$777,W$437)+'СЕТ СН'!$F$16</f>
        <v>0</v>
      </c>
      <c r="X450" s="36">
        <f>SUMIFS(СВЦЭМ!$L$34:$L$777,СВЦЭМ!$A$34:$A$777,$A450,СВЦЭМ!$B$34:$B$777,X$437)+'СЕТ СН'!$F$16</f>
        <v>0</v>
      </c>
      <c r="Y450" s="36">
        <f>SUMIFS(СВЦЭМ!$L$34:$L$777,СВЦЭМ!$A$34:$A$777,$A450,СВЦЭМ!$B$34:$B$777,Y$437)+'СЕТ СН'!$F$16</f>
        <v>0</v>
      </c>
    </row>
    <row r="451" spans="1:25" ht="15.75" hidden="1" x14ac:dyDescent="0.2">
      <c r="A451" s="35">
        <f t="shared" si="12"/>
        <v>43569</v>
      </c>
      <c r="B451" s="36">
        <f>SUMIFS(СВЦЭМ!$L$34:$L$777,СВЦЭМ!$A$34:$A$777,$A451,СВЦЭМ!$B$34:$B$777,B$437)+'СЕТ СН'!$F$16</f>
        <v>0</v>
      </c>
      <c r="C451" s="36">
        <f>SUMIFS(СВЦЭМ!$L$34:$L$777,СВЦЭМ!$A$34:$A$777,$A451,СВЦЭМ!$B$34:$B$777,C$437)+'СЕТ СН'!$F$16</f>
        <v>0</v>
      </c>
      <c r="D451" s="36">
        <f>SUMIFS(СВЦЭМ!$L$34:$L$777,СВЦЭМ!$A$34:$A$777,$A451,СВЦЭМ!$B$34:$B$777,D$437)+'СЕТ СН'!$F$16</f>
        <v>0</v>
      </c>
      <c r="E451" s="36">
        <f>SUMIFS(СВЦЭМ!$L$34:$L$777,СВЦЭМ!$A$34:$A$777,$A451,СВЦЭМ!$B$34:$B$777,E$437)+'СЕТ СН'!$F$16</f>
        <v>0</v>
      </c>
      <c r="F451" s="36">
        <f>SUMIFS(СВЦЭМ!$L$34:$L$777,СВЦЭМ!$A$34:$A$777,$A451,СВЦЭМ!$B$34:$B$777,F$437)+'СЕТ СН'!$F$16</f>
        <v>0</v>
      </c>
      <c r="G451" s="36">
        <f>SUMIFS(СВЦЭМ!$L$34:$L$777,СВЦЭМ!$A$34:$A$777,$A451,СВЦЭМ!$B$34:$B$777,G$437)+'СЕТ СН'!$F$16</f>
        <v>0</v>
      </c>
      <c r="H451" s="36">
        <f>SUMIFS(СВЦЭМ!$L$34:$L$777,СВЦЭМ!$A$34:$A$777,$A451,СВЦЭМ!$B$34:$B$777,H$437)+'СЕТ СН'!$F$16</f>
        <v>0</v>
      </c>
      <c r="I451" s="36">
        <f>SUMIFS(СВЦЭМ!$L$34:$L$777,СВЦЭМ!$A$34:$A$777,$A451,СВЦЭМ!$B$34:$B$777,I$437)+'СЕТ СН'!$F$16</f>
        <v>0</v>
      </c>
      <c r="J451" s="36">
        <f>SUMIFS(СВЦЭМ!$L$34:$L$777,СВЦЭМ!$A$34:$A$777,$A451,СВЦЭМ!$B$34:$B$777,J$437)+'СЕТ СН'!$F$16</f>
        <v>0</v>
      </c>
      <c r="K451" s="36">
        <f>SUMIFS(СВЦЭМ!$L$34:$L$777,СВЦЭМ!$A$34:$A$777,$A451,СВЦЭМ!$B$34:$B$777,K$437)+'СЕТ СН'!$F$16</f>
        <v>0</v>
      </c>
      <c r="L451" s="36">
        <f>SUMIFS(СВЦЭМ!$L$34:$L$777,СВЦЭМ!$A$34:$A$777,$A451,СВЦЭМ!$B$34:$B$777,L$437)+'СЕТ СН'!$F$16</f>
        <v>0</v>
      </c>
      <c r="M451" s="36">
        <f>SUMIFS(СВЦЭМ!$L$34:$L$777,СВЦЭМ!$A$34:$A$777,$A451,СВЦЭМ!$B$34:$B$777,M$437)+'СЕТ СН'!$F$16</f>
        <v>0</v>
      </c>
      <c r="N451" s="36">
        <f>SUMIFS(СВЦЭМ!$L$34:$L$777,СВЦЭМ!$A$34:$A$777,$A451,СВЦЭМ!$B$34:$B$777,N$437)+'СЕТ СН'!$F$16</f>
        <v>0</v>
      </c>
      <c r="O451" s="36">
        <f>SUMIFS(СВЦЭМ!$L$34:$L$777,СВЦЭМ!$A$34:$A$777,$A451,СВЦЭМ!$B$34:$B$777,O$437)+'СЕТ СН'!$F$16</f>
        <v>0</v>
      </c>
      <c r="P451" s="36">
        <f>SUMIFS(СВЦЭМ!$L$34:$L$777,СВЦЭМ!$A$34:$A$777,$A451,СВЦЭМ!$B$34:$B$777,P$437)+'СЕТ СН'!$F$16</f>
        <v>0</v>
      </c>
      <c r="Q451" s="36">
        <f>SUMIFS(СВЦЭМ!$L$34:$L$777,СВЦЭМ!$A$34:$A$777,$A451,СВЦЭМ!$B$34:$B$777,Q$437)+'СЕТ СН'!$F$16</f>
        <v>0</v>
      </c>
      <c r="R451" s="36">
        <f>SUMIFS(СВЦЭМ!$L$34:$L$777,СВЦЭМ!$A$34:$A$777,$A451,СВЦЭМ!$B$34:$B$777,R$437)+'СЕТ СН'!$F$16</f>
        <v>0</v>
      </c>
      <c r="S451" s="36">
        <f>SUMIFS(СВЦЭМ!$L$34:$L$777,СВЦЭМ!$A$34:$A$777,$A451,СВЦЭМ!$B$34:$B$777,S$437)+'СЕТ СН'!$F$16</f>
        <v>0</v>
      </c>
      <c r="T451" s="36">
        <f>SUMIFS(СВЦЭМ!$L$34:$L$777,СВЦЭМ!$A$34:$A$777,$A451,СВЦЭМ!$B$34:$B$777,T$437)+'СЕТ СН'!$F$16</f>
        <v>0</v>
      </c>
      <c r="U451" s="36">
        <f>SUMIFS(СВЦЭМ!$L$34:$L$777,СВЦЭМ!$A$34:$A$777,$A451,СВЦЭМ!$B$34:$B$777,U$437)+'СЕТ СН'!$F$16</f>
        <v>0</v>
      </c>
      <c r="V451" s="36">
        <f>SUMIFS(СВЦЭМ!$L$34:$L$777,СВЦЭМ!$A$34:$A$777,$A451,СВЦЭМ!$B$34:$B$777,V$437)+'СЕТ СН'!$F$16</f>
        <v>0</v>
      </c>
      <c r="W451" s="36">
        <f>SUMIFS(СВЦЭМ!$L$34:$L$777,СВЦЭМ!$A$34:$A$777,$A451,СВЦЭМ!$B$34:$B$777,W$437)+'СЕТ СН'!$F$16</f>
        <v>0</v>
      </c>
      <c r="X451" s="36">
        <f>SUMIFS(СВЦЭМ!$L$34:$L$777,СВЦЭМ!$A$34:$A$777,$A451,СВЦЭМ!$B$34:$B$777,X$437)+'СЕТ СН'!$F$16</f>
        <v>0</v>
      </c>
      <c r="Y451" s="36">
        <f>SUMIFS(СВЦЭМ!$L$34:$L$777,СВЦЭМ!$A$34:$A$777,$A451,СВЦЭМ!$B$34:$B$777,Y$437)+'СЕТ СН'!$F$16</f>
        <v>0</v>
      </c>
    </row>
    <row r="452" spans="1:25" ht="15.75" hidden="1" x14ac:dyDescent="0.2">
      <c r="A452" s="35">
        <f t="shared" si="12"/>
        <v>43570</v>
      </c>
      <c r="B452" s="36">
        <f>SUMIFS(СВЦЭМ!$L$34:$L$777,СВЦЭМ!$A$34:$A$777,$A452,СВЦЭМ!$B$34:$B$777,B$437)+'СЕТ СН'!$F$16</f>
        <v>0</v>
      </c>
      <c r="C452" s="36">
        <f>SUMIFS(СВЦЭМ!$L$34:$L$777,СВЦЭМ!$A$34:$A$777,$A452,СВЦЭМ!$B$34:$B$777,C$437)+'СЕТ СН'!$F$16</f>
        <v>0</v>
      </c>
      <c r="D452" s="36">
        <f>SUMIFS(СВЦЭМ!$L$34:$L$777,СВЦЭМ!$A$34:$A$777,$A452,СВЦЭМ!$B$34:$B$777,D$437)+'СЕТ СН'!$F$16</f>
        <v>0</v>
      </c>
      <c r="E452" s="36">
        <f>SUMIFS(СВЦЭМ!$L$34:$L$777,СВЦЭМ!$A$34:$A$777,$A452,СВЦЭМ!$B$34:$B$777,E$437)+'СЕТ СН'!$F$16</f>
        <v>0</v>
      </c>
      <c r="F452" s="36">
        <f>SUMIFS(СВЦЭМ!$L$34:$L$777,СВЦЭМ!$A$34:$A$777,$A452,СВЦЭМ!$B$34:$B$777,F$437)+'СЕТ СН'!$F$16</f>
        <v>0</v>
      </c>
      <c r="G452" s="36">
        <f>SUMIFS(СВЦЭМ!$L$34:$L$777,СВЦЭМ!$A$34:$A$777,$A452,СВЦЭМ!$B$34:$B$777,G$437)+'СЕТ СН'!$F$16</f>
        <v>0</v>
      </c>
      <c r="H452" s="36">
        <f>SUMIFS(СВЦЭМ!$L$34:$L$777,СВЦЭМ!$A$34:$A$777,$A452,СВЦЭМ!$B$34:$B$777,H$437)+'СЕТ СН'!$F$16</f>
        <v>0</v>
      </c>
      <c r="I452" s="36">
        <f>SUMIFS(СВЦЭМ!$L$34:$L$777,СВЦЭМ!$A$34:$A$777,$A452,СВЦЭМ!$B$34:$B$777,I$437)+'СЕТ СН'!$F$16</f>
        <v>0</v>
      </c>
      <c r="J452" s="36">
        <f>SUMIFS(СВЦЭМ!$L$34:$L$777,СВЦЭМ!$A$34:$A$777,$A452,СВЦЭМ!$B$34:$B$777,J$437)+'СЕТ СН'!$F$16</f>
        <v>0</v>
      </c>
      <c r="K452" s="36">
        <f>SUMIFS(СВЦЭМ!$L$34:$L$777,СВЦЭМ!$A$34:$A$777,$A452,СВЦЭМ!$B$34:$B$777,K$437)+'СЕТ СН'!$F$16</f>
        <v>0</v>
      </c>
      <c r="L452" s="36">
        <f>SUMIFS(СВЦЭМ!$L$34:$L$777,СВЦЭМ!$A$34:$A$777,$A452,СВЦЭМ!$B$34:$B$777,L$437)+'СЕТ СН'!$F$16</f>
        <v>0</v>
      </c>
      <c r="M452" s="36">
        <f>SUMIFS(СВЦЭМ!$L$34:$L$777,СВЦЭМ!$A$34:$A$777,$A452,СВЦЭМ!$B$34:$B$777,M$437)+'СЕТ СН'!$F$16</f>
        <v>0</v>
      </c>
      <c r="N452" s="36">
        <f>SUMIFS(СВЦЭМ!$L$34:$L$777,СВЦЭМ!$A$34:$A$777,$A452,СВЦЭМ!$B$34:$B$777,N$437)+'СЕТ СН'!$F$16</f>
        <v>0</v>
      </c>
      <c r="O452" s="36">
        <f>SUMIFS(СВЦЭМ!$L$34:$L$777,СВЦЭМ!$A$34:$A$777,$A452,СВЦЭМ!$B$34:$B$777,O$437)+'СЕТ СН'!$F$16</f>
        <v>0</v>
      </c>
      <c r="P452" s="36">
        <f>SUMIFS(СВЦЭМ!$L$34:$L$777,СВЦЭМ!$A$34:$A$777,$A452,СВЦЭМ!$B$34:$B$777,P$437)+'СЕТ СН'!$F$16</f>
        <v>0</v>
      </c>
      <c r="Q452" s="36">
        <f>SUMIFS(СВЦЭМ!$L$34:$L$777,СВЦЭМ!$A$34:$A$777,$A452,СВЦЭМ!$B$34:$B$777,Q$437)+'СЕТ СН'!$F$16</f>
        <v>0</v>
      </c>
      <c r="R452" s="36">
        <f>SUMIFS(СВЦЭМ!$L$34:$L$777,СВЦЭМ!$A$34:$A$777,$A452,СВЦЭМ!$B$34:$B$777,R$437)+'СЕТ СН'!$F$16</f>
        <v>0</v>
      </c>
      <c r="S452" s="36">
        <f>SUMIFS(СВЦЭМ!$L$34:$L$777,СВЦЭМ!$A$34:$A$777,$A452,СВЦЭМ!$B$34:$B$777,S$437)+'СЕТ СН'!$F$16</f>
        <v>0</v>
      </c>
      <c r="T452" s="36">
        <f>SUMIFS(СВЦЭМ!$L$34:$L$777,СВЦЭМ!$A$34:$A$777,$A452,СВЦЭМ!$B$34:$B$777,T$437)+'СЕТ СН'!$F$16</f>
        <v>0</v>
      </c>
      <c r="U452" s="36">
        <f>SUMIFS(СВЦЭМ!$L$34:$L$777,СВЦЭМ!$A$34:$A$777,$A452,СВЦЭМ!$B$34:$B$777,U$437)+'СЕТ СН'!$F$16</f>
        <v>0</v>
      </c>
      <c r="V452" s="36">
        <f>SUMIFS(СВЦЭМ!$L$34:$L$777,СВЦЭМ!$A$34:$A$777,$A452,СВЦЭМ!$B$34:$B$777,V$437)+'СЕТ СН'!$F$16</f>
        <v>0</v>
      </c>
      <c r="W452" s="36">
        <f>SUMIFS(СВЦЭМ!$L$34:$L$777,СВЦЭМ!$A$34:$A$777,$A452,СВЦЭМ!$B$34:$B$777,W$437)+'СЕТ СН'!$F$16</f>
        <v>0</v>
      </c>
      <c r="X452" s="36">
        <f>SUMIFS(СВЦЭМ!$L$34:$L$777,СВЦЭМ!$A$34:$A$777,$A452,СВЦЭМ!$B$34:$B$777,X$437)+'СЕТ СН'!$F$16</f>
        <v>0</v>
      </c>
      <c r="Y452" s="36">
        <f>SUMIFS(СВЦЭМ!$L$34:$L$777,СВЦЭМ!$A$34:$A$777,$A452,СВЦЭМ!$B$34:$B$777,Y$437)+'СЕТ СН'!$F$16</f>
        <v>0</v>
      </c>
    </row>
    <row r="453" spans="1:25" ht="15.75" hidden="1" x14ac:dyDescent="0.2">
      <c r="A453" s="35">
        <f t="shared" si="12"/>
        <v>43571</v>
      </c>
      <c r="B453" s="36">
        <f>SUMIFS(СВЦЭМ!$L$34:$L$777,СВЦЭМ!$A$34:$A$777,$A453,СВЦЭМ!$B$34:$B$777,B$437)+'СЕТ СН'!$F$16</f>
        <v>0</v>
      </c>
      <c r="C453" s="36">
        <f>SUMIFS(СВЦЭМ!$L$34:$L$777,СВЦЭМ!$A$34:$A$777,$A453,СВЦЭМ!$B$34:$B$777,C$437)+'СЕТ СН'!$F$16</f>
        <v>0</v>
      </c>
      <c r="D453" s="36">
        <f>SUMIFS(СВЦЭМ!$L$34:$L$777,СВЦЭМ!$A$34:$A$777,$A453,СВЦЭМ!$B$34:$B$777,D$437)+'СЕТ СН'!$F$16</f>
        <v>0</v>
      </c>
      <c r="E453" s="36">
        <f>SUMIFS(СВЦЭМ!$L$34:$L$777,СВЦЭМ!$A$34:$A$777,$A453,СВЦЭМ!$B$34:$B$777,E$437)+'СЕТ СН'!$F$16</f>
        <v>0</v>
      </c>
      <c r="F453" s="36">
        <f>SUMIFS(СВЦЭМ!$L$34:$L$777,СВЦЭМ!$A$34:$A$777,$A453,СВЦЭМ!$B$34:$B$777,F$437)+'СЕТ СН'!$F$16</f>
        <v>0</v>
      </c>
      <c r="G453" s="36">
        <f>SUMIFS(СВЦЭМ!$L$34:$L$777,СВЦЭМ!$A$34:$A$777,$A453,СВЦЭМ!$B$34:$B$777,G$437)+'СЕТ СН'!$F$16</f>
        <v>0</v>
      </c>
      <c r="H453" s="36">
        <f>SUMIFS(СВЦЭМ!$L$34:$L$777,СВЦЭМ!$A$34:$A$777,$A453,СВЦЭМ!$B$34:$B$777,H$437)+'СЕТ СН'!$F$16</f>
        <v>0</v>
      </c>
      <c r="I453" s="36">
        <f>SUMIFS(СВЦЭМ!$L$34:$L$777,СВЦЭМ!$A$34:$A$777,$A453,СВЦЭМ!$B$34:$B$777,I$437)+'СЕТ СН'!$F$16</f>
        <v>0</v>
      </c>
      <c r="J453" s="36">
        <f>SUMIFS(СВЦЭМ!$L$34:$L$777,СВЦЭМ!$A$34:$A$777,$A453,СВЦЭМ!$B$34:$B$777,J$437)+'СЕТ СН'!$F$16</f>
        <v>0</v>
      </c>
      <c r="K453" s="36">
        <f>SUMIFS(СВЦЭМ!$L$34:$L$777,СВЦЭМ!$A$34:$A$777,$A453,СВЦЭМ!$B$34:$B$777,K$437)+'СЕТ СН'!$F$16</f>
        <v>0</v>
      </c>
      <c r="L453" s="36">
        <f>SUMIFS(СВЦЭМ!$L$34:$L$777,СВЦЭМ!$A$34:$A$777,$A453,СВЦЭМ!$B$34:$B$777,L$437)+'СЕТ СН'!$F$16</f>
        <v>0</v>
      </c>
      <c r="M453" s="36">
        <f>SUMIFS(СВЦЭМ!$L$34:$L$777,СВЦЭМ!$A$34:$A$777,$A453,СВЦЭМ!$B$34:$B$777,M$437)+'СЕТ СН'!$F$16</f>
        <v>0</v>
      </c>
      <c r="N453" s="36">
        <f>SUMIFS(СВЦЭМ!$L$34:$L$777,СВЦЭМ!$A$34:$A$777,$A453,СВЦЭМ!$B$34:$B$777,N$437)+'СЕТ СН'!$F$16</f>
        <v>0</v>
      </c>
      <c r="O453" s="36">
        <f>SUMIFS(СВЦЭМ!$L$34:$L$777,СВЦЭМ!$A$34:$A$777,$A453,СВЦЭМ!$B$34:$B$777,O$437)+'СЕТ СН'!$F$16</f>
        <v>0</v>
      </c>
      <c r="P453" s="36">
        <f>SUMIFS(СВЦЭМ!$L$34:$L$777,СВЦЭМ!$A$34:$A$777,$A453,СВЦЭМ!$B$34:$B$777,P$437)+'СЕТ СН'!$F$16</f>
        <v>0</v>
      </c>
      <c r="Q453" s="36">
        <f>SUMIFS(СВЦЭМ!$L$34:$L$777,СВЦЭМ!$A$34:$A$777,$A453,СВЦЭМ!$B$34:$B$777,Q$437)+'СЕТ СН'!$F$16</f>
        <v>0</v>
      </c>
      <c r="R453" s="36">
        <f>SUMIFS(СВЦЭМ!$L$34:$L$777,СВЦЭМ!$A$34:$A$777,$A453,СВЦЭМ!$B$34:$B$777,R$437)+'СЕТ СН'!$F$16</f>
        <v>0</v>
      </c>
      <c r="S453" s="36">
        <f>SUMIFS(СВЦЭМ!$L$34:$L$777,СВЦЭМ!$A$34:$A$777,$A453,СВЦЭМ!$B$34:$B$777,S$437)+'СЕТ СН'!$F$16</f>
        <v>0</v>
      </c>
      <c r="T453" s="36">
        <f>SUMIFS(СВЦЭМ!$L$34:$L$777,СВЦЭМ!$A$34:$A$777,$A453,СВЦЭМ!$B$34:$B$777,T$437)+'СЕТ СН'!$F$16</f>
        <v>0</v>
      </c>
      <c r="U453" s="36">
        <f>SUMIFS(СВЦЭМ!$L$34:$L$777,СВЦЭМ!$A$34:$A$777,$A453,СВЦЭМ!$B$34:$B$777,U$437)+'СЕТ СН'!$F$16</f>
        <v>0</v>
      </c>
      <c r="V453" s="36">
        <f>SUMIFS(СВЦЭМ!$L$34:$L$777,СВЦЭМ!$A$34:$A$777,$A453,СВЦЭМ!$B$34:$B$777,V$437)+'СЕТ СН'!$F$16</f>
        <v>0</v>
      </c>
      <c r="W453" s="36">
        <f>SUMIFS(СВЦЭМ!$L$34:$L$777,СВЦЭМ!$A$34:$A$777,$A453,СВЦЭМ!$B$34:$B$777,W$437)+'СЕТ СН'!$F$16</f>
        <v>0</v>
      </c>
      <c r="X453" s="36">
        <f>SUMIFS(СВЦЭМ!$L$34:$L$777,СВЦЭМ!$A$34:$A$777,$A453,СВЦЭМ!$B$34:$B$777,X$437)+'СЕТ СН'!$F$16</f>
        <v>0</v>
      </c>
      <c r="Y453" s="36">
        <f>SUMIFS(СВЦЭМ!$L$34:$L$777,СВЦЭМ!$A$34:$A$777,$A453,СВЦЭМ!$B$34:$B$777,Y$437)+'СЕТ СН'!$F$16</f>
        <v>0</v>
      </c>
    </row>
    <row r="454" spans="1:25" ht="15.75" hidden="1" x14ac:dyDescent="0.2">
      <c r="A454" s="35">
        <f t="shared" si="12"/>
        <v>43572</v>
      </c>
      <c r="B454" s="36">
        <f>SUMIFS(СВЦЭМ!$L$34:$L$777,СВЦЭМ!$A$34:$A$777,$A454,СВЦЭМ!$B$34:$B$777,B$437)+'СЕТ СН'!$F$16</f>
        <v>0</v>
      </c>
      <c r="C454" s="36">
        <f>SUMIFS(СВЦЭМ!$L$34:$L$777,СВЦЭМ!$A$34:$A$777,$A454,СВЦЭМ!$B$34:$B$777,C$437)+'СЕТ СН'!$F$16</f>
        <v>0</v>
      </c>
      <c r="D454" s="36">
        <f>SUMIFS(СВЦЭМ!$L$34:$L$777,СВЦЭМ!$A$34:$A$777,$A454,СВЦЭМ!$B$34:$B$777,D$437)+'СЕТ СН'!$F$16</f>
        <v>0</v>
      </c>
      <c r="E454" s="36">
        <f>SUMIFS(СВЦЭМ!$L$34:$L$777,СВЦЭМ!$A$34:$A$777,$A454,СВЦЭМ!$B$34:$B$777,E$437)+'СЕТ СН'!$F$16</f>
        <v>0</v>
      </c>
      <c r="F454" s="36">
        <f>SUMIFS(СВЦЭМ!$L$34:$L$777,СВЦЭМ!$A$34:$A$777,$A454,СВЦЭМ!$B$34:$B$777,F$437)+'СЕТ СН'!$F$16</f>
        <v>0</v>
      </c>
      <c r="G454" s="36">
        <f>SUMIFS(СВЦЭМ!$L$34:$L$777,СВЦЭМ!$A$34:$A$777,$A454,СВЦЭМ!$B$34:$B$777,G$437)+'СЕТ СН'!$F$16</f>
        <v>0</v>
      </c>
      <c r="H454" s="36">
        <f>SUMIFS(СВЦЭМ!$L$34:$L$777,СВЦЭМ!$A$34:$A$777,$A454,СВЦЭМ!$B$34:$B$777,H$437)+'СЕТ СН'!$F$16</f>
        <v>0</v>
      </c>
      <c r="I454" s="36">
        <f>SUMIFS(СВЦЭМ!$L$34:$L$777,СВЦЭМ!$A$34:$A$777,$A454,СВЦЭМ!$B$34:$B$777,I$437)+'СЕТ СН'!$F$16</f>
        <v>0</v>
      </c>
      <c r="J454" s="36">
        <f>SUMIFS(СВЦЭМ!$L$34:$L$777,СВЦЭМ!$A$34:$A$777,$A454,СВЦЭМ!$B$34:$B$777,J$437)+'СЕТ СН'!$F$16</f>
        <v>0</v>
      </c>
      <c r="K454" s="36">
        <f>SUMIFS(СВЦЭМ!$L$34:$L$777,СВЦЭМ!$A$34:$A$777,$A454,СВЦЭМ!$B$34:$B$777,K$437)+'СЕТ СН'!$F$16</f>
        <v>0</v>
      </c>
      <c r="L454" s="36">
        <f>SUMIFS(СВЦЭМ!$L$34:$L$777,СВЦЭМ!$A$34:$A$777,$A454,СВЦЭМ!$B$34:$B$777,L$437)+'СЕТ СН'!$F$16</f>
        <v>0</v>
      </c>
      <c r="M454" s="36">
        <f>SUMIFS(СВЦЭМ!$L$34:$L$777,СВЦЭМ!$A$34:$A$777,$A454,СВЦЭМ!$B$34:$B$777,M$437)+'СЕТ СН'!$F$16</f>
        <v>0</v>
      </c>
      <c r="N454" s="36">
        <f>SUMIFS(СВЦЭМ!$L$34:$L$777,СВЦЭМ!$A$34:$A$777,$A454,СВЦЭМ!$B$34:$B$777,N$437)+'СЕТ СН'!$F$16</f>
        <v>0</v>
      </c>
      <c r="O454" s="36">
        <f>SUMIFS(СВЦЭМ!$L$34:$L$777,СВЦЭМ!$A$34:$A$777,$A454,СВЦЭМ!$B$34:$B$777,O$437)+'СЕТ СН'!$F$16</f>
        <v>0</v>
      </c>
      <c r="P454" s="36">
        <f>SUMIFS(СВЦЭМ!$L$34:$L$777,СВЦЭМ!$A$34:$A$777,$A454,СВЦЭМ!$B$34:$B$777,P$437)+'СЕТ СН'!$F$16</f>
        <v>0</v>
      </c>
      <c r="Q454" s="36">
        <f>SUMIFS(СВЦЭМ!$L$34:$L$777,СВЦЭМ!$A$34:$A$777,$A454,СВЦЭМ!$B$34:$B$777,Q$437)+'СЕТ СН'!$F$16</f>
        <v>0</v>
      </c>
      <c r="R454" s="36">
        <f>SUMIFS(СВЦЭМ!$L$34:$L$777,СВЦЭМ!$A$34:$A$777,$A454,СВЦЭМ!$B$34:$B$777,R$437)+'СЕТ СН'!$F$16</f>
        <v>0</v>
      </c>
      <c r="S454" s="36">
        <f>SUMIFS(СВЦЭМ!$L$34:$L$777,СВЦЭМ!$A$34:$A$777,$A454,СВЦЭМ!$B$34:$B$777,S$437)+'СЕТ СН'!$F$16</f>
        <v>0</v>
      </c>
      <c r="T454" s="36">
        <f>SUMIFS(СВЦЭМ!$L$34:$L$777,СВЦЭМ!$A$34:$A$777,$A454,СВЦЭМ!$B$34:$B$777,T$437)+'СЕТ СН'!$F$16</f>
        <v>0</v>
      </c>
      <c r="U454" s="36">
        <f>SUMIFS(СВЦЭМ!$L$34:$L$777,СВЦЭМ!$A$34:$A$777,$A454,СВЦЭМ!$B$34:$B$777,U$437)+'СЕТ СН'!$F$16</f>
        <v>0</v>
      </c>
      <c r="V454" s="36">
        <f>SUMIFS(СВЦЭМ!$L$34:$L$777,СВЦЭМ!$A$34:$A$777,$A454,СВЦЭМ!$B$34:$B$777,V$437)+'СЕТ СН'!$F$16</f>
        <v>0</v>
      </c>
      <c r="W454" s="36">
        <f>SUMIFS(СВЦЭМ!$L$34:$L$777,СВЦЭМ!$A$34:$A$777,$A454,СВЦЭМ!$B$34:$B$777,W$437)+'СЕТ СН'!$F$16</f>
        <v>0</v>
      </c>
      <c r="X454" s="36">
        <f>SUMIFS(СВЦЭМ!$L$34:$L$777,СВЦЭМ!$A$34:$A$777,$A454,СВЦЭМ!$B$34:$B$777,X$437)+'СЕТ СН'!$F$16</f>
        <v>0</v>
      </c>
      <c r="Y454" s="36">
        <f>SUMIFS(СВЦЭМ!$L$34:$L$777,СВЦЭМ!$A$34:$A$777,$A454,СВЦЭМ!$B$34:$B$777,Y$437)+'СЕТ СН'!$F$16</f>
        <v>0</v>
      </c>
    </row>
    <row r="455" spans="1:25" ht="15.75" hidden="1" x14ac:dyDescent="0.2">
      <c r="A455" s="35">
        <f t="shared" si="12"/>
        <v>43573</v>
      </c>
      <c r="B455" s="36">
        <f>SUMIFS(СВЦЭМ!$L$34:$L$777,СВЦЭМ!$A$34:$A$777,$A455,СВЦЭМ!$B$34:$B$777,B$437)+'СЕТ СН'!$F$16</f>
        <v>0</v>
      </c>
      <c r="C455" s="36">
        <f>SUMIFS(СВЦЭМ!$L$34:$L$777,СВЦЭМ!$A$34:$A$777,$A455,СВЦЭМ!$B$34:$B$777,C$437)+'СЕТ СН'!$F$16</f>
        <v>0</v>
      </c>
      <c r="D455" s="36">
        <f>SUMIFS(СВЦЭМ!$L$34:$L$777,СВЦЭМ!$A$34:$A$777,$A455,СВЦЭМ!$B$34:$B$777,D$437)+'СЕТ СН'!$F$16</f>
        <v>0</v>
      </c>
      <c r="E455" s="36">
        <f>SUMIFS(СВЦЭМ!$L$34:$L$777,СВЦЭМ!$A$34:$A$777,$A455,СВЦЭМ!$B$34:$B$777,E$437)+'СЕТ СН'!$F$16</f>
        <v>0</v>
      </c>
      <c r="F455" s="36">
        <f>SUMIFS(СВЦЭМ!$L$34:$L$777,СВЦЭМ!$A$34:$A$777,$A455,СВЦЭМ!$B$34:$B$777,F$437)+'СЕТ СН'!$F$16</f>
        <v>0</v>
      </c>
      <c r="G455" s="36">
        <f>SUMIFS(СВЦЭМ!$L$34:$L$777,СВЦЭМ!$A$34:$A$777,$A455,СВЦЭМ!$B$34:$B$777,G$437)+'СЕТ СН'!$F$16</f>
        <v>0</v>
      </c>
      <c r="H455" s="36">
        <f>SUMIFS(СВЦЭМ!$L$34:$L$777,СВЦЭМ!$A$34:$A$777,$A455,СВЦЭМ!$B$34:$B$777,H$437)+'СЕТ СН'!$F$16</f>
        <v>0</v>
      </c>
      <c r="I455" s="36">
        <f>SUMIFS(СВЦЭМ!$L$34:$L$777,СВЦЭМ!$A$34:$A$777,$A455,СВЦЭМ!$B$34:$B$777,I$437)+'СЕТ СН'!$F$16</f>
        <v>0</v>
      </c>
      <c r="J455" s="36">
        <f>SUMIFS(СВЦЭМ!$L$34:$L$777,СВЦЭМ!$A$34:$A$777,$A455,СВЦЭМ!$B$34:$B$777,J$437)+'СЕТ СН'!$F$16</f>
        <v>0</v>
      </c>
      <c r="K455" s="36">
        <f>SUMIFS(СВЦЭМ!$L$34:$L$777,СВЦЭМ!$A$34:$A$777,$A455,СВЦЭМ!$B$34:$B$777,K$437)+'СЕТ СН'!$F$16</f>
        <v>0</v>
      </c>
      <c r="L455" s="36">
        <f>SUMIFS(СВЦЭМ!$L$34:$L$777,СВЦЭМ!$A$34:$A$777,$A455,СВЦЭМ!$B$34:$B$777,L$437)+'СЕТ СН'!$F$16</f>
        <v>0</v>
      </c>
      <c r="M455" s="36">
        <f>SUMIFS(СВЦЭМ!$L$34:$L$777,СВЦЭМ!$A$34:$A$777,$A455,СВЦЭМ!$B$34:$B$777,M$437)+'СЕТ СН'!$F$16</f>
        <v>0</v>
      </c>
      <c r="N455" s="36">
        <f>SUMIFS(СВЦЭМ!$L$34:$L$777,СВЦЭМ!$A$34:$A$777,$A455,СВЦЭМ!$B$34:$B$777,N$437)+'СЕТ СН'!$F$16</f>
        <v>0</v>
      </c>
      <c r="O455" s="36">
        <f>SUMIFS(СВЦЭМ!$L$34:$L$777,СВЦЭМ!$A$34:$A$777,$A455,СВЦЭМ!$B$34:$B$777,O$437)+'СЕТ СН'!$F$16</f>
        <v>0</v>
      </c>
      <c r="P455" s="36">
        <f>SUMIFS(СВЦЭМ!$L$34:$L$777,СВЦЭМ!$A$34:$A$777,$A455,СВЦЭМ!$B$34:$B$777,P$437)+'СЕТ СН'!$F$16</f>
        <v>0</v>
      </c>
      <c r="Q455" s="36">
        <f>SUMIFS(СВЦЭМ!$L$34:$L$777,СВЦЭМ!$A$34:$A$777,$A455,СВЦЭМ!$B$34:$B$777,Q$437)+'СЕТ СН'!$F$16</f>
        <v>0</v>
      </c>
      <c r="R455" s="36">
        <f>SUMIFS(СВЦЭМ!$L$34:$L$777,СВЦЭМ!$A$34:$A$777,$A455,СВЦЭМ!$B$34:$B$777,R$437)+'СЕТ СН'!$F$16</f>
        <v>0</v>
      </c>
      <c r="S455" s="36">
        <f>SUMIFS(СВЦЭМ!$L$34:$L$777,СВЦЭМ!$A$34:$A$777,$A455,СВЦЭМ!$B$34:$B$777,S$437)+'СЕТ СН'!$F$16</f>
        <v>0</v>
      </c>
      <c r="T455" s="36">
        <f>SUMIFS(СВЦЭМ!$L$34:$L$777,СВЦЭМ!$A$34:$A$777,$A455,СВЦЭМ!$B$34:$B$777,T$437)+'СЕТ СН'!$F$16</f>
        <v>0</v>
      </c>
      <c r="U455" s="36">
        <f>SUMIFS(СВЦЭМ!$L$34:$L$777,СВЦЭМ!$A$34:$A$777,$A455,СВЦЭМ!$B$34:$B$777,U$437)+'СЕТ СН'!$F$16</f>
        <v>0</v>
      </c>
      <c r="V455" s="36">
        <f>SUMIFS(СВЦЭМ!$L$34:$L$777,СВЦЭМ!$A$34:$A$777,$A455,СВЦЭМ!$B$34:$B$777,V$437)+'СЕТ СН'!$F$16</f>
        <v>0</v>
      </c>
      <c r="W455" s="36">
        <f>SUMIFS(СВЦЭМ!$L$34:$L$777,СВЦЭМ!$A$34:$A$777,$A455,СВЦЭМ!$B$34:$B$777,W$437)+'СЕТ СН'!$F$16</f>
        <v>0</v>
      </c>
      <c r="X455" s="36">
        <f>SUMIFS(СВЦЭМ!$L$34:$L$777,СВЦЭМ!$A$34:$A$777,$A455,СВЦЭМ!$B$34:$B$777,X$437)+'СЕТ СН'!$F$16</f>
        <v>0</v>
      </c>
      <c r="Y455" s="36">
        <f>SUMIFS(СВЦЭМ!$L$34:$L$777,СВЦЭМ!$A$34:$A$777,$A455,СВЦЭМ!$B$34:$B$777,Y$437)+'СЕТ СН'!$F$16</f>
        <v>0</v>
      </c>
    </row>
    <row r="456" spans="1:25" ht="15.75" hidden="1" x14ac:dyDescent="0.2">
      <c r="A456" s="35">
        <f t="shared" si="12"/>
        <v>43574</v>
      </c>
      <c r="B456" s="36">
        <f>SUMIFS(СВЦЭМ!$L$34:$L$777,СВЦЭМ!$A$34:$A$777,$A456,СВЦЭМ!$B$34:$B$777,B$437)+'СЕТ СН'!$F$16</f>
        <v>0</v>
      </c>
      <c r="C456" s="36">
        <f>SUMIFS(СВЦЭМ!$L$34:$L$777,СВЦЭМ!$A$34:$A$777,$A456,СВЦЭМ!$B$34:$B$777,C$437)+'СЕТ СН'!$F$16</f>
        <v>0</v>
      </c>
      <c r="D456" s="36">
        <f>SUMIFS(СВЦЭМ!$L$34:$L$777,СВЦЭМ!$A$34:$A$777,$A456,СВЦЭМ!$B$34:$B$777,D$437)+'СЕТ СН'!$F$16</f>
        <v>0</v>
      </c>
      <c r="E456" s="36">
        <f>SUMIFS(СВЦЭМ!$L$34:$L$777,СВЦЭМ!$A$34:$A$777,$A456,СВЦЭМ!$B$34:$B$777,E$437)+'СЕТ СН'!$F$16</f>
        <v>0</v>
      </c>
      <c r="F456" s="36">
        <f>SUMIFS(СВЦЭМ!$L$34:$L$777,СВЦЭМ!$A$34:$A$777,$A456,СВЦЭМ!$B$34:$B$777,F$437)+'СЕТ СН'!$F$16</f>
        <v>0</v>
      </c>
      <c r="G456" s="36">
        <f>SUMIFS(СВЦЭМ!$L$34:$L$777,СВЦЭМ!$A$34:$A$777,$A456,СВЦЭМ!$B$34:$B$777,G$437)+'СЕТ СН'!$F$16</f>
        <v>0</v>
      </c>
      <c r="H456" s="36">
        <f>SUMIFS(СВЦЭМ!$L$34:$L$777,СВЦЭМ!$A$34:$A$777,$A456,СВЦЭМ!$B$34:$B$777,H$437)+'СЕТ СН'!$F$16</f>
        <v>0</v>
      </c>
      <c r="I456" s="36">
        <f>SUMIFS(СВЦЭМ!$L$34:$L$777,СВЦЭМ!$A$34:$A$777,$A456,СВЦЭМ!$B$34:$B$777,I$437)+'СЕТ СН'!$F$16</f>
        <v>0</v>
      </c>
      <c r="J456" s="36">
        <f>SUMIFS(СВЦЭМ!$L$34:$L$777,СВЦЭМ!$A$34:$A$777,$A456,СВЦЭМ!$B$34:$B$777,J$437)+'СЕТ СН'!$F$16</f>
        <v>0</v>
      </c>
      <c r="K456" s="36">
        <f>SUMIFS(СВЦЭМ!$L$34:$L$777,СВЦЭМ!$A$34:$A$777,$A456,СВЦЭМ!$B$34:$B$777,K$437)+'СЕТ СН'!$F$16</f>
        <v>0</v>
      </c>
      <c r="L456" s="36">
        <f>SUMIFS(СВЦЭМ!$L$34:$L$777,СВЦЭМ!$A$34:$A$777,$A456,СВЦЭМ!$B$34:$B$777,L$437)+'СЕТ СН'!$F$16</f>
        <v>0</v>
      </c>
      <c r="M456" s="36">
        <f>SUMIFS(СВЦЭМ!$L$34:$L$777,СВЦЭМ!$A$34:$A$777,$A456,СВЦЭМ!$B$34:$B$777,M$437)+'СЕТ СН'!$F$16</f>
        <v>0</v>
      </c>
      <c r="N456" s="36">
        <f>SUMIFS(СВЦЭМ!$L$34:$L$777,СВЦЭМ!$A$34:$A$777,$A456,СВЦЭМ!$B$34:$B$777,N$437)+'СЕТ СН'!$F$16</f>
        <v>0</v>
      </c>
      <c r="O456" s="36">
        <f>SUMIFS(СВЦЭМ!$L$34:$L$777,СВЦЭМ!$A$34:$A$777,$A456,СВЦЭМ!$B$34:$B$777,O$437)+'СЕТ СН'!$F$16</f>
        <v>0</v>
      </c>
      <c r="P456" s="36">
        <f>SUMIFS(СВЦЭМ!$L$34:$L$777,СВЦЭМ!$A$34:$A$777,$A456,СВЦЭМ!$B$34:$B$777,P$437)+'СЕТ СН'!$F$16</f>
        <v>0</v>
      </c>
      <c r="Q456" s="36">
        <f>SUMIFS(СВЦЭМ!$L$34:$L$777,СВЦЭМ!$A$34:$A$777,$A456,СВЦЭМ!$B$34:$B$777,Q$437)+'СЕТ СН'!$F$16</f>
        <v>0</v>
      </c>
      <c r="R456" s="36">
        <f>SUMIFS(СВЦЭМ!$L$34:$L$777,СВЦЭМ!$A$34:$A$777,$A456,СВЦЭМ!$B$34:$B$777,R$437)+'СЕТ СН'!$F$16</f>
        <v>0</v>
      </c>
      <c r="S456" s="36">
        <f>SUMIFS(СВЦЭМ!$L$34:$L$777,СВЦЭМ!$A$34:$A$777,$A456,СВЦЭМ!$B$34:$B$777,S$437)+'СЕТ СН'!$F$16</f>
        <v>0</v>
      </c>
      <c r="T456" s="36">
        <f>SUMIFS(СВЦЭМ!$L$34:$L$777,СВЦЭМ!$A$34:$A$777,$A456,СВЦЭМ!$B$34:$B$777,T$437)+'СЕТ СН'!$F$16</f>
        <v>0</v>
      </c>
      <c r="U456" s="36">
        <f>SUMIFS(СВЦЭМ!$L$34:$L$777,СВЦЭМ!$A$34:$A$777,$A456,СВЦЭМ!$B$34:$B$777,U$437)+'СЕТ СН'!$F$16</f>
        <v>0</v>
      </c>
      <c r="V456" s="36">
        <f>SUMIFS(СВЦЭМ!$L$34:$L$777,СВЦЭМ!$A$34:$A$777,$A456,СВЦЭМ!$B$34:$B$777,V$437)+'СЕТ СН'!$F$16</f>
        <v>0</v>
      </c>
      <c r="W456" s="36">
        <f>SUMIFS(СВЦЭМ!$L$34:$L$777,СВЦЭМ!$A$34:$A$777,$A456,СВЦЭМ!$B$34:$B$777,W$437)+'СЕТ СН'!$F$16</f>
        <v>0</v>
      </c>
      <c r="X456" s="36">
        <f>SUMIFS(СВЦЭМ!$L$34:$L$777,СВЦЭМ!$A$34:$A$777,$A456,СВЦЭМ!$B$34:$B$777,X$437)+'СЕТ СН'!$F$16</f>
        <v>0</v>
      </c>
      <c r="Y456" s="36">
        <f>SUMIFS(СВЦЭМ!$L$34:$L$777,СВЦЭМ!$A$34:$A$777,$A456,СВЦЭМ!$B$34:$B$777,Y$437)+'СЕТ СН'!$F$16</f>
        <v>0</v>
      </c>
    </row>
    <row r="457" spans="1:25" ht="15.75" hidden="1" x14ac:dyDescent="0.2">
      <c r="A457" s="35">
        <f t="shared" si="12"/>
        <v>43575</v>
      </c>
      <c r="B457" s="36">
        <f>SUMIFS(СВЦЭМ!$L$34:$L$777,СВЦЭМ!$A$34:$A$777,$A457,СВЦЭМ!$B$34:$B$777,B$437)+'СЕТ СН'!$F$16</f>
        <v>0</v>
      </c>
      <c r="C457" s="36">
        <f>SUMIFS(СВЦЭМ!$L$34:$L$777,СВЦЭМ!$A$34:$A$777,$A457,СВЦЭМ!$B$34:$B$777,C$437)+'СЕТ СН'!$F$16</f>
        <v>0</v>
      </c>
      <c r="D457" s="36">
        <f>SUMIFS(СВЦЭМ!$L$34:$L$777,СВЦЭМ!$A$34:$A$777,$A457,СВЦЭМ!$B$34:$B$777,D$437)+'СЕТ СН'!$F$16</f>
        <v>0</v>
      </c>
      <c r="E457" s="36">
        <f>SUMIFS(СВЦЭМ!$L$34:$L$777,СВЦЭМ!$A$34:$A$777,$A457,СВЦЭМ!$B$34:$B$777,E$437)+'СЕТ СН'!$F$16</f>
        <v>0</v>
      </c>
      <c r="F457" s="36">
        <f>SUMIFS(СВЦЭМ!$L$34:$L$777,СВЦЭМ!$A$34:$A$777,$A457,СВЦЭМ!$B$34:$B$777,F$437)+'СЕТ СН'!$F$16</f>
        <v>0</v>
      </c>
      <c r="G457" s="36">
        <f>SUMIFS(СВЦЭМ!$L$34:$L$777,СВЦЭМ!$A$34:$A$777,$A457,СВЦЭМ!$B$34:$B$777,G$437)+'СЕТ СН'!$F$16</f>
        <v>0</v>
      </c>
      <c r="H457" s="36">
        <f>SUMIFS(СВЦЭМ!$L$34:$L$777,СВЦЭМ!$A$34:$A$777,$A457,СВЦЭМ!$B$34:$B$777,H$437)+'СЕТ СН'!$F$16</f>
        <v>0</v>
      </c>
      <c r="I457" s="36">
        <f>SUMIFS(СВЦЭМ!$L$34:$L$777,СВЦЭМ!$A$34:$A$777,$A457,СВЦЭМ!$B$34:$B$777,I$437)+'СЕТ СН'!$F$16</f>
        <v>0</v>
      </c>
      <c r="J457" s="36">
        <f>SUMIFS(СВЦЭМ!$L$34:$L$777,СВЦЭМ!$A$34:$A$777,$A457,СВЦЭМ!$B$34:$B$777,J$437)+'СЕТ СН'!$F$16</f>
        <v>0</v>
      </c>
      <c r="K457" s="36">
        <f>SUMIFS(СВЦЭМ!$L$34:$L$777,СВЦЭМ!$A$34:$A$777,$A457,СВЦЭМ!$B$34:$B$777,K$437)+'СЕТ СН'!$F$16</f>
        <v>0</v>
      </c>
      <c r="L457" s="36">
        <f>SUMIFS(СВЦЭМ!$L$34:$L$777,СВЦЭМ!$A$34:$A$777,$A457,СВЦЭМ!$B$34:$B$777,L$437)+'СЕТ СН'!$F$16</f>
        <v>0</v>
      </c>
      <c r="M457" s="36">
        <f>SUMIFS(СВЦЭМ!$L$34:$L$777,СВЦЭМ!$A$34:$A$777,$A457,СВЦЭМ!$B$34:$B$777,M$437)+'СЕТ СН'!$F$16</f>
        <v>0</v>
      </c>
      <c r="N457" s="36">
        <f>SUMIFS(СВЦЭМ!$L$34:$L$777,СВЦЭМ!$A$34:$A$777,$A457,СВЦЭМ!$B$34:$B$777,N$437)+'СЕТ СН'!$F$16</f>
        <v>0</v>
      </c>
      <c r="O457" s="36">
        <f>SUMIFS(СВЦЭМ!$L$34:$L$777,СВЦЭМ!$A$34:$A$777,$A457,СВЦЭМ!$B$34:$B$777,O$437)+'СЕТ СН'!$F$16</f>
        <v>0</v>
      </c>
      <c r="P457" s="36">
        <f>SUMIFS(СВЦЭМ!$L$34:$L$777,СВЦЭМ!$A$34:$A$777,$A457,СВЦЭМ!$B$34:$B$777,P$437)+'СЕТ СН'!$F$16</f>
        <v>0</v>
      </c>
      <c r="Q457" s="36">
        <f>SUMIFS(СВЦЭМ!$L$34:$L$777,СВЦЭМ!$A$34:$A$777,$A457,СВЦЭМ!$B$34:$B$777,Q$437)+'СЕТ СН'!$F$16</f>
        <v>0</v>
      </c>
      <c r="R457" s="36">
        <f>SUMIFS(СВЦЭМ!$L$34:$L$777,СВЦЭМ!$A$34:$A$777,$A457,СВЦЭМ!$B$34:$B$777,R$437)+'СЕТ СН'!$F$16</f>
        <v>0</v>
      </c>
      <c r="S457" s="36">
        <f>SUMIFS(СВЦЭМ!$L$34:$L$777,СВЦЭМ!$A$34:$A$777,$A457,СВЦЭМ!$B$34:$B$777,S$437)+'СЕТ СН'!$F$16</f>
        <v>0</v>
      </c>
      <c r="T457" s="36">
        <f>SUMIFS(СВЦЭМ!$L$34:$L$777,СВЦЭМ!$A$34:$A$777,$A457,СВЦЭМ!$B$34:$B$777,T$437)+'СЕТ СН'!$F$16</f>
        <v>0</v>
      </c>
      <c r="U457" s="36">
        <f>SUMIFS(СВЦЭМ!$L$34:$L$777,СВЦЭМ!$A$34:$A$777,$A457,СВЦЭМ!$B$34:$B$777,U$437)+'СЕТ СН'!$F$16</f>
        <v>0</v>
      </c>
      <c r="V457" s="36">
        <f>SUMIFS(СВЦЭМ!$L$34:$L$777,СВЦЭМ!$A$34:$A$777,$A457,СВЦЭМ!$B$34:$B$777,V$437)+'СЕТ СН'!$F$16</f>
        <v>0</v>
      </c>
      <c r="W457" s="36">
        <f>SUMIFS(СВЦЭМ!$L$34:$L$777,СВЦЭМ!$A$34:$A$777,$A457,СВЦЭМ!$B$34:$B$777,W$437)+'СЕТ СН'!$F$16</f>
        <v>0</v>
      </c>
      <c r="X457" s="36">
        <f>SUMIFS(СВЦЭМ!$L$34:$L$777,СВЦЭМ!$A$34:$A$777,$A457,СВЦЭМ!$B$34:$B$777,X$437)+'СЕТ СН'!$F$16</f>
        <v>0</v>
      </c>
      <c r="Y457" s="36">
        <f>SUMIFS(СВЦЭМ!$L$34:$L$777,СВЦЭМ!$A$34:$A$777,$A457,СВЦЭМ!$B$34:$B$777,Y$437)+'СЕТ СН'!$F$16</f>
        <v>0</v>
      </c>
    </row>
    <row r="458" spans="1:25" ht="15.75" hidden="1" x14ac:dyDescent="0.2">
      <c r="A458" s="35">
        <f t="shared" si="12"/>
        <v>43576</v>
      </c>
      <c r="B458" s="36">
        <f>SUMIFS(СВЦЭМ!$L$34:$L$777,СВЦЭМ!$A$34:$A$777,$A458,СВЦЭМ!$B$34:$B$777,B$437)+'СЕТ СН'!$F$16</f>
        <v>0</v>
      </c>
      <c r="C458" s="36">
        <f>SUMIFS(СВЦЭМ!$L$34:$L$777,СВЦЭМ!$A$34:$A$777,$A458,СВЦЭМ!$B$34:$B$777,C$437)+'СЕТ СН'!$F$16</f>
        <v>0</v>
      </c>
      <c r="D458" s="36">
        <f>SUMIFS(СВЦЭМ!$L$34:$L$777,СВЦЭМ!$A$34:$A$777,$A458,СВЦЭМ!$B$34:$B$777,D$437)+'СЕТ СН'!$F$16</f>
        <v>0</v>
      </c>
      <c r="E458" s="36">
        <f>SUMIFS(СВЦЭМ!$L$34:$L$777,СВЦЭМ!$A$34:$A$777,$A458,СВЦЭМ!$B$34:$B$777,E$437)+'СЕТ СН'!$F$16</f>
        <v>0</v>
      </c>
      <c r="F458" s="36">
        <f>SUMIFS(СВЦЭМ!$L$34:$L$777,СВЦЭМ!$A$34:$A$777,$A458,СВЦЭМ!$B$34:$B$777,F$437)+'СЕТ СН'!$F$16</f>
        <v>0</v>
      </c>
      <c r="G458" s="36">
        <f>SUMIFS(СВЦЭМ!$L$34:$L$777,СВЦЭМ!$A$34:$A$777,$A458,СВЦЭМ!$B$34:$B$777,G$437)+'СЕТ СН'!$F$16</f>
        <v>0</v>
      </c>
      <c r="H458" s="36">
        <f>SUMIFS(СВЦЭМ!$L$34:$L$777,СВЦЭМ!$A$34:$A$777,$A458,СВЦЭМ!$B$34:$B$777,H$437)+'СЕТ СН'!$F$16</f>
        <v>0</v>
      </c>
      <c r="I458" s="36">
        <f>SUMIFS(СВЦЭМ!$L$34:$L$777,СВЦЭМ!$A$34:$A$777,$A458,СВЦЭМ!$B$34:$B$777,I$437)+'СЕТ СН'!$F$16</f>
        <v>0</v>
      </c>
      <c r="J458" s="36">
        <f>SUMIFS(СВЦЭМ!$L$34:$L$777,СВЦЭМ!$A$34:$A$777,$A458,СВЦЭМ!$B$34:$B$777,J$437)+'СЕТ СН'!$F$16</f>
        <v>0</v>
      </c>
      <c r="K458" s="36">
        <f>SUMIFS(СВЦЭМ!$L$34:$L$777,СВЦЭМ!$A$34:$A$777,$A458,СВЦЭМ!$B$34:$B$777,K$437)+'СЕТ СН'!$F$16</f>
        <v>0</v>
      </c>
      <c r="L458" s="36">
        <f>SUMIFS(СВЦЭМ!$L$34:$L$777,СВЦЭМ!$A$34:$A$777,$A458,СВЦЭМ!$B$34:$B$777,L$437)+'СЕТ СН'!$F$16</f>
        <v>0</v>
      </c>
      <c r="M458" s="36">
        <f>SUMIFS(СВЦЭМ!$L$34:$L$777,СВЦЭМ!$A$34:$A$777,$A458,СВЦЭМ!$B$34:$B$777,M$437)+'СЕТ СН'!$F$16</f>
        <v>0</v>
      </c>
      <c r="N458" s="36">
        <f>SUMIFS(СВЦЭМ!$L$34:$L$777,СВЦЭМ!$A$34:$A$777,$A458,СВЦЭМ!$B$34:$B$777,N$437)+'СЕТ СН'!$F$16</f>
        <v>0</v>
      </c>
      <c r="O458" s="36">
        <f>SUMIFS(СВЦЭМ!$L$34:$L$777,СВЦЭМ!$A$34:$A$777,$A458,СВЦЭМ!$B$34:$B$777,O$437)+'СЕТ СН'!$F$16</f>
        <v>0</v>
      </c>
      <c r="P458" s="36">
        <f>SUMIFS(СВЦЭМ!$L$34:$L$777,СВЦЭМ!$A$34:$A$777,$A458,СВЦЭМ!$B$34:$B$777,P$437)+'СЕТ СН'!$F$16</f>
        <v>0</v>
      </c>
      <c r="Q458" s="36">
        <f>SUMIFS(СВЦЭМ!$L$34:$L$777,СВЦЭМ!$A$34:$A$777,$A458,СВЦЭМ!$B$34:$B$777,Q$437)+'СЕТ СН'!$F$16</f>
        <v>0</v>
      </c>
      <c r="R458" s="36">
        <f>SUMIFS(СВЦЭМ!$L$34:$L$777,СВЦЭМ!$A$34:$A$777,$A458,СВЦЭМ!$B$34:$B$777,R$437)+'СЕТ СН'!$F$16</f>
        <v>0</v>
      </c>
      <c r="S458" s="36">
        <f>SUMIFS(СВЦЭМ!$L$34:$L$777,СВЦЭМ!$A$34:$A$777,$A458,СВЦЭМ!$B$34:$B$777,S$437)+'СЕТ СН'!$F$16</f>
        <v>0</v>
      </c>
      <c r="T458" s="36">
        <f>SUMIFS(СВЦЭМ!$L$34:$L$777,СВЦЭМ!$A$34:$A$777,$A458,СВЦЭМ!$B$34:$B$777,T$437)+'СЕТ СН'!$F$16</f>
        <v>0</v>
      </c>
      <c r="U458" s="36">
        <f>SUMIFS(СВЦЭМ!$L$34:$L$777,СВЦЭМ!$A$34:$A$777,$A458,СВЦЭМ!$B$34:$B$777,U$437)+'СЕТ СН'!$F$16</f>
        <v>0</v>
      </c>
      <c r="V458" s="36">
        <f>SUMIFS(СВЦЭМ!$L$34:$L$777,СВЦЭМ!$A$34:$A$777,$A458,СВЦЭМ!$B$34:$B$777,V$437)+'СЕТ СН'!$F$16</f>
        <v>0</v>
      </c>
      <c r="W458" s="36">
        <f>SUMIFS(СВЦЭМ!$L$34:$L$777,СВЦЭМ!$A$34:$A$777,$A458,СВЦЭМ!$B$34:$B$777,W$437)+'СЕТ СН'!$F$16</f>
        <v>0</v>
      </c>
      <c r="X458" s="36">
        <f>SUMIFS(СВЦЭМ!$L$34:$L$777,СВЦЭМ!$A$34:$A$777,$A458,СВЦЭМ!$B$34:$B$777,X$437)+'СЕТ СН'!$F$16</f>
        <v>0</v>
      </c>
      <c r="Y458" s="36">
        <f>SUMIFS(СВЦЭМ!$L$34:$L$777,СВЦЭМ!$A$34:$A$777,$A458,СВЦЭМ!$B$34:$B$777,Y$437)+'СЕТ СН'!$F$16</f>
        <v>0</v>
      </c>
    </row>
    <row r="459" spans="1:25" ht="15.75" hidden="1" x14ac:dyDescent="0.2">
      <c r="A459" s="35">
        <f t="shared" si="12"/>
        <v>43577</v>
      </c>
      <c r="B459" s="36">
        <f>SUMIFS(СВЦЭМ!$L$34:$L$777,СВЦЭМ!$A$34:$A$777,$A459,СВЦЭМ!$B$34:$B$777,B$437)+'СЕТ СН'!$F$16</f>
        <v>0</v>
      </c>
      <c r="C459" s="36">
        <f>SUMIFS(СВЦЭМ!$L$34:$L$777,СВЦЭМ!$A$34:$A$777,$A459,СВЦЭМ!$B$34:$B$777,C$437)+'СЕТ СН'!$F$16</f>
        <v>0</v>
      </c>
      <c r="D459" s="36">
        <f>SUMIFS(СВЦЭМ!$L$34:$L$777,СВЦЭМ!$A$34:$A$777,$A459,СВЦЭМ!$B$34:$B$777,D$437)+'СЕТ СН'!$F$16</f>
        <v>0</v>
      </c>
      <c r="E459" s="36">
        <f>SUMIFS(СВЦЭМ!$L$34:$L$777,СВЦЭМ!$A$34:$A$777,$A459,СВЦЭМ!$B$34:$B$777,E$437)+'СЕТ СН'!$F$16</f>
        <v>0</v>
      </c>
      <c r="F459" s="36">
        <f>SUMIFS(СВЦЭМ!$L$34:$L$777,СВЦЭМ!$A$34:$A$777,$A459,СВЦЭМ!$B$34:$B$777,F$437)+'СЕТ СН'!$F$16</f>
        <v>0</v>
      </c>
      <c r="G459" s="36">
        <f>SUMIFS(СВЦЭМ!$L$34:$L$777,СВЦЭМ!$A$34:$A$777,$A459,СВЦЭМ!$B$34:$B$777,G$437)+'СЕТ СН'!$F$16</f>
        <v>0</v>
      </c>
      <c r="H459" s="36">
        <f>SUMIFS(СВЦЭМ!$L$34:$L$777,СВЦЭМ!$A$34:$A$777,$A459,СВЦЭМ!$B$34:$B$777,H$437)+'СЕТ СН'!$F$16</f>
        <v>0</v>
      </c>
      <c r="I459" s="36">
        <f>SUMIFS(СВЦЭМ!$L$34:$L$777,СВЦЭМ!$A$34:$A$777,$A459,СВЦЭМ!$B$34:$B$777,I$437)+'СЕТ СН'!$F$16</f>
        <v>0</v>
      </c>
      <c r="J459" s="36">
        <f>SUMIFS(СВЦЭМ!$L$34:$L$777,СВЦЭМ!$A$34:$A$777,$A459,СВЦЭМ!$B$34:$B$777,J$437)+'СЕТ СН'!$F$16</f>
        <v>0</v>
      </c>
      <c r="K459" s="36">
        <f>SUMIFS(СВЦЭМ!$L$34:$L$777,СВЦЭМ!$A$34:$A$777,$A459,СВЦЭМ!$B$34:$B$777,K$437)+'СЕТ СН'!$F$16</f>
        <v>0</v>
      </c>
      <c r="L459" s="36">
        <f>SUMIFS(СВЦЭМ!$L$34:$L$777,СВЦЭМ!$A$34:$A$777,$A459,СВЦЭМ!$B$34:$B$777,L$437)+'СЕТ СН'!$F$16</f>
        <v>0</v>
      </c>
      <c r="M459" s="36">
        <f>SUMIFS(СВЦЭМ!$L$34:$L$777,СВЦЭМ!$A$34:$A$777,$A459,СВЦЭМ!$B$34:$B$777,M$437)+'СЕТ СН'!$F$16</f>
        <v>0</v>
      </c>
      <c r="N459" s="36">
        <f>SUMIFS(СВЦЭМ!$L$34:$L$777,СВЦЭМ!$A$34:$A$777,$A459,СВЦЭМ!$B$34:$B$777,N$437)+'СЕТ СН'!$F$16</f>
        <v>0</v>
      </c>
      <c r="O459" s="36">
        <f>SUMIFS(СВЦЭМ!$L$34:$L$777,СВЦЭМ!$A$34:$A$777,$A459,СВЦЭМ!$B$34:$B$777,O$437)+'СЕТ СН'!$F$16</f>
        <v>0</v>
      </c>
      <c r="P459" s="36">
        <f>SUMIFS(СВЦЭМ!$L$34:$L$777,СВЦЭМ!$A$34:$A$777,$A459,СВЦЭМ!$B$34:$B$777,P$437)+'СЕТ СН'!$F$16</f>
        <v>0</v>
      </c>
      <c r="Q459" s="36">
        <f>SUMIFS(СВЦЭМ!$L$34:$L$777,СВЦЭМ!$A$34:$A$777,$A459,СВЦЭМ!$B$34:$B$777,Q$437)+'СЕТ СН'!$F$16</f>
        <v>0</v>
      </c>
      <c r="R459" s="36">
        <f>SUMIFS(СВЦЭМ!$L$34:$L$777,СВЦЭМ!$A$34:$A$777,$A459,СВЦЭМ!$B$34:$B$777,R$437)+'СЕТ СН'!$F$16</f>
        <v>0</v>
      </c>
      <c r="S459" s="36">
        <f>SUMIFS(СВЦЭМ!$L$34:$L$777,СВЦЭМ!$A$34:$A$777,$A459,СВЦЭМ!$B$34:$B$777,S$437)+'СЕТ СН'!$F$16</f>
        <v>0</v>
      </c>
      <c r="T459" s="36">
        <f>SUMIFS(СВЦЭМ!$L$34:$L$777,СВЦЭМ!$A$34:$A$777,$A459,СВЦЭМ!$B$34:$B$777,T$437)+'СЕТ СН'!$F$16</f>
        <v>0</v>
      </c>
      <c r="U459" s="36">
        <f>SUMIFS(СВЦЭМ!$L$34:$L$777,СВЦЭМ!$A$34:$A$777,$A459,СВЦЭМ!$B$34:$B$777,U$437)+'СЕТ СН'!$F$16</f>
        <v>0</v>
      </c>
      <c r="V459" s="36">
        <f>SUMIFS(СВЦЭМ!$L$34:$L$777,СВЦЭМ!$A$34:$A$777,$A459,СВЦЭМ!$B$34:$B$777,V$437)+'СЕТ СН'!$F$16</f>
        <v>0</v>
      </c>
      <c r="W459" s="36">
        <f>SUMIFS(СВЦЭМ!$L$34:$L$777,СВЦЭМ!$A$34:$A$777,$A459,СВЦЭМ!$B$34:$B$777,W$437)+'СЕТ СН'!$F$16</f>
        <v>0</v>
      </c>
      <c r="X459" s="36">
        <f>SUMIFS(СВЦЭМ!$L$34:$L$777,СВЦЭМ!$A$34:$A$777,$A459,СВЦЭМ!$B$34:$B$777,X$437)+'СЕТ СН'!$F$16</f>
        <v>0</v>
      </c>
      <c r="Y459" s="36">
        <f>SUMIFS(СВЦЭМ!$L$34:$L$777,СВЦЭМ!$A$34:$A$777,$A459,СВЦЭМ!$B$34:$B$777,Y$437)+'СЕТ СН'!$F$16</f>
        <v>0</v>
      </c>
    </row>
    <row r="460" spans="1:25" ht="15.75" hidden="1" x14ac:dyDescent="0.2">
      <c r="A460" s="35">
        <f t="shared" si="12"/>
        <v>43578</v>
      </c>
      <c r="B460" s="36">
        <f>SUMIFS(СВЦЭМ!$L$34:$L$777,СВЦЭМ!$A$34:$A$777,$A460,СВЦЭМ!$B$34:$B$777,B$437)+'СЕТ СН'!$F$16</f>
        <v>0</v>
      </c>
      <c r="C460" s="36">
        <f>SUMIFS(СВЦЭМ!$L$34:$L$777,СВЦЭМ!$A$34:$A$777,$A460,СВЦЭМ!$B$34:$B$777,C$437)+'СЕТ СН'!$F$16</f>
        <v>0</v>
      </c>
      <c r="D460" s="36">
        <f>SUMIFS(СВЦЭМ!$L$34:$L$777,СВЦЭМ!$A$34:$A$777,$A460,СВЦЭМ!$B$34:$B$777,D$437)+'СЕТ СН'!$F$16</f>
        <v>0</v>
      </c>
      <c r="E460" s="36">
        <f>SUMIFS(СВЦЭМ!$L$34:$L$777,СВЦЭМ!$A$34:$A$777,$A460,СВЦЭМ!$B$34:$B$777,E$437)+'СЕТ СН'!$F$16</f>
        <v>0</v>
      </c>
      <c r="F460" s="36">
        <f>SUMIFS(СВЦЭМ!$L$34:$L$777,СВЦЭМ!$A$34:$A$777,$A460,СВЦЭМ!$B$34:$B$777,F$437)+'СЕТ СН'!$F$16</f>
        <v>0</v>
      </c>
      <c r="G460" s="36">
        <f>SUMIFS(СВЦЭМ!$L$34:$L$777,СВЦЭМ!$A$34:$A$777,$A460,СВЦЭМ!$B$34:$B$777,G$437)+'СЕТ СН'!$F$16</f>
        <v>0</v>
      </c>
      <c r="H460" s="36">
        <f>SUMIFS(СВЦЭМ!$L$34:$L$777,СВЦЭМ!$A$34:$A$777,$A460,СВЦЭМ!$B$34:$B$777,H$437)+'СЕТ СН'!$F$16</f>
        <v>0</v>
      </c>
      <c r="I460" s="36">
        <f>SUMIFS(СВЦЭМ!$L$34:$L$777,СВЦЭМ!$A$34:$A$777,$A460,СВЦЭМ!$B$34:$B$777,I$437)+'СЕТ СН'!$F$16</f>
        <v>0</v>
      </c>
      <c r="J460" s="36">
        <f>SUMIFS(СВЦЭМ!$L$34:$L$777,СВЦЭМ!$A$34:$A$777,$A460,СВЦЭМ!$B$34:$B$777,J$437)+'СЕТ СН'!$F$16</f>
        <v>0</v>
      </c>
      <c r="K460" s="36">
        <f>SUMIFS(СВЦЭМ!$L$34:$L$777,СВЦЭМ!$A$34:$A$777,$A460,СВЦЭМ!$B$34:$B$777,K$437)+'СЕТ СН'!$F$16</f>
        <v>0</v>
      </c>
      <c r="L460" s="36">
        <f>SUMIFS(СВЦЭМ!$L$34:$L$777,СВЦЭМ!$A$34:$A$777,$A460,СВЦЭМ!$B$34:$B$777,L$437)+'СЕТ СН'!$F$16</f>
        <v>0</v>
      </c>
      <c r="M460" s="36">
        <f>SUMIFS(СВЦЭМ!$L$34:$L$777,СВЦЭМ!$A$34:$A$777,$A460,СВЦЭМ!$B$34:$B$777,M$437)+'СЕТ СН'!$F$16</f>
        <v>0</v>
      </c>
      <c r="N460" s="36">
        <f>SUMIFS(СВЦЭМ!$L$34:$L$777,СВЦЭМ!$A$34:$A$777,$A460,СВЦЭМ!$B$34:$B$777,N$437)+'СЕТ СН'!$F$16</f>
        <v>0</v>
      </c>
      <c r="O460" s="36">
        <f>SUMIFS(СВЦЭМ!$L$34:$L$777,СВЦЭМ!$A$34:$A$777,$A460,СВЦЭМ!$B$34:$B$777,O$437)+'СЕТ СН'!$F$16</f>
        <v>0</v>
      </c>
      <c r="P460" s="36">
        <f>SUMIFS(СВЦЭМ!$L$34:$L$777,СВЦЭМ!$A$34:$A$777,$A460,СВЦЭМ!$B$34:$B$777,P$437)+'СЕТ СН'!$F$16</f>
        <v>0</v>
      </c>
      <c r="Q460" s="36">
        <f>SUMIFS(СВЦЭМ!$L$34:$L$777,СВЦЭМ!$A$34:$A$777,$A460,СВЦЭМ!$B$34:$B$777,Q$437)+'СЕТ СН'!$F$16</f>
        <v>0</v>
      </c>
      <c r="R460" s="36">
        <f>SUMIFS(СВЦЭМ!$L$34:$L$777,СВЦЭМ!$A$34:$A$777,$A460,СВЦЭМ!$B$34:$B$777,R$437)+'СЕТ СН'!$F$16</f>
        <v>0</v>
      </c>
      <c r="S460" s="36">
        <f>SUMIFS(СВЦЭМ!$L$34:$L$777,СВЦЭМ!$A$34:$A$777,$A460,СВЦЭМ!$B$34:$B$777,S$437)+'СЕТ СН'!$F$16</f>
        <v>0</v>
      </c>
      <c r="T460" s="36">
        <f>SUMIFS(СВЦЭМ!$L$34:$L$777,СВЦЭМ!$A$34:$A$777,$A460,СВЦЭМ!$B$34:$B$777,T$437)+'СЕТ СН'!$F$16</f>
        <v>0</v>
      </c>
      <c r="U460" s="36">
        <f>SUMIFS(СВЦЭМ!$L$34:$L$777,СВЦЭМ!$A$34:$A$777,$A460,СВЦЭМ!$B$34:$B$777,U$437)+'СЕТ СН'!$F$16</f>
        <v>0</v>
      </c>
      <c r="V460" s="36">
        <f>SUMIFS(СВЦЭМ!$L$34:$L$777,СВЦЭМ!$A$34:$A$777,$A460,СВЦЭМ!$B$34:$B$777,V$437)+'СЕТ СН'!$F$16</f>
        <v>0</v>
      </c>
      <c r="W460" s="36">
        <f>SUMIFS(СВЦЭМ!$L$34:$L$777,СВЦЭМ!$A$34:$A$777,$A460,СВЦЭМ!$B$34:$B$777,W$437)+'СЕТ СН'!$F$16</f>
        <v>0</v>
      </c>
      <c r="X460" s="36">
        <f>SUMIFS(СВЦЭМ!$L$34:$L$777,СВЦЭМ!$A$34:$A$777,$A460,СВЦЭМ!$B$34:$B$777,X$437)+'СЕТ СН'!$F$16</f>
        <v>0</v>
      </c>
      <c r="Y460" s="36">
        <f>SUMIFS(СВЦЭМ!$L$34:$L$777,СВЦЭМ!$A$34:$A$777,$A460,СВЦЭМ!$B$34:$B$777,Y$437)+'СЕТ СН'!$F$16</f>
        <v>0</v>
      </c>
    </row>
    <row r="461" spans="1:25" ht="15.75" hidden="1" x14ac:dyDescent="0.2">
      <c r="A461" s="35">
        <f t="shared" si="12"/>
        <v>43579</v>
      </c>
      <c r="B461" s="36">
        <f>SUMIFS(СВЦЭМ!$L$34:$L$777,СВЦЭМ!$A$34:$A$777,$A461,СВЦЭМ!$B$34:$B$777,B$437)+'СЕТ СН'!$F$16</f>
        <v>0</v>
      </c>
      <c r="C461" s="36">
        <f>SUMIFS(СВЦЭМ!$L$34:$L$777,СВЦЭМ!$A$34:$A$777,$A461,СВЦЭМ!$B$34:$B$777,C$437)+'СЕТ СН'!$F$16</f>
        <v>0</v>
      </c>
      <c r="D461" s="36">
        <f>SUMIFS(СВЦЭМ!$L$34:$L$777,СВЦЭМ!$A$34:$A$777,$A461,СВЦЭМ!$B$34:$B$777,D$437)+'СЕТ СН'!$F$16</f>
        <v>0</v>
      </c>
      <c r="E461" s="36">
        <f>SUMIFS(СВЦЭМ!$L$34:$L$777,СВЦЭМ!$A$34:$A$777,$A461,СВЦЭМ!$B$34:$B$777,E$437)+'СЕТ СН'!$F$16</f>
        <v>0</v>
      </c>
      <c r="F461" s="36">
        <f>SUMIFS(СВЦЭМ!$L$34:$L$777,СВЦЭМ!$A$34:$A$777,$A461,СВЦЭМ!$B$34:$B$777,F$437)+'СЕТ СН'!$F$16</f>
        <v>0</v>
      </c>
      <c r="G461" s="36">
        <f>SUMIFS(СВЦЭМ!$L$34:$L$777,СВЦЭМ!$A$34:$A$777,$A461,СВЦЭМ!$B$34:$B$777,G$437)+'СЕТ СН'!$F$16</f>
        <v>0</v>
      </c>
      <c r="H461" s="36">
        <f>SUMIFS(СВЦЭМ!$L$34:$L$777,СВЦЭМ!$A$34:$A$777,$A461,СВЦЭМ!$B$34:$B$777,H$437)+'СЕТ СН'!$F$16</f>
        <v>0</v>
      </c>
      <c r="I461" s="36">
        <f>SUMIFS(СВЦЭМ!$L$34:$L$777,СВЦЭМ!$A$34:$A$777,$A461,СВЦЭМ!$B$34:$B$777,I$437)+'СЕТ СН'!$F$16</f>
        <v>0</v>
      </c>
      <c r="J461" s="36">
        <f>SUMIFS(СВЦЭМ!$L$34:$L$777,СВЦЭМ!$A$34:$A$777,$A461,СВЦЭМ!$B$34:$B$777,J$437)+'СЕТ СН'!$F$16</f>
        <v>0</v>
      </c>
      <c r="K461" s="36">
        <f>SUMIFS(СВЦЭМ!$L$34:$L$777,СВЦЭМ!$A$34:$A$777,$A461,СВЦЭМ!$B$34:$B$777,K$437)+'СЕТ СН'!$F$16</f>
        <v>0</v>
      </c>
      <c r="L461" s="36">
        <f>SUMIFS(СВЦЭМ!$L$34:$L$777,СВЦЭМ!$A$34:$A$777,$A461,СВЦЭМ!$B$34:$B$777,L$437)+'СЕТ СН'!$F$16</f>
        <v>0</v>
      </c>
      <c r="M461" s="36">
        <f>SUMIFS(СВЦЭМ!$L$34:$L$777,СВЦЭМ!$A$34:$A$777,$A461,СВЦЭМ!$B$34:$B$777,M$437)+'СЕТ СН'!$F$16</f>
        <v>0</v>
      </c>
      <c r="N461" s="36">
        <f>SUMIFS(СВЦЭМ!$L$34:$L$777,СВЦЭМ!$A$34:$A$777,$A461,СВЦЭМ!$B$34:$B$777,N$437)+'СЕТ СН'!$F$16</f>
        <v>0</v>
      </c>
      <c r="O461" s="36">
        <f>SUMIFS(СВЦЭМ!$L$34:$L$777,СВЦЭМ!$A$34:$A$777,$A461,СВЦЭМ!$B$34:$B$777,O$437)+'СЕТ СН'!$F$16</f>
        <v>0</v>
      </c>
      <c r="P461" s="36">
        <f>SUMIFS(СВЦЭМ!$L$34:$L$777,СВЦЭМ!$A$34:$A$777,$A461,СВЦЭМ!$B$34:$B$777,P$437)+'СЕТ СН'!$F$16</f>
        <v>0</v>
      </c>
      <c r="Q461" s="36">
        <f>SUMIFS(СВЦЭМ!$L$34:$L$777,СВЦЭМ!$A$34:$A$777,$A461,СВЦЭМ!$B$34:$B$777,Q$437)+'СЕТ СН'!$F$16</f>
        <v>0</v>
      </c>
      <c r="R461" s="36">
        <f>SUMIFS(СВЦЭМ!$L$34:$L$777,СВЦЭМ!$A$34:$A$777,$A461,СВЦЭМ!$B$34:$B$777,R$437)+'СЕТ СН'!$F$16</f>
        <v>0</v>
      </c>
      <c r="S461" s="36">
        <f>SUMIFS(СВЦЭМ!$L$34:$L$777,СВЦЭМ!$A$34:$A$777,$A461,СВЦЭМ!$B$34:$B$777,S$437)+'СЕТ СН'!$F$16</f>
        <v>0</v>
      </c>
      <c r="T461" s="36">
        <f>SUMIFS(СВЦЭМ!$L$34:$L$777,СВЦЭМ!$A$34:$A$777,$A461,СВЦЭМ!$B$34:$B$777,T$437)+'СЕТ СН'!$F$16</f>
        <v>0</v>
      </c>
      <c r="U461" s="36">
        <f>SUMIFS(СВЦЭМ!$L$34:$L$777,СВЦЭМ!$A$34:$A$777,$A461,СВЦЭМ!$B$34:$B$777,U$437)+'СЕТ СН'!$F$16</f>
        <v>0</v>
      </c>
      <c r="V461" s="36">
        <f>SUMIFS(СВЦЭМ!$L$34:$L$777,СВЦЭМ!$A$34:$A$777,$A461,СВЦЭМ!$B$34:$B$777,V$437)+'СЕТ СН'!$F$16</f>
        <v>0</v>
      </c>
      <c r="W461" s="36">
        <f>SUMIFS(СВЦЭМ!$L$34:$L$777,СВЦЭМ!$A$34:$A$777,$A461,СВЦЭМ!$B$34:$B$777,W$437)+'СЕТ СН'!$F$16</f>
        <v>0</v>
      </c>
      <c r="X461" s="36">
        <f>SUMIFS(СВЦЭМ!$L$34:$L$777,СВЦЭМ!$A$34:$A$777,$A461,СВЦЭМ!$B$34:$B$777,X$437)+'СЕТ СН'!$F$16</f>
        <v>0</v>
      </c>
      <c r="Y461" s="36">
        <f>SUMIFS(СВЦЭМ!$L$34:$L$777,СВЦЭМ!$A$34:$A$777,$A461,СВЦЭМ!$B$34:$B$777,Y$437)+'СЕТ СН'!$F$16</f>
        <v>0</v>
      </c>
    </row>
    <row r="462" spans="1:25" ht="15.75" hidden="1" x14ac:dyDescent="0.2">
      <c r="A462" s="35">
        <f t="shared" si="12"/>
        <v>43580</v>
      </c>
      <c r="B462" s="36">
        <f>SUMIFS(СВЦЭМ!$L$34:$L$777,СВЦЭМ!$A$34:$A$777,$A462,СВЦЭМ!$B$34:$B$777,B$437)+'СЕТ СН'!$F$16</f>
        <v>0</v>
      </c>
      <c r="C462" s="36">
        <f>SUMIFS(СВЦЭМ!$L$34:$L$777,СВЦЭМ!$A$34:$A$777,$A462,СВЦЭМ!$B$34:$B$777,C$437)+'СЕТ СН'!$F$16</f>
        <v>0</v>
      </c>
      <c r="D462" s="36">
        <f>SUMIFS(СВЦЭМ!$L$34:$L$777,СВЦЭМ!$A$34:$A$777,$A462,СВЦЭМ!$B$34:$B$777,D$437)+'СЕТ СН'!$F$16</f>
        <v>0</v>
      </c>
      <c r="E462" s="36">
        <f>SUMIFS(СВЦЭМ!$L$34:$L$777,СВЦЭМ!$A$34:$A$777,$A462,СВЦЭМ!$B$34:$B$777,E$437)+'СЕТ СН'!$F$16</f>
        <v>0</v>
      </c>
      <c r="F462" s="36">
        <f>SUMIFS(СВЦЭМ!$L$34:$L$777,СВЦЭМ!$A$34:$A$777,$A462,СВЦЭМ!$B$34:$B$777,F$437)+'СЕТ СН'!$F$16</f>
        <v>0</v>
      </c>
      <c r="G462" s="36">
        <f>SUMIFS(СВЦЭМ!$L$34:$L$777,СВЦЭМ!$A$34:$A$777,$A462,СВЦЭМ!$B$34:$B$777,G$437)+'СЕТ СН'!$F$16</f>
        <v>0</v>
      </c>
      <c r="H462" s="36">
        <f>SUMIFS(СВЦЭМ!$L$34:$L$777,СВЦЭМ!$A$34:$A$777,$A462,СВЦЭМ!$B$34:$B$777,H$437)+'СЕТ СН'!$F$16</f>
        <v>0</v>
      </c>
      <c r="I462" s="36">
        <f>SUMIFS(СВЦЭМ!$L$34:$L$777,СВЦЭМ!$A$34:$A$777,$A462,СВЦЭМ!$B$34:$B$777,I$437)+'СЕТ СН'!$F$16</f>
        <v>0</v>
      </c>
      <c r="J462" s="36">
        <f>SUMIFS(СВЦЭМ!$L$34:$L$777,СВЦЭМ!$A$34:$A$777,$A462,СВЦЭМ!$B$34:$B$777,J$437)+'СЕТ СН'!$F$16</f>
        <v>0</v>
      </c>
      <c r="K462" s="36">
        <f>SUMIFS(СВЦЭМ!$L$34:$L$777,СВЦЭМ!$A$34:$A$777,$A462,СВЦЭМ!$B$34:$B$777,K$437)+'СЕТ СН'!$F$16</f>
        <v>0</v>
      </c>
      <c r="L462" s="36">
        <f>SUMIFS(СВЦЭМ!$L$34:$L$777,СВЦЭМ!$A$34:$A$777,$A462,СВЦЭМ!$B$34:$B$777,L$437)+'СЕТ СН'!$F$16</f>
        <v>0</v>
      </c>
      <c r="M462" s="36">
        <f>SUMIFS(СВЦЭМ!$L$34:$L$777,СВЦЭМ!$A$34:$A$777,$A462,СВЦЭМ!$B$34:$B$777,M$437)+'СЕТ СН'!$F$16</f>
        <v>0</v>
      </c>
      <c r="N462" s="36">
        <f>SUMIFS(СВЦЭМ!$L$34:$L$777,СВЦЭМ!$A$34:$A$777,$A462,СВЦЭМ!$B$34:$B$777,N$437)+'СЕТ СН'!$F$16</f>
        <v>0</v>
      </c>
      <c r="O462" s="36">
        <f>SUMIFS(СВЦЭМ!$L$34:$L$777,СВЦЭМ!$A$34:$A$777,$A462,СВЦЭМ!$B$34:$B$777,O$437)+'СЕТ СН'!$F$16</f>
        <v>0</v>
      </c>
      <c r="P462" s="36">
        <f>SUMIFS(СВЦЭМ!$L$34:$L$777,СВЦЭМ!$A$34:$A$777,$A462,СВЦЭМ!$B$34:$B$777,P$437)+'СЕТ СН'!$F$16</f>
        <v>0</v>
      </c>
      <c r="Q462" s="36">
        <f>SUMIFS(СВЦЭМ!$L$34:$L$777,СВЦЭМ!$A$34:$A$777,$A462,СВЦЭМ!$B$34:$B$777,Q$437)+'СЕТ СН'!$F$16</f>
        <v>0</v>
      </c>
      <c r="R462" s="36">
        <f>SUMIFS(СВЦЭМ!$L$34:$L$777,СВЦЭМ!$A$34:$A$777,$A462,СВЦЭМ!$B$34:$B$777,R$437)+'СЕТ СН'!$F$16</f>
        <v>0</v>
      </c>
      <c r="S462" s="36">
        <f>SUMIFS(СВЦЭМ!$L$34:$L$777,СВЦЭМ!$A$34:$A$777,$A462,СВЦЭМ!$B$34:$B$777,S$437)+'СЕТ СН'!$F$16</f>
        <v>0</v>
      </c>
      <c r="T462" s="36">
        <f>SUMIFS(СВЦЭМ!$L$34:$L$777,СВЦЭМ!$A$34:$A$777,$A462,СВЦЭМ!$B$34:$B$777,T$437)+'СЕТ СН'!$F$16</f>
        <v>0</v>
      </c>
      <c r="U462" s="36">
        <f>SUMIFS(СВЦЭМ!$L$34:$L$777,СВЦЭМ!$A$34:$A$777,$A462,СВЦЭМ!$B$34:$B$777,U$437)+'СЕТ СН'!$F$16</f>
        <v>0</v>
      </c>
      <c r="V462" s="36">
        <f>SUMIFS(СВЦЭМ!$L$34:$L$777,СВЦЭМ!$A$34:$A$777,$A462,СВЦЭМ!$B$34:$B$777,V$437)+'СЕТ СН'!$F$16</f>
        <v>0</v>
      </c>
      <c r="W462" s="36">
        <f>SUMIFS(СВЦЭМ!$L$34:$L$777,СВЦЭМ!$A$34:$A$777,$A462,СВЦЭМ!$B$34:$B$777,W$437)+'СЕТ СН'!$F$16</f>
        <v>0</v>
      </c>
      <c r="X462" s="36">
        <f>SUMIFS(СВЦЭМ!$L$34:$L$777,СВЦЭМ!$A$34:$A$777,$A462,СВЦЭМ!$B$34:$B$777,X$437)+'СЕТ СН'!$F$16</f>
        <v>0</v>
      </c>
      <c r="Y462" s="36">
        <f>SUMIFS(СВЦЭМ!$L$34:$L$777,СВЦЭМ!$A$34:$A$777,$A462,СВЦЭМ!$B$34:$B$777,Y$437)+'СЕТ СН'!$F$16</f>
        <v>0</v>
      </c>
    </row>
    <row r="463" spans="1:25" ht="15.75" hidden="1" x14ac:dyDescent="0.2">
      <c r="A463" s="35">
        <f t="shared" si="12"/>
        <v>43581</v>
      </c>
      <c r="B463" s="36">
        <f>SUMIFS(СВЦЭМ!$L$34:$L$777,СВЦЭМ!$A$34:$A$777,$A463,СВЦЭМ!$B$34:$B$777,B$437)+'СЕТ СН'!$F$16</f>
        <v>0</v>
      </c>
      <c r="C463" s="36">
        <f>SUMIFS(СВЦЭМ!$L$34:$L$777,СВЦЭМ!$A$34:$A$777,$A463,СВЦЭМ!$B$34:$B$777,C$437)+'СЕТ СН'!$F$16</f>
        <v>0</v>
      </c>
      <c r="D463" s="36">
        <f>SUMIFS(СВЦЭМ!$L$34:$L$777,СВЦЭМ!$A$34:$A$777,$A463,СВЦЭМ!$B$34:$B$777,D$437)+'СЕТ СН'!$F$16</f>
        <v>0</v>
      </c>
      <c r="E463" s="36">
        <f>SUMIFS(СВЦЭМ!$L$34:$L$777,СВЦЭМ!$A$34:$A$777,$A463,СВЦЭМ!$B$34:$B$777,E$437)+'СЕТ СН'!$F$16</f>
        <v>0</v>
      </c>
      <c r="F463" s="36">
        <f>SUMIFS(СВЦЭМ!$L$34:$L$777,СВЦЭМ!$A$34:$A$777,$A463,СВЦЭМ!$B$34:$B$777,F$437)+'СЕТ СН'!$F$16</f>
        <v>0</v>
      </c>
      <c r="G463" s="36">
        <f>SUMIFS(СВЦЭМ!$L$34:$L$777,СВЦЭМ!$A$34:$A$777,$A463,СВЦЭМ!$B$34:$B$777,G$437)+'СЕТ СН'!$F$16</f>
        <v>0</v>
      </c>
      <c r="H463" s="36">
        <f>SUMIFS(СВЦЭМ!$L$34:$L$777,СВЦЭМ!$A$34:$A$777,$A463,СВЦЭМ!$B$34:$B$777,H$437)+'СЕТ СН'!$F$16</f>
        <v>0</v>
      </c>
      <c r="I463" s="36">
        <f>SUMIFS(СВЦЭМ!$L$34:$L$777,СВЦЭМ!$A$34:$A$777,$A463,СВЦЭМ!$B$34:$B$777,I$437)+'СЕТ СН'!$F$16</f>
        <v>0</v>
      </c>
      <c r="J463" s="36">
        <f>SUMIFS(СВЦЭМ!$L$34:$L$777,СВЦЭМ!$A$34:$A$777,$A463,СВЦЭМ!$B$34:$B$777,J$437)+'СЕТ СН'!$F$16</f>
        <v>0</v>
      </c>
      <c r="K463" s="36">
        <f>SUMIFS(СВЦЭМ!$L$34:$L$777,СВЦЭМ!$A$34:$A$777,$A463,СВЦЭМ!$B$34:$B$777,K$437)+'СЕТ СН'!$F$16</f>
        <v>0</v>
      </c>
      <c r="L463" s="36">
        <f>SUMIFS(СВЦЭМ!$L$34:$L$777,СВЦЭМ!$A$34:$A$777,$A463,СВЦЭМ!$B$34:$B$777,L$437)+'СЕТ СН'!$F$16</f>
        <v>0</v>
      </c>
      <c r="M463" s="36">
        <f>SUMIFS(СВЦЭМ!$L$34:$L$777,СВЦЭМ!$A$34:$A$777,$A463,СВЦЭМ!$B$34:$B$777,M$437)+'СЕТ СН'!$F$16</f>
        <v>0</v>
      </c>
      <c r="N463" s="36">
        <f>SUMIFS(СВЦЭМ!$L$34:$L$777,СВЦЭМ!$A$34:$A$777,$A463,СВЦЭМ!$B$34:$B$777,N$437)+'СЕТ СН'!$F$16</f>
        <v>0</v>
      </c>
      <c r="O463" s="36">
        <f>SUMIFS(СВЦЭМ!$L$34:$L$777,СВЦЭМ!$A$34:$A$777,$A463,СВЦЭМ!$B$34:$B$777,O$437)+'СЕТ СН'!$F$16</f>
        <v>0</v>
      </c>
      <c r="P463" s="36">
        <f>SUMIFS(СВЦЭМ!$L$34:$L$777,СВЦЭМ!$A$34:$A$777,$A463,СВЦЭМ!$B$34:$B$777,P$437)+'СЕТ СН'!$F$16</f>
        <v>0</v>
      </c>
      <c r="Q463" s="36">
        <f>SUMIFS(СВЦЭМ!$L$34:$L$777,СВЦЭМ!$A$34:$A$777,$A463,СВЦЭМ!$B$34:$B$777,Q$437)+'СЕТ СН'!$F$16</f>
        <v>0</v>
      </c>
      <c r="R463" s="36">
        <f>SUMIFS(СВЦЭМ!$L$34:$L$777,СВЦЭМ!$A$34:$A$777,$A463,СВЦЭМ!$B$34:$B$777,R$437)+'СЕТ СН'!$F$16</f>
        <v>0</v>
      </c>
      <c r="S463" s="36">
        <f>SUMIFS(СВЦЭМ!$L$34:$L$777,СВЦЭМ!$A$34:$A$777,$A463,СВЦЭМ!$B$34:$B$777,S$437)+'СЕТ СН'!$F$16</f>
        <v>0</v>
      </c>
      <c r="T463" s="36">
        <f>SUMIFS(СВЦЭМ!$L$34:$L$777,СВЦЭМ!$A$34:$A$777,$A463,СВЦЭМ!$B$34:$B$777,T$437)+'СЕТ СН'!$F$16</f>
        <v>0</v>
      </c>
      <c r="U463" s="36">
        <f>SUMIFS(СВЦЭМ!$L$34:$L$777,СВЦЭМ!$A$34:$A$777,$A463,СВЦЭМ!$B$34:$B$777,U$437)+'СЕТ СН'!$F$16</f>
        <v>0</v>
      </c>
      <c r="V463" s="36">
        <f>SUMIFS(СВЦЭМ!$L$34:$L$777,СВЦЭМ!$A$34:$A$777,$A463,СВЦЭМ!$B$34:$B$777,V$437)+'СЕТ СН'!$F$16</f>
        <v>0</v>
      </c>
      <c r="W463" s="36">
        <f>SUMIFS(СВЦЭМ!$L$34:$L$777,СВЦЭМ!$A$34:$A$777,$A463,СВЦЭМ!$B$34:$B$777,W$437)+'СЕТ СН'!$F$16</f>
        <v>0</v>
      </c>
      <c r="X463" s="36">
        <f>SUMIFS(СВЦЭМ!$L$34:$L$777,СВЦЭМ!$A$34:$A$777,$A463,СВЦЭМ!$B$34:$B$777,X$437)+'СЕТ СН'!$F$16</f>
        <v>0</v>
      </c>
      <c r="Y463" s="36">
        <f>SUMIFS(СВЦЭМ!$L$34:$L$777,СВЦЭМ!$A$34:$A$777,$A463,СВЦЭМ!$B$34:$B$777,Y$437)+'СЕТ СН'!$F$16</f>
        <v>0</v>
      </c>
    </row>
    <row r="464" spans="1:25" ht="15.75" hidden="1" x14ac:dyDescent="0.2">
      <c r="A464" s="35">
        <f t="shared" si="12"/>
        <v>43582</v>
      </c>
      <c r="B464" s="36">
        <f>SUMIFS(СВЦЭМ!$L$34:$L$777,СВЦЭМ!$A$34:$A$777,$A464,СВЦЭМ!$B$34:$B$777,B$437)+'СЕТ СН'!$F$16</f>
        <v>0</v>
      </c>
      <c r="C464" s="36">
        <f>SUMIFS(СВЦЭМ!$L$34:$L$777,СВЦЭМ!$A$34:$A$777,$A464,СВЦЭМ!$B$34:$B$777,C$437)+'СЕТ СН'!$F$16</f>
        <v>0</v>
      </c>
      <c r="D464" s="36">
        <f>SUMIFS(СВЦЭМ!$L$34:$L$777,СВЦЭМ!$A$34:$A$777,$A464,СВЦЭМ!$B$34:$B$777,D$437)+'СЕТ СН'!$F$16</f>
        <v>0</v>
      </c>
      <c r="E464" s="36">
        <f>SUMIFS(СВЦЭМ!$L$34:$L$777,СВЦЭМ!$A$34:$A$777,$A464,СВЦЭМ!$B$34:$B$777,E$437)+'СЕТ СН'!$F$16</f>
        <v>0</v>
      </c>
      <c r="F464" s="36">
        <f>SUMIFS(СВЦЭМ!$L$34:$L$777,СВЦЭМ!$A$34:$A$777,$A464,СВЦЭМ!$B$34:$B$777,F$437)+'СЕТ СН'!$F$16</f>
        <v>0</v>
      </c>
      <c r="G464" s="36">
        <f>SUMIFS(СВЦЭМ!$L$34:$L$777,СВЦЭМ!$A$34:$A$777,$A464,СВЦЭМ!$B$34:$B$777,G$437)+'СЕТ СН'!$F$16</f>
        <v>0</v>
      </c>
      <c r="H464" s="36">
        <f>SUMIFS(СВЦЭМ!$L$34:$L$777,СВЦЭМ!$A$34:$A$777,$A464,СВЦЭМ!$B$34:$B$777,H$437)+'СЕТ СН'!$F$16</f>
        <v>0</v>
      </c>
      <c r="I464" s="36">
        <f>SUMIFS(СВЦЭМ!$L$34:$L$777,СВЦЭМ!$A$34:$A$777,$A464,СВЦЭМ!$B$34:$B$777,I$437)+'СЕТ СН'!$F$16</f>
        <v>0</v>
      </c>
      <c r="J464" s="36">
        <f>SUMIFS(СВЦЭМ!$L$34:$L$777,СВЦЭМ!$A$34:$A$777,$A464,СВЦЭМ!$B$34:$B$777,J$437)+'СЕТ СН'!$F$16</f>
        <v>0</v>
      </c>
      <c r="K464" s="36">
        <f>SUMIFS(СВЦЭМ!$L$34:$L$777,СВЦЭМ!$A$34:$A$777,$A464,СВЦЭМ!$B$34:$B$777,K$437)+'СЕТ СН'!$F$16</f>
        <v>0</v>
      </c>
      <c r="L464" s="36">
        <f>SUMIFS(СВЦЭМ!$L$34:$L$777,СВЦЭМ!$A$34:$A$777,$A464,СВЦЭМ!$B$34:$B$777,L$437)+'СЕТ СН'!$F$16</f>
        <v>0</v>
      </c>
      <c r="M464" s="36">
        <f>SUMIFS(СВЦЭМ!$L$34:$L$777,СВЦЭМ!$A$34:$A$777,$A464,СВЦЭМ!$B$34:$B$777,M$437)+'СЕТ СН'!$F$16</f>
        <v>0</v>
      </c>
      <c r="N464" s="36">
        <f>SUMIFS(СВЦЭМ!$L$34:$L$777,СВЦЭМ!$A$34:$A$777,$A464,СВЦЭМ!$B$34:$B$777,N$437)+'СЕТ СН'!$F$16</f>
        <v>0</v>
      </c>
      <c r="O464" s="36">
        <f>SUMIFS(СВЦЭМ!$L$34:$L$777,СВЦЭМ!$A$34:$A$777,$A464,СВЦЭМ!$B$34:$B$777,O$437)+'СЕТ СН'!$F$16</f>
        <v>0</v>
      </c>
      <c r="P464" s="36">
        <f>SUMIFS(СВЦЭМ!$L$34:$L$777,СВЦЭМ!$A$34:$A$777,$A464,СВЦЭМ!$B$34:$B$777,P$437)+'СЕТ СН'!$F$16</f>
        <v>0</v>
      </c>
      <c r="Q464" s="36">
        <f>SUMIFS(СВЦЭМ!$L$34:$L$777,СВЦЭМ!$A$34:$A$777,$A464,СВЦЭМ!$B$34:$B$777,Q$437)+'СЕТ СН'!$F$16</f>
        <v>0</v>
      </c>
      <c r="R464" s="36">
        <f>SUMIFS(СВЦЭМ!$L$34:$L$777,СВЦЭМ!$A$34:$A$777,$A464,СВЦЭМ!$B$34:$B$777,R$437)+'СЕТ СН'!$F$16</f>
        <v>0</v>
      </c>
      <c r="S464" s="36">
        <f>SUMIFS(СВЦЭМ!$L$34:$L$777,СВЦЭМ!$A$34:$A$777,$A464,СВЦЭМ!$B$34:$B$777,S$437)+'СЕТ СН'!$F$16</f>
        <v>0</v>
      </c>
      <c r="T464" s="36">
        <f>SUMIFS(СВЦЭМ!$L$34:$L$777,СВЦЭМ!$A$34:$A$777,$A464,СВЦЭМ!$B$34:$B$777,T$437)+'СЕТ СН'!$F$16</f>
        <v>0</v>
      </c>
      <c r="U464" s="36">
        <f>SUMIFS(СВЦЭМ!$L$34:$L$777,СВЦЭМ!$A$34:$A$777,$A464,СВЦЭМ!$B$34:$B$777,U$437)+'СЕТ СН'!$F$16</f>
        <v>0</v>
      </c>
      <c r="V464" s="36">
        <f>SUMIFS(СВЦЭМ!$L$34:$L$777,СВЦЭМ!$A$34:$A$777,$A464,СВЦЭМ!$B$34:$B$777,V$437)+'СЕТ СН'!$F$16</f>
        <v>0</v>
      </c>
      <c r="W464" s="36">
        <f>SUMIFS(СВЦЭМ!$L$34:$L$777,СВЦЭМ!$A$34:$A$777,$A464,СВЦЭМ!$B$34:$B$777,W$437)+'СЕТ СН'!$F$16</f>
        <v>0</v>
      </c>
      <c r="X464" s="36">
        <f>SUMIFS(СВЦЭМ!$L$34:$L$777,СВЦЭМ!$A$34:$A$777,$A464,СВЦЭМ!$B$34:$B$777,X$437)+'СЕТ СН'!$F$16</f>
        <v>0</v>
      </c>
      <c r="Y464" s="36">
        <f>SUMIFS(СВЦЭМ!$L$34:$L$777,СВЦЭМ!$A$34:$A$777,$A464,СВЦЭМ!$B$34:$B$777,Y$437)+'СЕТ СН'!$F$16</f>
        <v>0</v>
      </c>
    </row>
    <row r="465" spans="1:26" ht="15.75" hidden="1" x14ac:dyDescent="0.2">
      <c r="A465" s="35">
        <f t="shared" si="12"/>
        <v>43583</v>
      </c>
      <c r="B465" s="36">
        <f>SUMIFS(СВЦЭМ!$L$34:$L$777,СВЦЭМ!$A$34:$A$777,$A465,СВЦЭМ!$B$34:$B$777,B$437)+'СЕТ СН'!$F$16</f>
        <v>0</v>
      </c>
      <c r="C465" s="36">
        <f>SUMIFS(СВЦЭМ!$L$34:$L$777,СВЦЭМ!$A$34:$A$777,$A465,СВЦЭМ!$B$34:$B$777,C$437)+'СЕТ СН'!$F$16</f>
        <v>0</v>
      </c>
      <c r="D465" s="36">
        <f>SUMIFS(СВЦЭМ!$L$34:$L$777,СВЦЭМ!$A$34:$A$777,$A465,СВЦЭМ!$B$34:$B$777,D$437)+'СЕТ СН'!$F$16</f>
        <v>0</v>
      </c>
      <c r="E465" s="36">
        <f>SUMIFS(СВЦЭМ!$L$34:$L$777,СВЦЭМ!$A$34:$A$777,$A465,СВЦЭМ!$B$34:$B$777,E$437)+'СЕТ СН'!$F$16</f>
        <v>0</v>
      </c>
      <c r="F465" s="36">
        <f>SUMIFS(СВЦЭМ!$L$34:$L$777,СВЦЭМ!$A$34:$A$777,$A465,СВЦЭМ!$B$34:$B$777,F$437)+'СЕТ СН'!$F$16</f>
        <v>0</v>
      </c>
      <c r="G465" s="36">
        <f>SUMIFS(СВЦЭМ!$L$34:$L$777,СВЦЭМ!$A$34:$A$777,$A465,СВЦЭМ!$B$34:$B$777,G$437)+'СЕТ СН'!$F$16</f>
        <v>0</v>
      </c>
      <c r="H465" s="36">
        <f>SUMIFS(СВЦЭМ!$L$34:$L$777,СВЦЭМ!$A$34:$A$777,$A465,СВЦЭМ!$B$34:$B$777,H$437)+'СЕТ СН'!$F$16</f>
        <v>0</v>
      </c>
      <c r="I465" s="36">
        <f>SUMIFS(СВЦЭМ!$L$34:$L$777,СВЦЭМ!$A$34:$A$777,$A465,СВЦЭМ!$B$34:$B$777,I$437)+'СЕТ СН'!$F$16</f>
        <v>0</v>
      </c>
      <c r="J465" s="36">
        <f>SUMIFS(СВЦЭМ!$L$34:$L$777,СВЦЭМ!$A$34:$A$777,$A465,СВЦЭМ!$B$34:$B$777,J$437)+'СЕТ СН'!$F$16</f>
        <v>0</v>
      </c>
      <c r="K465" s="36">
        <f>SUMIFS(СВЦЭМ!$L$34:$L$777,СВЦЭМ!$A$34:$A$777,$A465,СВЦЭМ!$B$34:$B$777,K$437)+'СЕТ СН'!$F$16</f>
        <v>0</v>
      </c>
      <c r="L465" s="36">
        <f>SUMIFS(СВЦЭМ!$L$34:$L$777,СВЦЭМ!$A$34:$A$777,$A465,СВЦЭМ!$B$34:$B$777,L$437)+'СЕТ СН'!$F$16</f>
        <v>0</v>
      </c>
      <c r="M465" s="36">
        <f>SUMIFS(СВЦЭМ!$L$34:$L$777,СВЦЭМ!$A$34:$A$777,$A465,СВЦЭМ!$B$34:$B$777,M$437)+'СЕТ СН'!$F$16</f>
        <v>0</v>
      </c>
      <c r="N465" s="36">
        <f>SUMIFS(СВЦЭМ!$L$34:$L$777,СВЦЭМ!$A$34:$A$777,$A465,СВЦЭМ!$B$34:$B$777,N$437)+'СЕТ СН'!$F$16</f>
        <v>0</v>
      </c>
      <c r="O465" s="36">
        <f>SUMIFS(СВЦЭМ!$L$34:$L$777,СВЦЭМ!$A$34:$A$777,$A465,СВЦЭМ!$B$34:$B$777,O$437)+'СЕТ СН'!$F$16</f>
        <v>0</v>
      </c>
      <c r="P465" s="36">
        <f>SUMIFS(СВЦЭМ!$L$34:$L$777,СВЦЭМ!$A$34:$A$777,$A465,СВЦЭМ!$B$34:$B$777,P$437)+'СЕТ СН'!$F$16</f>
        <v>0</v>
      </c>
      <c r="Q465" s="36">
        <f>SUMIFS(СВЦЭМ!$L$34:$L$777,СВЦЭМ!$A$34:$A$777,$A465,СВЦЭМ!$B$34:$B$777,Q$437)+'СЕТ СН'!$F$16</f>
        <v>0</v>
      </c>
      <c r="R465" s="36">
        <f>SUMIFS(СВЦЭМ!$L$34:$L$777,СВЦЭМ!$A$34:$A$777,$A465,СВЦЭМ!$B$34:$B$777,R$437)+'СЕТ СН'!$F$16</f>
        <v>0</v>
      </c>
      <c r="S465" s="36">
        <f>SUMIFS(СВЦЭМ!$L$34:$L$777,СВЦЭМ!$A$34:$A$777,$A465,СВЦЭМ!$B$34:$B$777,S$437)+'СЕТ СН'!$F$16</f>
        <v>0</v>
      </c>
      <c r="T465" s="36">
        <f>SUMIFS(СВЦЭМ!$L$34:$L$777,СВЦЭМ!$A$34:$A$777,$A465,СВЦЭМ!$B$34:$B$777,T$437)+'СЕТ СН'!$F$16</f>
        <v>0</v>
      </c>
      <c r="U465" s="36">
        <f>SUMIFS(СВЦЭМ!$L$34:$L$777,СВЦЭМ!$A$34:$A$777,$A465,СВЦЭМ!$B$34:$B$777,U$437)+'СЕТ СН'!$F$16</f>
        <v>0</v>
      </c>
      <c r="V465" s="36">
        <f>SUMIFS(СВЦЭМ!$L$34:$L$777,СВЦЭМ!$A$34:$A$777,$A465,СВЦЭМ!$B$34:$B$777,V$437)+'СЕТ СН'!$F$16</f>
        <v>0</v>
      </c>
      <c r="W465" s="36">
        <f>SUMIFS(СВЦЭМ!$L$34:$L$777,СВЦЭМ!$A$34:$A$777,$A465,СВЦЭМ!$B$34:$B$777,W$437)+'СЕТ СН'!$F$16</f>
        <v>0</v>
      </c>
      <c r="X465" s="36">
        <f>SUMIFS(СВЦЭМ!$L$34:$L$777,СВЦЭМ!$A$34:$A$777,$A465,СВЦЭМ!$B$34:$B$777,X$437)+'СЕТ СН'!$F$16</f>
        <v>0</v>
      </c>
      <c r="Y465" s="36">
        <f>SUMIFS(СВЦЭМ!$L$34:$L$777,СВЦЭМ!$A$34:$A$777,$A465,СВЦЭМ!$B$34:$B$777,Y$437)+'СЕТ СН'!$F$16</f>
        <v>0</v>
      </c>
    </row>
    <row r="466" spans="1:26" ht="15.75" hidden="1" x14ac:dyDescent="0.2">
      <c r="A466" s="35">
        <f t="shared" si="12"/>
        <v>43584</v>
      </c>
      <c r="B466" s="36">
        <f>SUMIFS(СВЦЭМ!$L$34:$L$777,СВЦЭМ!$A$34:$A$777,$A466,СВЦЭМ!$B$34:$B$777,B$437)+'СЕТ СН'!$F$16</f>
        <v>0</v>
      </c>
      <c r="C466" s="36">
        <f>SUMIFS(СВЦЭМ!$L$34:$L$777,СВЦЭМ!$A$34:$A$777,$A466,СВЦЭМ!$B$34:$B$777,C$437)+'СЕТ СН'!$F$16</f>
        <v>0</v>
      </c>
      <c r="D466" s="36">
        <f>SUMIFS(СВЦЭМ!$L$34:$L$777,СВЦЭМ!$A$34:$A$777,$A466,СВЦЭМ!$B$34:$B$777,D$437)+'СЕТ СН'!$F$16</f>
        <v>0</v>
      </c>
      <c r="E466" s="36">
        <f>SUMIFS(СВЦЭМ!$L$34:$L$777,СВЦЭМ!$A$34:$A$777,$A466,СВЦЭМ!$B$34:$B$777,E$437)+'СЕТ СН'!$F$16</f>
        <v>0</v>
      </c>
      <c r="F466" s="36">
        <f>SUMIFS(СВЦЭМ!$L$34:$L$777,СВЦЭМ!$A$34:$A$777,$A466,СВЦЭМ!$B$34:$B$777,F$437)+'СЕТ СН'!$F$16</f>
        <v>0</v>
      </c>
      <c r="G466" s="36">
        <f>SUMIFS(СВЦЭМ!$L$34:$L$777,СВЦЭМ!$A$34:$A$777,$A466,СВЦЭМ!$B$34:$B$777,G$437)+'СЕТ СН'!$F$16</f>
        <v>0</v>
      </c>
      <c r="H466" s="36">
        <f>SUMIFS(СВЦЭМ!$L$34:$L$777,СВЦЭМ!$A$34:$A$777,$A466,СВЦЭМ!$B$34:$B$777,H$437)+'СЕТ СН'!$F$16</f>
        <v>0</v>
      </c>
      <c r="I466" s="36">
        <f>SUMIFS(СВЦЭМ!$L$34:$L$777,СВЦЭМ!$A$34:$A$777,$A466,СВЦЭМ!$B$34:$B$777,I$437)+'СЕТ СН'!$F$16</f>
        <v>0</v>
      </c>
      <c r="J466" s="36">
        <f>SUMIFS(СВЦЭМ!$L$34:$L$777,СВЦЭМ!$A$34:$A$777,$A466,СВЦЭМ!$B$34:$B$777,J$437)+'СЕТ СН'!$F$16</f>
        <v>0</v>
      </c>
      <c r="K466" s="36">
        <f>SUMIFS(СВЦЭМ!$L$34:$L$777,СВЦЭМ!$A$34:$A$777,$A466,СВЦЭМ!$B$34:$B$777,K$437)+'СЕТ СН'!$F$16</f>
        <v>0</v>
      </c>
      <c r="L466" s="36">
        <f>SUMIFS(СВЦЭМ!$L$34:$L$777,СВЦЭМ!$A$34:$A$777,$A466,СВЦЭМ!$B$34:$B$777,L$437)+'СЕТ СН'!$F$16</f>
        <v>0</v>
      </c>
      <c r="M466" s="36">
        <f>SUMIFS(СВЦЭМ!$L$34:$L$777,СВЦЭМ!$A$34:$A$777,$A466,СВЦЭМ!$B$34:$B$777,M$437)+'СЕТ СН'!$F$16</f>
        <v>0</v>
      </c>
      <c r="N466" s="36">
        <f>SUMIFS(СВЦЭМ!$L$34:$L$777,СВЦЭМ!$A$34:$A$777,$A466,СВЦЭМ!$B$34:$B$777,N$437)+'СЕТ СН'!$F$16</f>
        <v>0</v>
      </c>
      <c r="O466" s="36">
        <f>SUMIFS(СВЦЭМ!$L$34:$L$777,СВЦЭМ!$A$34:$A$777,$A466,СВЦЭМ!$B$34:$B$777,O$437)+'СЕТ СН'!$F$16</f>
        <v>0</v>
      </c>
      <c r="P466" s="36">
        <f>SUMIFS(СВЦЭМ!$L$34:$L$777,СВЦЭМ!$A$34:$A$777,$A466,СВЦЭМ!$B$34:$B$777,P$437)+'СЕТ СН'!$F$16</f>
        <v>0</v>
      </c>
      <c r="Q466" s="36">
        <f>SUMIFS(СВЦЭМ!$L$34:$L$777,СВЦЭМ!$A$34:$A$777,$A466,СВЦЭМ!$B$34:$B$777,Q$437)+'СЕТ СН'!$F$16</f>
        <v>0</v>
      </c>
      <c r="R466" s="36">
        <f>SUMIFS(СВЦЭМ!$L$34:$L$777,СВЦЭМ!$A$34:$A$777,$A466,СВЦЭМ!$B$34:$B$777,R$437)+'СЕТ СН'!$F$16</f>
        <v>0</v>
      </c>
      <c r="S466" s="36">
        <f>SUMIFS(СВЦЭМ!$L$34:$L$777,СВЦЭМ!$A$34:$A$777,$A466,СВЦЭМ!$B$34:$B$777,S$437)+'СЕТ СН'!$F$16</f>
        <v>0</v>
      </c>
      <c r="T466" s="36">
        <f>SUMIFS(СВЦЭМ!$L$34:$L$777,СВЦЭМ!$A$34:$A$777,$A466,СВЦЭМ!$B$34:$B$777,T$437)+'СЕТ СН'!$F$16</f>
        <v>0</v>
      </c>
      <c r="U466" s="36">
        <f>SUMIFS(СВЦЭМ!$L$34:$L$777,СВЦЭМ!$A$34:$A$777,$A466,СВЦЭМ!$B$34:$B$777,U$437)+'СЕТ СН'!$F$16</f>
        <v>0</v>
      </c>
      <c r="V466" s="36">
        <f>SUMIFS(СВЦЭМ!$L$34:$L$777,СВЦЭМ!$A$34:$A$777,$A466,СВЦЭМ!$B$34:$B$777,V$437)+'СЕТ СН'!$F$16</f>
        <v>0</v>
      </c>
      <c r="W466" s="36">
        <f>SUMIFS(СВЦЭМ!$L$34:$L$777,СВЦЭМ!$A$34:$A$777,$A466,СВЦЭМ!$B$34:$B$777,W$437)+'СЕТ СН'!$F$16</f>
        <v>0</v>
      </c>
      <c r="X466" s="36">
        <f>SUMIFS(СВЦЭМ!$L$34:$L$777,СВЦЭМ!$A$34:$A$777,$A466,СВЦЭМ!$B$34:$B$777,X$437)+'СЕТ СН'!$F$16</f>
        <v>0</v>
      </c>
      <c r="Y466" s="36">
        <f>SUMIFS(СВЦЭМ!$L$34:$L$777,СВЦЭМ!$A$34:$A$777,$A466,СВЦЭМ!$B$34:$B$777,Y$437)+'СЕТ СН'!$F$16</f>
        <v>0</v>
      </c>
    </row>
    <row r="467" spans="1:26" ht="15.75" hidden="1" x14ac:dyDescent="0.2">
      <c r="A467" s="35">
        <f t="shared" si="12"/>
        <v>43585</v>
      </c>
      <c r="B467" s="36">
        <f>SUMIFS(СВЦЭМ!$L$34:$L$777,СВЦЭМ!$A$34:$A$777,$A467,СВЦЭМ!$B$34:$B$777,B$437)+'СЕТ СН'!$F$16</f>
        <v>0</v>
      </c>
      <c r="C467" s="36">
        <f>SUMIFS(СВЦЭМ!$L$34:$L$777,СВЦЭМ!$A$34:$A$777,$A467,СВЦЭМ!$B$34:$B$777,C$437)+'СЕТ СН'!$F$16</f>
        <v>0</v>
      </c>
      <c r="D467" s="36">
        <f>SUMIFS(СВЦЭМ!$L$34:$L$777,СВЦЭМ!$A$34:$A$777,$A467,СВЦЭМ!$B$34:$B$777,D$437)+'СЕТ СН'!$F$16</f>
        <v>0</v>
      </c>
      <c r="E467" s="36">
        <f>SUMIFS(СВЦЭМ!$L$34:$L$777,СВЦЭМ!$A$34:$A$777,$A467,СВЦЭМ!$B$34:$B$777,E$437)+'СЕТ СН'!$F$16</f>
        <v>0</v>
      </c>
      <c r="F467" s="36">
        <f>SUMIFS(СВЦЭМ!$L$34:$L$777,СВЦЭМ!$A$34:$A$777,$A467,СВЦЭМ!$B$34:$B$777,F$437)+'СЕТ СН'!$F$16</f>
        <v>0</v>
      </c>
      <c r="G467" s="36">
        <f>SUMIFS(СВЦЭМ!$L$34:$L$777,СВЦЭМ!$A$34:$A$777,$A467,СВЦЭМ!$B$34:$B$777,G$437)+'СЕТ СН'!$F$16</f>
        <v>0</v>
      </c>
      <c r="H467" s="36">
        <f>SUMIFS(СВЦЭМ!$L$34:$L$777,СВЦЭМ!$A$34:$A$777,$A467,СВЦЭМ!$B$34:$B$777,H$437)+'СЕТ СН'!$F$16</f>
        <v>0</v>
      </c>
      <c r="I467" s="36">
        <f>SUMIFS(СВЦЭМ!$L$34:$L$777,СВЦЭМ!$A$34:$A$777,$A467,СВЦЭМ!$B$34:$B$777,I$437)+'СЕТ СН'!$F$16</f>
        <v>0</v>
      </c>
      <c r="J467" s="36">
        <f>SUMIFS(СВЦЭМ!$L$34:$L$777,СВЦЭМ!$A$34:$A$777,$A467,СВЦЭМ!$B$34:$B$777,J$437)+'СЕТ СН'!$F$16</f>
        <v>0</v>
      </c>
      <c r="K467" s="36">
        <f>SUMIFS(СВЦЭМ!$L$34:$L$777,СВЦЭМ!$A$34:$A$777,$A467,СВЦЭМ!$B$34:$B$777,K$437)+'СЕТ СН'!$F$16</f>
        <v>0</v>
      </c>
      <c r="L467" s="36">
        <f>SUMIFS(СВЦЭМ!$L$34:$L$777,СВЦЭМ!$A$34:$A$777,$A467,СВЦЭМ!$B$34:$B$777,L$437)+'СЕТ СН'!$F$16</f>
        <v>0</v>
      </c>
      <c r="M467" s="36">
        <f>SUMIFS(СВЦЭМ!$L$34:$L$777,СВЦЭМ!$A$34:$A$777,$A467,СВЦЭМ!$B$34:$B$777,M$437)+'СЕТ СН'!$F$16</f>
        <v>0</v>
      </c>
      <c r="N467" s="36">
        <f>SUMIFS(СВЦЭМ!$L$34:$L$777,СВЦЭМ!$A$34:$A$777,$A467,СВЦЭМ!$B$34:$B$777,N$437)+'СЕТ СН'!$F$16</f>
        <v>0</v>
      </c>
      <c r="O467" s="36">
        <f>SUMIFS(СВЦЭМ!$L$34:$L$777,СВЦЭМ!$A$34:$A$777,$A467,СВЦЭМ!$B$34:$B$777,O$437)+'СЕТ СН'!$F$16</f>
        <v>0</v>
      </c>
      <c r="P467" s="36">
        <f>SUMIFS(СВЦЭМ!$L$34:$L$777,СВЦЭМ!$A$34:$A$777,$A467,СВЦЭМ!$B$34:$B$777,P$437)+'СЕТ СН'!$F$16</f>
        <v>0</v>
      </c>
      <c r="Q467" s="36">
        <f>SUMIFS(СВЦЭМ!$L$34:$L$777,СВЦЭМ!$A$34:$A$777,$A467,СВЦЭМ!$B$34:$B$777,Q$437)+'СЕТ СН'!$F$16</f>
        <v>0</v>
      </c>
      <c r="R467" s="36">
        <f>SUMIFS(СВЦЭМ!$L$34:$L$777,СВЦЭМ!$A$34:$A$777,$A467,СВЦЭМ!$B$34:$B$777,R$437)+'СЕТ СН'!$F$16</f>
        <v>0</v>
      </c>
      <c r="S467" s="36">
        <f>SUMIFS(СВЦЭМ!$L$34:$L$777,СВЦЭМ!$A$34:$A$777,$A467,СВЦЭМ!$B$34:$B$777,S$437)+'СЕТ СН'!$F$16</f>
        <v>0</v>
      </c>
      <c r="T467" s="36">
        <f>SUMIFS(СВЦЭМ!$L$34:$L$777,СВЦЭМ!$A$34:$A$777,$A467,СВЦЭМ!$B$34:$B$777,T$437)+'СЕТ СН'!$F$16</f>
        <v>0</v>
      </c>
      <c r="U467" s="36">
        <f>SUMIFS(СВЦЭМ!$L$34:$L$777,СВЦЭМ!$A$34:$A$777,$A467,СВЦЭМ!$B$34:$B$777,U$437)+'СЕТ СН'!$F$16</f>
        <v>0</v>
      </c>
      <c r="V467" s="36">
        <f>SUMIFS(СВЦЭМ!$L$34:$L$777,СВЦЭМ!$A$34:$A$777,$A467,СВЦЭМ!$B$34:$B$777,V$437)+'СЕТ СН'!$F$16</f>
        <v>0</v>
      </c>
      <c r="W467" s="36">
        <f>SUMIFS(СВЦЭМ!$L$34:$L$777,СВЦЭМ!$A$34:$A$777,$A467,СВЦЭМ!$B$34:$B$777,W$437)+'СЕТ СН'!$F$16</f>
        <v>0</v>
      </c>
      <c r="X467" s="36">
        <f>SUMIFS(СВЦЭМ!$L$34:$L$777,СВЦЭМ!$A$34:$A$777,$A467,СВЦЭМ!$B$34:$B$777,X$437)+'СЕТ СН'!$F$16</f>
        <v>0</v>
      </c>
      <c r="Y467" s="36">
        <f>SUMIFS(СВЦЭМ!$L$34:$L$777,СВЦЭМ!$A$34:$A$777,$A467,СВЦЭМ!$B$34:$B$777,Y$437)+'СЕТ СН'!$F$16</f>
        <v>0</v>
      </c>
    </row>
    <row r="468" spans="1:26" ht="15.75" hidden="1" x14ac:dyDescent="0.2">
      <c r="A468" s="35">
        <f t="shared" si="12"/>
        <v>43586</v>
      </c>
      <c r="B468" s="36">
        <f>SUMIFS(СВЦЭМ!$L$34:$L$777,СВЦЭМ!$A$34:$A$777,$A468,СВЦЭМ!$B$34:$B$777,B$437)+'СЕТ СН'!$F$16</f>
        <v>0</v>
      </c>
      <c r="C468" s="36">
        <f>SUMIFS(СВЦЭМ!$L$34:$L$777,СВЦЭМ!$A$34:$A$777,$A468,СВЦЭМ!$B$34:$B$777,C$437)+'СЕТ СН'!$F$16</f>
        <v>0</v>
      </c>
      <c r="D468" s="36">
        <f>SUMIFS(СВЦЭМ!$L$34:$L$777,СВЦЭМ!$A$34:$A$777,$A468,СВЦЭМ!$B$34:$B$777,D$437)+'СЕТ СН'!$F$16</f>
        <v>0</v>
      </c>
      <c r="E468" s="36">
        <f>SUMIFS(СВЦЭМ!$L$34:$L$777,СВЦЭМ!$A$34:$A$777,$A468,СВЦЭМ!$B$34:$B$777,E$437)+'СЕТ СН'!$F$16</f>
        <v>0</v>
      </c>
      <c r="F468" s="36">
        <f>SUMIFS(СВЦЭМ!$L$34:$L$777,СВЦЭМ!$A$34:$A$777,$A468,СВЦЭМ!$B$34:$B$777,F$437)+'СЕТ СН'!$F$16</f>
        <v>0</v>
      </c>
      <c r="G468" s="36">
        <f>SUMIFS(СВЦЭМ!$L$34:$L$777,СВЦЭМ!$A$34:$A$777,$A468,СВЦЭМ!$B$34:$B$777,G$437)+'СЕТ СН'!$F$16</f>
        <v>0</v>
      </c>
      <c r="H468" s="36">
        <f>SUMIFS(СВЦЭМ!$L$34:$L$777,СВЦЭМ!$A$34:$A$777,$A468,СВЦЭМ!$B$34:$B$777,H$437)+'СЕТ СН'!$F$16</f>
        <v>0</v>
      </c>
      <c r="I468" s="36">
        <f>SUMIFS(СВЦЭМ!$L$34:$L$777,СВЦЭМ!$A$34:$A$777,$A468,СВЦЭМ!$B$34:$B$777,I$437)+'СЕТ СН'!$F$16</f>
        <v>0</v>
      </c>
      <c r="J468" s="36">
        <f>SUMIFS(СВЦЭМ!$L$34:$L$777,СВЦЭМ!$A$34:$A$777,$A468,СВЦЭМ!$B$34:$B$777,J$437)+'СЕТ СН'!$F$16</f>
        <v>0</v>
      </c>
      <c r="K468" s="36">
        <f>SUMIFS(СВЦЭМ!$L$34:$L$777,СВЦЭМ!$A$34:$A$777,$A468,СВЦЭМ!$B$34:$B$777,K$437)+'СЕТ СН'!$F$16</f>
        <v>0</v>
      </c>
      <c r="L468" s="36">
        <f>SUMIFS(СВЦЭМ!$L$34:$L$777,СВЦЭМ!$A$34:$A$777,$A468,СВЦЭМ!$B$34:$B$777,L$437)+'СЕТ СН'!$F$16</f>
        <v>0</v>
      </c>
      <c r="M468" s="36">
        <f>SUMIFS(СВЦЭМ!$L$34:$L$777,СВЦЭМ!$A$34:$A$777,$A468,СВЦЭМ!$B$34:$B$777,M$437)+'СЕТ СН'!$F$16</f>
        <v>0</v>
      </c>
      <c r="N468" s="36">
        <f>SUMIFS(СВЦЭМ!$L$34:$L$777,СВЦЭМ!$A$34:$A$777,$A468,СВЦЭМ!$B$34:$B$777,N$437)+'СЕТ СН'!$F$16</f>
        <v>0</v>
      </c>
      <c r="O468" s="36">
        <f>SUMIFS(СВЦЭМ!$L$34:$L$777,СВЦЭМ!$A$34:$A$777,$A468,СВЦЭМ!$B$34:$B$777,O$437)+'СЕТ СН'!$F$16</f>
        <v>0</v>
      </c>
      <c r="P468" s="36">
        <f>SUMIFS(СВЦЭМ!$L$34:$L$777,СВЦЭМ!$A$34:$A$777,$A468,СВЦЭМ!$B$34:$B$777,P$437)+'СЕТ СН'!$F$16</f>
        <v>0</v>
      </c>
      <c r="Q468" s="36">
        <f>SUMIFS(СВЦЭМ!$L$34:$L$777,СВЦЭМ!$A$34:$A$777,$A468,СВЦЭМ!$B$34:$B$777,Q$437)+'СЕТ СН'!$F$16</f>
        <v>0</v>
      </c>
      <c r="R468" s="36">
        <f>SUMIFS(СВЦЭМ!$L$34:$L$777,СВЦЭМ!$A$34:$A$777,$A468,СВЦЭМ!$B$34:$B$777,R$437)+'СЕТ СН'!$F$16</f>
        <v>0</v>
      </c>
      <c r="S468" s="36">
        <f>SUMIFS(СВЦЭМ!$L$34:$L$777,СВЦЭМ!$A$34:$A$777,$A468,СВЦЭМ!$B$34:$B$777,S$437)+'СЕТ СН'!$F$16</f>
        <v>0</v>
      </c>
      <c r="T468" s="36">
        <f>SUMIFS(СВЦЭМ!$L$34:$L$777,СВЦЭМ!$A$34:$A$777,$A468,СВЦЭМ!$B$34:$B$777,T$437)+'СЕТ СН'!$F$16</f>
        <v>0</v>
      </c>
      <c r="U468" s="36">
        <f>SUMIFS(СВЦЭМ!$L$34:$L$777,СВЦЭМ!$A$34:$A$777,$A468,СВЦЭМ!$B$34:$B$777,U$437)+'СЕТ СН'!$F$16</f>
        <v>0</v>
      </c>
      <c r="V468" s="36">
        <f>SUMIFS(СВЦЭМ!$L$34:$L$777,СВЦЭМ!$A$34:$A$777,$A468,СВЦЭМ!$B$34:$B$777,V$437)+'СЕТ СН'!$F$16</f>
        <v>0</v>
      </c>
      <c r="W468" s="36">
        <f>SUMIFS(СВЦЭМ!$L$34:$L$777,СВЦЭМ!$A$34:$A$777,$A468,СВЦЭМ!$B$34:$B$777,W$437)+'СЕТ СН'!$F$16</f>
        <v>0</v>
      </c>
      <c r="X468" s="36">
        <f>SUMIFS(СВЦЭМ!$L$34:$L$777,СВЦЭМ!$A$34:$A$777,$A468,СВЦЭМ!$B$34:$B$777,X$437)+'СЕТ СН'!$F$16</f>
        <v>0</v>
      </c>
      <c r="Y468" s="36">
        <f>SUMIFS(СВЦЭМ!$L$34:$L$777,СВЦЭМ!$A$34:$A$777,$A468,СВЦЭМ!$B$34:$B$777,Y$437)+'СЕТ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0</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6" t="s">
        <v>74</v>
      </c>
      <c r="B473" s="126"/>
      <c r="C473" s="126"/>
      <c r="D473" s="126"/>
      <c r="E473" s="126"/>
      <c r="F473" s="126"/>
      <c r="G473" s="126"/>
      <c r="H473" s="126"/>
      <c r="I473" s="126"/>
      <c r="J473" s="126"/>
      <c r="K473" s="126"/>
      <c r="L473" s="126"/>
      <c r="M473" s="126"/>
      <c r="N473" s="160">
        <f>СВЦЭМ!$D$12+'СЕТ СН'!$F$13</f>
        <v>553311.04986876645</v>
      </c>
      <c r="O473" s="161"/>
      <c r="P473" s="47"/>
      <c r="Q473" s="47"/>
      <c r="R473" s="47"/>
      <c r="S473" s="47"/>
      <c r="T473" s="47"/>
      <c r="U473" s="47"/>
      <c r="V473" s="47"/>
      <c r="W473" s="47"/>
      <c r="X473" s="47"/>
      <c r="Y473" s="47"/>
    </row>
    <row r="474" spans="1:26" ht="15.75" x14ac:dyDescent="0.2">
      <c r="A474" s="126"/>
      <c r="B474" s="126"/>
      <c r="C474" s="126"/>
      <c r="D474" s="126"/>
      <c r="E474" s="126"/>
      <c r="F474" s="126"/>
      <c r="G474" s="126"/>
      <c r="H474" s="126"/>
      <c r="I474" s="126"/>
      <c r="J474" s="126"/>
      <c r="K474" s="126"/>
      <c r="L474" s="126"/>
      <c r="M474" s="126"/>
      <c r="N474" s="162"/>
      <c r="O474" s="163"/>
      <c r="P474" s="47"/>
      <c r="Q474" s="47"/>
      <c r="R474" s="47"/>
      <c r="S474" s="47"/>
      <c r="T474" s="47"/>
      <c r="U474" s="47"/>
      <c r="V474" s="47"/>
      <c r="W474" s="47"/>
      <c r="X474" s="47"/>
      <c r="Y474" s="47"/>
    </row>
    <row r="475" spans="1:26" ht="15.75" x14ac:dyDescent="0.2">
      <c r="A475" s="126"/>
      <c r="B475" s="126"/>
      <c r="C475" s="126"/>
      <c r="D475" s="126"/>
      <c r="E475" s="126"/>
      <c r="F475" s="126"/>
      <c r="G475" s="126"/>
      <c r="H475" s="126"/>
      <c r="I475" s="126"/>
      <c r="J475" s="126"/>
      <c r="K475" s="126"/>
      <c r="L475" s="126"/>
      <c r="M475" s="126"/>
      <c r="N475" s="164"/>
      <c r="O475" s="165"/>
      <c r="P475" s="47"/>
      <c r="Q475" s="47"/>
      <c r="R475" s="47"/>
      <c r="S475" s="47"/>
      <c r="T475" s="47"/>
      <c r="U475" s="47"/>
      <c r="V475" s="47"/>
      <c r="W475" s="47"/>
      <c r="X475" s="47"/>
      <c r="Y475" s="47"/>
    </row>
    <row r="476" spans="1:26" ht="30" customHeight="1" x14ac:dyDescent="0.25"/>
    <row r="477" spans="1:26" ht="15.75" x14ac:dyDescent="0.25">
      <c r="A477" s="145" t="s">
        <v>135</v>
      </c>
      <c r="B477" s="146"/>
      <c r="C477" s="146"/>
      <c r="D477" s="146"/>
      <c r="E477" s="146"/>
      <c r="F477" s="146"/>
      <c r="G477" s="146"/>
      <c r="H477" s="146"/>
      <c r="I477" s="146"/>
      <c r="J477" s="146"/>
      <c r="K477" s="146"/>
      <c r="L477" s="146"/>
      <c r="M477" s="147"/>
      <c r="N477" s="127" t="s">
        <v>29</v>
      </c>
      <c r="O477" s="127"/>
      <c r="P477" s="127"/>
      <c r="Q477" s="127"/>
      <c r="R477" s="127"/>
      <c r="S477" s="127"/>
      <c r="T477" s="127"/>
      <c r="U477" s="127"/>
    </row>
    <row r="478" spans="1:26" ht="15.75" x14ac:dyDescent="0.25">
      <c r="A478" s="148"/>
      <c r="B478" s="149"/>
      <c r="C478" s="149"/>
      <c r="D478" s="149"/>
      <c r="E478" s="149"/>
      <c r="F478" s="149"/>
      <c r="G478" s="149"/>
      <c r="H478" s="149"/>
      <c r="I478" s="149"/>
      <c r="J478" s="149"/>
      <c r="K478" s="149"/>
      <c r="L478" s="149"/>
      <c r="M478" s="150"/>
      <c r="N478" s="128" t="s">
        <v>0</v>
      </c>
      <c r="O478" s="128"/>
      <c r="P478" s="128" t="s">
        <v>1</v>
      </c>
      <c r="Q478" s="128"/>
      <c r="R478" s="128" t="s">
        <v>2</v>
      </c>
      <c r="S478" s="128"/>
      <c r="T478" s="128" t="s">
        <v>3</v>
      </c>
      <c r="U478" s="128"/>
    </row>
    <row r="479" spans="1:26" ht="15.75" x14ac:dyDescent="0.25">
      <c r="A479" s="151"/>
      <c r="B479" s="152"/>
      <c r="C479" s="152"/>
      <c r="D479" s="152"/>
      <c r="E479" s="152"/>
      <c r="F479" s="152"/>
      <c r="G479" s="152"/>
      <c r="H479" s="152"/>
      <c r="I479" s="152"/>
      <c r="J479" s="152"/>
      <c r="K479" s="152"/>
      <c r="L479" s="152"/>
      <c r="M479" s="153"/>
      <c r="N479" s="144">
        <f>'СЕТ СН'!$F$7</f>
        <v>1215910.51</v>
      </c>
      <c r="O479" s="144"/>
      <c r="P479" s="144">
        <f>'СЕТ СН'!$G$7</f>
        <v>917622.47</v>
      </c>
      <c r="Q479" s="144"/>
      <c r="R479" s="144">
        <f>'СЕТ СН'!$H$7</f>
        <v>995119.34</v>
      </c>
      <c r="S479" s="144"/>
      <c r="T479" s="144">
        <f>'СЕТ СН'!$I$7</f>
        <v>1001130.64</v>
      </c>
      <c r="U479" s="144"/>
    </row>
    <row r="482" spans="1:25" ht="15.75" x14ac:dyDescent="0.25">
      <c r="A482" s="145" t="s">
        <v>136</v>
      </c>
      <c r="B482" s="146"/>
      <c r="C482" s="146"/>
      <c r="D482" s="146"/>
      <c r="E482" s="146"/>
      <c r="F482" s="146"/>
      <c r="G482" s="146"/>
      <c r="H482" s="146"/>
      <c r="I482" s="146"/>
      <c r="J482" s="146"/>
      <c r="K482" s="146"/>
      <c r="L482" s="146"/>
      <c r="M482" s="147"/>
      <c r="N482" s="94" t="s">
        <v>137</v>
      </c>
      <c r="O482" s="95"/>
      <c r="T482" s="42"/>
      <c r="U482" s="42"/>
      <c r="V482" s="42"/>
      <c r="W482" s="42"/>
      <c r="X482" s="42"/>
      <c r="Y482" s="42"/>
    </row>
    <row r="483" spans="1:25" ht="15.75" x14ac:dyDescent="0.25">
      <c r="A483" s="148"/>
      <c r="B483" s="149"/>
      <c r="C483" s="149"/>
      <c r="D483" s="149"/>
      <c r="E483" s="149"/>
      <c r="F483" s="149"/>
      <c r="G483" s="149"/>
      <c r="H483" s="149"/>
      <c r="I483" s="149"/>
      <c r="J483" s="149"/>
      <c r="K483" s="149"/>
      <c r="L483" s="149"/>
      <c r="M483" s="150"/>
      <c r="N483" s="128" t="s">
        <v>144</v>
      </c>
      <c r="O483" s="128"/>
      <c r="T483" s="42"/>
      <c r="U483" s="42"/>
      <c r="V483" s="42"/>
      <c r="W483" s="42"/>
      <c r="X483" s="42"/>
      <c r="Y483" s="42"/>
    </row>
    <row r="484" spans="1:25" ht="15.75" x14ac:dyDescent="0.25">
      <c r="A484" s="151"/>
      <c r="B484" s="152"/>
      <c r="C484" s="152"/>
      <c r="D484" s="152"/>
      <c r="E484" s="152"/>
      <c r="F484" s="152"/>
      <c r="G484" s="152"/>
      <c r="H484" s="152"/>
      <c r="I484" s="152"/>
      <c r="J484" s="152"/>
      <c r="K484" s="152"/>
      <c r="L484" s="152"/>
      <c r="M484" s="153"/>
      <c r="N484" s="144">
        <f>'СЕТ СН'!$F$10</f>
        <v>173164.15</v>
      </c>
      <c r="O484" s="144"/>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75" x14ac:dyDescent="0.2">
      <c r="A5" s="53" t="s">
        <v>146</v>
      </c>
      <c r="B5" s="90" t="s">
        <v>147</v>
      </c>
      <c r="C5" s="54">
        <v>43466</v>
      </c>
      <c r="D5" s="54">
        <v>43646</v>
      </c>
      <c r="E5" s="52" t="s">
        <v>20</v>
      </c>
      <c r="F5" s="52">
        <v>2473.96</v>
      </c>
      <c r="G5" s="52">
        <v>2536.65</v>
      </c>
      <c r="H5" s="52">
        <v>2600</v>
      </c>
      <c r="I5" s="52">
        <v>2668.56</v>
      </c>
    </row>
    <row r="6" spans="1:9" ht="75" x14ac:dyDescent="0.2">
      <c r="A6" s="53" t="s">
        <v>148</v>
      </c>
      <c r="B6" s="92" t="s">
        <v>147</v>
      </c>
      <c r="C6" s="54">
        <v>43466</v>
      </c>
      <c r="D6" s="54">
        <v>43646</v>
      </c>
      <c r="E6" s="52" t="s">
        <v>20</v>
      </c>
      <c r="F6" s="52">
        <v>71.08</v>
      </c>
      <c r="G6" s="52">
        <v>432.12</v>
      </c>
      <c r="H6" s="52">
        <v>359.75</v>
      </c>
      <c r="I6" s="52">
        <v>554.83000000000004</v>
      </c>
    </row>
    <row r="7" spans="1:9" ht="75" x14ac:dyDescent="0.2">
      <c r="A7" s="53" t="s">
        <v>149</v>
      </c>
      <c r="B7" s="92" t="s">
        <v>147</v>
      </c>
      <c r="C7" s="54">
        <v>43466</v>
      </c>
      <c r="D7" s="54">
        <v>43646</v>
      </c>
      <c r="E7" s="52" t="s">
        <v>21</v>
      </c>
      <c r="F7" s="52">
        <v>1215910.51</v>
      </c>
      <c r="G7" s="52">
        <v>917622.47</v>
      </c>
      <c r="H7" s="52">
        <v>995119.34</v>
      </c>
      <c r="I7" s="52">
        <v>1001130.64</v>
      </c>
    </row>
    <row r="8" spans="1:9" ht="90" x14ac:dyDescent="0.2">
      <c r="A8" s="53" t="s">
        <v>143</v>
      </c>
      <c r="B8" s="93" t="s">
        <v>141</v>
      </c>
      <c r="C8" s="96">
        <v>43466</v>
      </c>
      <c r="D8" s="96">
        <v>43830</v>
      </c>
      <c r="E8" s="93" t="s">
        <v>142</v>
      </c>
      <c r="F8" s="98">
        <v>7.7100000000000002E-2</v>
      </c>
      <c r="G8" s="93"/>
      <c r="H8" s="93"/>
      <c r="I8" s="93"/>
    </row>
    <row r="9" spans="1:9" ht="75" x14ac:dyDescent="0.2">
      <c r="A9" s="53" t="s">
        <v>133</v>
      </c>
      <c r="B9" s="93" t="s">
        <v>138</v>
      </c>
      <c r="C9" s="54">
        <v>43556</v>
      </c>
      <c r="D9" s="54">
        <v>43585</v>
      </c>
      <c r="E9" s="93" t="s">
        <v>20</v>
      </c>
      <c r="F9" s="97">
        <v>1870.86</v>
      </c>
      <c r="G9" s="93"/>
      <c r="H9" s="93"/>
      <c r="I9" s="93"/>
    </row>
    <row r="10" spans="1:9" ht="45" x14ac:dyDescent="0.2">
      <c r="A10" s="53" t="s">
        <v>139</v>
      </c>
      <c r="B10" s="93" t="s">
        <v>140</v>
      </c>
      <c r="C10" s="54">
        <v>43466</v>
      </c>
      <c r="D10" s="54">
        <v>43646</v>
      </c>
      <c r="E10" s="93" t="s">
        <v>21</v>
      </c>
      <c r="F10" s="93">
        <v>173164.15</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7"/>
  <sheetViews>
    <sheetView zoomScale="55" zoomScaleNormal="55" workbookViewId="0">
      <selection activeCell="D7" sqref="D7"/>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5" t="s">
        <v>84</v>
      </c>
      <c r="B4" s="176"/>
      <c r="C4" s="63"/>
      <c r="D4" s="64" t="s">
        <v>85</v>
      </c>
    </row>
    <row r="5" spans="1:4" ht="15" customHeight="1" x14ac:dyDescent="0.2">
      <c r="A5" s="178" t="s">
        <v>86</v>
      </c>
      <c r="B5" s="179"/>
      <c r="C5" s="65"/>
      <c r="D5" s="66" t="s">
        <v>87</v>
      </c>
    </row>
    <row r="6" spans="1:4" ht="15" customHeight="1" x14ac:dyDescent="0.2">
      <c r="A6" s="175" t="s">
        <v>88</v>
      </c>
      <c r="B6" s="176"/>
      <c r="C6" s="67"/>
      <c r="D6" s="64" t="s">
        <v>145</v>
      </c>
    </row>
    <row r="7" spans="1:4" ht="15" customHeight="1" x14ac:dyDescent="0.2">
      <c r="A7" s="175" t="s">
        <v>89</v>
      </c>
      <c r="B7" s="176"/>
      <c r="C7" s="67"/>
      <c r="D7" s="64" t="s">
        <v>153</v>
      </c>
    </row>
    <row r="8" spans="1:4" ht="15" customHeight="1" x14ac:dyDescent="0.2">
      <c r="A8" s="177" t="s">
        <v>90</v>
      </c>
      <c r="B8" s="177"/>
      <c r="C8" s="103"/>
      <c r="D8" s="68"/>
    </row>
    <row r="9" spans="1:4" ht="15" customHeight="1" x14ac:dyDescent="0.2">
      <c r="A9" s="69" t="s">
        <v>91</v>
      </c>
      <c r="B9" s="70"/>
      <c r="C9" s="71"/>
      <c r="D9" s="72"/>
    </row>
    <row r="10" spans="1:4" ht="30" customHeight="1" x14ac:dyDescent="0.2">
      <c r="A10" s="169" t="s">
        <v>92</v>
      </c>
      <c r="B10" s="170"/>
      <c r="C10" s="73"/>
      <c r="D10" s="74">
        <v>3.4434438699999999</v>
      </c>
    </row>
    <row r="11" spans="1:4" ht="66" customHeight="1" x14ac:dyDescent="0.2">
      <c r="A11" s="169" t="s">
        <v>93</v>
      </c>
      <c r="B11" s="170"/>
      <c r="C11" s="73"/>
      <c r="D11" s="74">
        <v>1030.9559512999999</v>
      </c>
    </row>
    <row r="12" spans="1:4" ht="30" customHeight="1" x14ac:dyDescent="0.2">
      <c r="A12" s="169" t="s">
        <v>94</v>
      </c>
      <c r="B12" s="170"/>
      <c r="C12" s="73"/>
      <c r="D12" s="75">
        <v>553311.04986876645</v>
      </c>
    </row>
    <row r="13" spans="1:4" ht="30" customHeight="1" x14ac:dyDescent="0.2">
      <c r="A13" s="169" t="s">
        <v>95</v>
      </c>
      <c r="B13" s="170"/>
      <c r="C13" s="73"/>
      <c r="D13" s="76"/>
    </row>
    <row r="14" spans="1:4" ht="15" customHeight="1" x14ac:dyDescent="0.2">
      <c r="A14" s="173" t="s">
        <v>96</v>
      </c>
      <c r="B14" s="174"/>
      <c r="C14" s="73"/>
      <c r="D14" s="74">
        <v>1160.5592410500001</v>
      </c>
    </row>
    <row r="15" spans="1:4" ht="15" customHeight="1" x14ac:dyDescent="0.2">
      <c r="A15" s="173" t="s">
        <v>97</v>
      </c>
      <c r="B15" s="174"/>
      <c r="C15" s="73"/>
      <c r="D15" s="74">
        <v>1951.30257295</v>
      </c>
    </row>
    <row r="16" spans="1:4" ht="15" customHeight="1" x14ac:dyDescent="0.2">
      <c r="A16" s="173" t="s">
        <v>98</v>
      </c>
      <c r="B16" s="174"/>
      <c r="C16" s="73"/>
      <c r="D16" s="74">
        <v>3807.4929957099998</v>
      </c>
    </row>
    <row r="17" spans="1:6" ht="15" customHeight="1" x14ac:dyDescent="0.2">
      <c r="A17" s="173" t="s">
        <v>99</v>
      </c>
      <c r="B17" s="174"/>
      <c r="C17" s="73"/>
      <c r="D17" s="74">
        <v>2587.9296718199998</v>
      </c>
    </row>
    <row r="18" spans="1:6" ht="52.5" customHeight="1" x14ac:dyDescent="0.2">
      <c r="A18" s="169" t="s">
        <v>100</v>
      </c>
      <c r="B18" s="170"/>
      <c r="C18" s="73"/>
      <c r="D18" s="74">
        <v>0</v>
      </c>
    </row>
    <row r="19" spans="1:6" ht="15" customHeight="1" x14ac:dyDescent="0.2">
      <c r="A19" s="69" t="s">
        <v>101</v>
      </c>
      <c r="B19" s="70"/>
      <c r="C19" s="77"/>
      <c r="D19" s="78"/>
    </row>
    <row r="20" spans="1:6" ht="30" customHeight="1" x14ac:dyDescent="0.2">
      <c r="A20" s="169" t="s">
        <v>102</v>
      </c>
      <c r="B20" s="170"/>
      <c r="C20" s="73"/>
      <c r="D20" s="79">
        <v>2364.819</v>
      </c>
    </row>
    <row r="21" spans="1:6" ht="30" customHeight="1" x14ac:dyDescent="0.2">
      <c r="A21" s="169" t="s">
        <v>103</v>
      </c>
      <c r="B21" s="170"/>
      <c r="C21" s="80"/>
      <c r="D21" s="79">
        <v>4.1909999999999998</v>
      </c>
    </row>
    <row r="22" spans="1:6" ht="15" customHeight="1" x14ac:dyDescent="0.2">
      <c r="A22" s="69" t="s">
        <v>104</v>
      </c>
      <c r="B22" s="70"/>
      <c r="C22" s="77"/>
      <c r="D22" s="78"/>
    </row>
    <row r="23" spans="1:6" ht="15" customHeight="1" x14ac:dyDescent="0.25">
      <c r="A23" s="169" t="s">
        <v>105</v>
      </c>
      <c r="B23" s="170"/>
      <c r="C23" s="81"/>
      <c r="D23" s="76"/>
    </row>
    <row r="24" spans="1:6" ht="15" customHeight="1" x14ac:dyDescent="0.25">
      <c r="A24" s="173" t="s">
        <v>96</v>
      </c>
      <c r="B24" s="174"/>
      <c r="C24" s="81"/>
      <c r="D24" s="82">
        <v>0</v>
      </c>
    </row>
    <row r="25" spans="1:6" ht="15" customHeight="1" x14ac:dyDescent="0.25">
      <c r="A25" s="173" t="s">
        <v>97</v>
      </c>
      <c r="B25" s="174"/>
      <c r="C25" s="81"/>
      <c r="D25" s="82">
        <v>1.7885660962769999E-3</v>
      </c>
    </row>
    <row r="26" spans="1:6" ht="15" customHeight="1" x14ac:dyDescent="0.25">
      <c r="A26" s="173" t="s">
        <v>98</v>
      </c>
      <c r="B26" s="174"/>
      <c r="C26" s="81"/>
      <c r="D26" s="82">
        <v>5.2372343199020002E-3</v>
      </c>
    </row>
    <row r="27" spans="1:6" ht="15" customHeight="1" x14ac:dyDescent="0.25">
      <c r="A27" s="173" t="s">
        <v>99</v>
      </c>
      <c r="B27" s="174"/>
      <c r="C27" s="81"/>
      <c r="D27" s="82">
        <v>2.971010845501E-3</v>
      </c>
    </row>
    <row r="29" spans="1:6" x14ac:dyDescent="0.2">
      <c r="A29" s="58" t="s">
        <v>106</v>
      </c>
      <c r="B29" s="59"/>
      <c r="C29" s="59"/>
      <c r="D29" s="56"/>
      <c r="E29" s="56"/>
      <c r="F29" s="60"/>
    </row>
    <row r="30" spans="1:6" ht="280.5" customHeight="1" x14ac:dyDescent="0.2">
      <c r="A30" s="171" t="s">
        <v>7</v>
      </c>
      <c r="B30" s="171" t="s">
        <v>107</v>
      </c>
      <c r="C30" s="57" t="s">
        <v>108</v>
      </c>
      <c r="D30" s="57" t="s">
        <v>109</v>
      </c>
      <c r="E30" s="57" t="s">
        <v>110</v>
      </c>
      <c r="F30" s="57" t="s">
        <v>111</v>
      </c>
    </row>
    <row r="31" spans="1:6" x14ac:dyDescent="0.2">
      <c r="A31" s="172"/>
      <c r="B31" s="172"/>
      <c r="C31" s="57" t="s">
        <v>112</v>
      </c>
      <c r="D31" s="57" t="s">
        <v>112</v>
      </c>
      <c r="E31" s="99" t="s">
        <v>112</v>
      </c>
      <c r="F31" s="99" t="s">
        <v>112</v>
      </c>
    </row>
    <row r="32" spans="1:6" ht="30.75" customHeight="1" x14ac:dyDescent="0.2">
      <c r="A32" s="100"/>
      <c r="B32" s="100"/>
      <c r="C32" s="100"/>
      <c r="D32" s="100"/>
      <c r="E32" s="101"/>
      <c r="F32" s="102"/>
    </row>
    <row r="33" spans="1:6" ht="12.75" customHeight="1" x14ac:dyDescent="0.2">
      <c r="A33" s="83" t="s">
        <v>154</v>
      </c>
      <c r="B33" s="83">
        <v>1</v>
      </c>
      <c r="C33" s="84">
        <v>1029.8237371499999</v>
      </c>
      <c r="D33" s="84">
        <v>1019.98222033</v>
      </c>
      <c r="E33" s="84">
        <v>218.15362278999999</v>
      </c>
      <c r="F33" s="84">
        <v>218.15362278999999</v>
      </c>
    </row>
    <row r="34" spans="1:6" ht="12.75" customHeight="1" x14ac:dyDescent="0.2">
      <c r="A34" s="83" t="s">
        <v>154</v>
      </c>
      <c r="B34" s="83">
        <v>2</v>
      </c>
      <c r="C34" s="84">
        <v>1071.4207312599999</v>
      </c>
      <c r="D34" s="84">
        <v>1060.95441609</v>
      </c>
      <c r="E34" s="84">
        <v>226.91674900999999</v>
      </c>
      <c r="F34" s="84">
        <v>226.91674900999999</v>
      </c>
    </row>
    <row r="35" spans="1:6" ht="12.75" customHeight="1" x14ac:dyDescent="0.2">
      <c r="A35" s="83" t="s">
        <v>154</v>
      </c>
      <c r="B35" s="83">
        <v>3</v>
      </c>
      <c r="C35" s="84">
        <v>1096.39145813</v>
      </c>
      <c r="D35" s="84">
        <v>1082.59777229</v>
      </c>
      <c r="E35" s="84">
        <v>231.54582633999999</v>
      </c>
      <c r="F35" s="84">
        <v>231.54582633999999</v>
      </c>
    </row>
    <row r="36" spans="1:6" ht="12.75" customHeight="1" x14ac:dyDescent="0.2">
      <c r="A36" s="83" t="s">
        <v>154</v>
      </c>
      <c r="B36" s="83">
        <v>4</v>
      </c>
      <c r="C36" s="84">
        <v>1117.7339832800001</v>
      </c>
      <c r="D36" s="84">
        <v>1101.7947172300001</v>
      </c>
      <c r="E36" s="84">
        <v>235.65166563</v>
      </c>
      <c r="F36" s="84">
        <v>235.65166563</v>
      </c>
    </row>
    <row r="37" spans="1:6" ht="12.75" customHeight="1" x14ac:dyDescent="0.2">
      <c r="A37" s="83" t="s">
        <v>154</v>
      </c>
      <c r="B37" s="83">
        <v>5</v>
      </c>
      <c r="C37" s="84">
        <v>1088.2179562599999</v>
      </c>
      <c r="D37" s="84">
        <v>1087.1798944300001</v>
      </c>
      <c r="E37" s="84">
        <v>232.52584983</v>
      </c>
      <c r="F37" s="84">
        <v>232.52584983</v>
      </c>
    </row>
    <row r="38" spans="1:6" ht="12.75" customHeight="1" x14ac:dyDescent="0.2">
      <c r="A38" s="83" t="s">
        <v>154</v>
      </c>
      <c r="B38" s="83">
        <v>6</v>
      </c>
      <c r="C38" s="84">
        <v>1093.27271002</v>
      </c>
      <c r="D38" s="84">
        <v>1090.7091859100001</v>
      </c>
      <c r="E38" s="84">
        <v>233.28069409</v>
      </c>
      <c r="F38" s="84">
        <v>233.28069409</v>
      </c>
    </row>
    <row r="39" spans="1:6" ht="12.75" customHeight="1" x14ac:dyDescent="0.2">
      <c r="A39" s="83" t="s">
        <v>154</v>
      </c>
      <c r="B39" s="83">
        <v>7</v>
      </c>
      <c r="C39" s="84">
        <v>993.66645325000002</v>
      </c>
      <c r="D39" s="84">
        <v>990.61623530999998</v>
      </c>
      <c r="E39" s="84">
        <v>211.87283094</v>
      </c>
      <c r="F39" s="84">
        <v>211.87283094</v>
      </c>
    </row>
    <row r="40" spans="1:6" ht="12.75" customHeight="1" x14ac:dyDescent="0.2">
      <c r="A40" s="83" t="s">
        <v>154</v>
      </c>
      <c r="B40" s="83">
        <v>8</v>
      </c>
      <c r="C40" s="84">
        <v>980.06912555999997</v>
      </c>
      <c r="D40" s="84">
        <v>972.34615616999997</v>
      </c>
      <c r="E40" s="84">
        <v>207.96522954</v>
      </c>
      <c r="F40" s="84">
        <v>207.96522954</v>
      </c>
    </row>
    <row r="41" spans="1:6" ht="12.75" customHeight="1" x14ac:dyDescent="0.2">
      <c r="A41" s="83" t="s">
        <v>154</v>
      </c>
      <c r="B41" s="83">
        <v>9</v>
      </c>
      <c r="C41" s="84">
        <v>918.58202686000004</v>
      </c>
      <c r="D41" s="84">
        <v>907.98116019999998</v>
      </c>
      <c r="E41" s="84">
        <v>194.19885521</v>
      </c>
      <c r="F41" s="84">
        <v>194.19885521</v>
      </c>
    </row>
    <row r="42" spans="1:6" ht="12.75" customHeight="1" x14ac:dyDescent="0.2">
      <c r="A42" s="83" t="s">
        <v>154</v>
      </c>
      <c r="B42" s="83">
        <v>10</v>
      </c>
      <c r="C42" s="84">
        <v>883.13684892000003</v>
      </c>
      <c r="D42" s="84">
        <v>876.19903066999996</v>
      </c>
      <c r="E42" s="84">
        <v>187.40129879</v>
      </c>
      <c r="F42" s="84">
        <v>187.40129879</v>
      </c>
    </row>
    <row r="43" spans="1:6" ht="12.75" customHeight="1" x14ac:dyDescent="0.2">
      <c r="A43" s="83" t="s">
        <v>154</v>
      </c>
      <c r="B43" s="83">
        <v>11</v>
      </c>
      <c r="C43" s="84">
        <v>872.82940485999995</v>
      </c>
      <c r="D43" s="84">
        <v>860.75550405000001</v>
      </c>
      <c r="E43" s="84">
        <v>184.09823994999999</v>
      </c>
      <c r="F43" s="84">
        <v>184.09823994999999</v>
      </c>
    </row>
    <row r="44" spans="1:6" ht="12.75" customHeight="1" x14ac:dyDescent="0.2">
      <c r="A44" s="83" t="s">
        <v>154</v>
      </c>
      <c r="B44" s="83">
        <v>12</v>
      </c>
      <c r="C44" s="84">
        <v>875.69098285999996</v>
      </c>
      <c r="D44" s="84">
        <v>869.52706195999997</v>
      </c>
      <c r="E44" s="84">
        <v>185.97429926000001</v>
      </c>
      <c r="F44" s="84">
        <v>185.97429926000001</v>
      </c>
    </row>
    <row r="45" spans="1:6" ht="12.75" customHeight="1" x14ac:dyDescent="0.2">
      <c r="A45" s="83" t="s">
        <v>154</v>
      </c>
      <c r="B45" s="83">
        <v>13</v>
      </c>
      <c r="C45" s="84">
        <v>875.03307728000004</v>
      </c>
      <c r="D45" s="84">
        <v>871.75007491999997</v>
      </c>
      <c r="E45" s="84">
        <v>186.44975689</v>
      </c>
      <c r="F45" s="84">
        <v>186.44975689</v>
      </c>
    </row>
    <row r="46" spans="1:6" ht="12.75" customHeight="1" x14ac:dyDescent="0.2">
      <c r="A46" s="83" t="s">
        <v>154</v>
      </c>
      <c r="B46" s="83">
        <v>14</v>
      </c>
      <c r="C46" s="84">
        <v>885.30257667000001</v>
      </c>
      <c r="D46" s="84">
        <v>881.45511810000005</v>
      </c>
      <c r="E46" s="84">
        <v>188.52546986999999</v>
      </c>
      <c r="F46" s="84">
        <v>188.52546986999999</v>
      </c>
    </row>
    <row r="47" spans="1:6" ht="12.75" customHeight="1" x14ac:dyDescent="0.2">
      <c r="A47" s="83" t="s">
        <v>154</v>
      </c>
      <c r="B47" s="83">
        <v>15</v>
      </c>
      <c r="C47" s="84">
        <v>902.97683468000002</v>
      </c>
      <c r="D47" s="84">
        <v>887.68335993000005</v>
      </c>
      <c r="E47" s="84">
        <v>189.85756516000001</v>
      </c>
      <c r="F47" s="84">
        <v>189.85756516000001</v>
      </c>
    </row>
    <row r="48" spans="1:6" ht="12.75" customHeight="1" x14ac:dyDescent="0.2">
      <c r="A48" s="83" t="s">
        <v>154</v>
      </c>
      <c r="B48" s="83">
        <v>16</v>
      </c>
      <c r="C48" s="84">
        <v>889.22321324999996</v>
      </c>
      <c r="D48" s="84">
        <v>878.26694865000002</v>
      </c>
      <c r="E48" s="84">
        <v>187.84358473</v>
      </c>
      <c r="F48" s="84">
        <v>187.84358473</v>
      </c>
    </row>
    <row r="49" spans="1:6" ht="12.75" customHeight="1" x14ac:dyDescent="0.2">
      <c r="A49" s="83" t="s">
        <v>154</v>
      </c>
      <c r="B49" s="83">
        <v>17</v>
      </c>
      <c r="C49" s="84">
        <v>891.93256450000001</v>
      </c>
      <c r="D49" s="84">
        <v>884.95472248999999</v>
      </c>
      <c r="E49" s="84">
        <v>189.27396465999999</v>
      </c>
      <c r="F49" s="84">
        <v>189.27396465999999</v>
      </c>
    </row>
    <row r="50" spans="1:6" ht="12.75" customHeight="1" x14ac:dyDescent="0.2">
      <c r="A50" s="83" t="s">
        <v>154</v>
      </c>
      <c r="B50" s="83">
        <v>18</v>
      </c>
      <c r="C50" s="84">
        <v>878.47484354999995</v>
      </c>
      <c r="D50" s="84">
        <v>876.94995000999995</v>
      </c>
      <c r="E50" s="84">
        <v>187.56190529</v>
      </c>
      <c r="F50" s="84">
        <v>187.56190529</v>
      </c>
    </row>
    <row r="51" spans="1:6" ht="12.75" customHeight="1" x14ac:dyDescent="0.2">
      <c r="A51" s="83" t="s">
        <v>154</v>
      </c>
      <c r="B51" s="83">
        <v>19</v>
      </c>
      <c r="C51" s="84">
        <v>853.52921513000001</v>
      </c>
      <c r="D51" s="84">
        <v>849.98774951999997</v>
      </c>
      <c r="E51" s="84">
        <v>181.79523445999999</v>
      </c>
      <c r="F51" s="84">
        <v>181.79523445999999</v>
      </c>
    </row>
    <row r="52" spans="1:6" ht="12.75" customHeight="1" x14ac:dyDescent="0.2">
      <c r="A52" s="83" t="s">
        <v>154</v>
      </c>
      <c r="B52" s="83">
        <v>20</v>
      </c>
      <c r="C52" s="84">
        <v>827.96802007999997</v>
      </c>
      <c r="D52" s="84">
        <v>825.42643995000003</v>
      </c>
      <c r="E52" s="84">
        <v>176.54206576999999</v>
      </c>
      <c r="F52" s="84">
        <v>176.54206576999999</v>
      </c>
    </row>
    <row r="53" spans="1:6" ht="12.75" customHeight="1" x14ac:dyDescent="0.2">
      <c r="A53" s="83" t="s">
        <v>154</v>
      </c>
      <c r="B53" s="83">
        <v>21</v>
      </c>
      <c r="C53" s="84">
        <v>811.19554006999999</v>
      </c>
      <c r="D53" s="84">
        <v>809.76419934</v>
      </c>
      <c r="E53" s="84">
        <v>173.19222843</v>
      </c>
      <c r="F53" s="84">
        <v>173.19222843</v>
      </c>
    </row>
    <row r="54" spans="1:6" ht="12.75" customHeight="1" x14ac:dyDescent="0.2">
      <c r="A54" s="83" t="s">
        <v>154</v>
      </c>
      <c r="B54" s="83">
        <v>22</v>
      </c>
      <c r="C54" s="84">
        <v>807.13496361</v>
      </c>
      <c r="D54" s="84">
        <v>803.19422429999997</v>
      </c>
      <c r="E54" s="84">
        <v>171.78704329000001</v>
      </c>
      <c r="F54" s="84">
        <v>171.78704329000001</v>
      </c>
    </row>
    <row r="55" spans="1:6" ht="12.75" customHeight="1" x14ac:dyDescent="0.2">
      <c r="A55" s="83" t="s">
        <v>154</v>
      </c>
      <c r="B55" s="83">
        <v>23</v>
      </c>
      <c r="C55" s="84">
        <v>873.4842281</v>
      </c>
      <c r="D55" s="84">
        <v>873.01858952999999</v>
      </c>
      <c r="E55" s="84">
        <v>186.72106658000001</v>
      </c>
      <c r="F55" s="84">
        <v>186.72106658000001</v>
      </c>
    </row>
    <row r="56" spans="1:6" ht="12.75" customHeight="1" x14ac:dyDescent="0.2">
      <c r="A56" s="83" t="s">
        <v>154</v>
      </c>
      <c r="B56" s="83">
        <v>24</v>
      </c>
      <c r="C56" s="84">
        <v>991.99609642999997</v>
      </c>
      <c r="D56" s="84">
        <v>987.04471369999999</v>
      </c>
      <c r="E56" s="84">
        <v>211.10895450999999</v>
      </c>
      <c r="F56" s="84">
        <v>211.10895450999999</v>
      </c>
    </row>
    <row r="57" spans="1:6" ht="12.75" customHeight="1" x14ac:dyDescent="0.2">
      <c r="A57" s="83" t="s">
        <v>155</v>
      </c>
      <c r="B57" s="83">
        <v>1</v>
      </c>
      <c r="C57" s="84">
        <v>1076.59818028</v>
      </c>
      <c r="D57" s="84">
        <v>1066.1156208299999</v>
      </c>
      <c r="E57" s="84">
        <v>228.02062660000001</v>
      </c>
      <c r="F57" s="84">
        <v>228.02062660000001</v>
      </c>
    </row>
    <row r="58" spans="1:6" ht="12.75" customHeight="1" x14ac:dyDescent="0.2">
      <c r="A58" s="83" t="s">
        <v>155</v>
      </c>
      <c r="B58" s="83">
        <v>2</v>
      </c>
      <c r="C58" s="84">
        <v>1199.7960539400001</v>
      </c>
      <c r="D58" s="84">
        <v>1187.98502347</v>
      </c>
      <c r="E58" s="84">
        <v>254.08603359</v>
      </c>
      <c r="F58" s="84">
        <v>254.08603359</v>
      </c>
    </row>
    <row r="59" spans="1:6" ht="12.75" customHeight="1" x14ac:dyDescent="0.2">
      <c r="A59" s="83" t="s">
        <v>155</v>
      </c>
      <c r="B59" s="83">
        <v>3</v>
      </c>
      <c r="C59" s="84">
        <v>1259.7808664300001</v>
      </c>
      <c r="D59" s="84">
        <v>1245.0318274700001</v>
      </c>
      <c r="E59" s="84">
        <v>266.28719426999999</v>
      </c>
      <c r="F59" s="84">
        <v>266.28719426999999</v>
      </c>
    </row>
    <row r="60" spans="1:6" ht="12.75" customHeight="1" x14ac:dyDescent="0.2">
      <c r="A60" s="83" t="s">
        <v>155</v>
      </c>
      <c r="B60" s="83">
        <v>4</v>
      </c>
      <c r="C60" s="84">
        <v>1262.1659300199999</v>
      </c>
      <c r="D60" s="84">
        <v>1256.80202865</v>
      </c>
      <c r="E60" s="84">
        <v>268.80460288</v>
      </c>
      <c r="F60" s="84">
        <v>268.80460288</v>
      </c>
    </row>
    <row r="61" spans="1:6" ht="12.75" customHeight="1" x14ac:dyDescent="0.2">
      <c r="A61" s="83" t="s">
        <v>155</v>
      </c>
      <c r="B61" s="83">
        <v>5</v>
      </c>
      <c r="C61" s="84">
        <v>1254.9446717799999</v>
      </c>
      <c r="D61" s="84">
        <v>1253.7475676900001</v>
      </c>
      <c r="E61" s="84">
        <v>268.15131530000002</v>
      </c>
      <c r="F61" s="84">
        <v>268.15131530000002</v>
      </c>
    </row>
    <row r="62" spans="1:6" ht="12.75" customHeight="1" x14ac:dyDescent="0.2">
      <c r="A62" s="83" t="s">
        <v>155</v>
      </c>
      <c r="B62" s="83">
        <v>6</v>
      </c>
      <c r="C62" s="84">
        <v>1249.49153529</v>
      </c>
      <c r="D62" s="84">
        <v>1247.2799250200001</v>
      </c>
      <c r="E62" s="84">
        <v>266.76801698999998</v>
      </c>
      <c r="F62" s="84">
        <v>266.76801698999998</v>
      </c>
    </row>
    <row r="63" spans="1:6" ht="12.75" customHeight="1" x14ac:dyDescent="0.2">
      <c r="A63" s="83" t="s">
        <v>155</v>
      </c>
      <c r="B63" s="83">
        <v>7</v>
      </c>
      <c r="C63" s="84">
        <v>1140.0123589899999</v>
      </c>
      <c r="D63" s="84">
        <v>1125.75383491</v>
      </c>
      <c r="E63" s="84">
        <v>240.77603762999999</v>
      </c>
      <c r="F63" s="84">
        <v>240.77603762999999</v>
      </c>
    </row>
    <row r="64" spans="1:6" ht="12.75" customHeight="1" x14ac:dyDescent="0.2">
      <c r="A64" s="83" t="s">
        <v>155</v>
      </c>
      <c r="B64" s="83">
        <v>8</v>
      </c>
      <c r="C64" s="84">
        <v>0</v>
      </c>
      <c r="D64" s="84">
        <v>0</v>
      </c>
      <c r="E64" s="84">
        <v>302.68893928</v>
      </c>
      <c r="F64" s="84">
        <v>302.68893928</v>
      </c>
    </row>
    <row r="65" spans="1:6" ht="12.75" customHeight="1" x14ac:dyDescent="0.2">
      <c r="A65" s="83" t="s">
        <v>155</v>
      </c>
      <c r="B65" s="83">
        <v>9</v>
      </c>
      <c r="C65" s="84">
        <v>0</v>
      </c>
      <c r="D65" s="84">
        <v>0</v>
      </c>
      <c r="E65" s="84">
        <v>272.21536784</v>
      </c>
      <c r="F65" s="84">
        <v>272.21536784</v>
      </c>
    </row>
    <row r="66" spans="1:6" ht="12.75" customHeight="1" x14ac:dyDescent="0.2">
      <c r="A66" s="83" t="s">
        <v>155</v>
      </c>
      <c r="B66" s="83">
        <v>10</v>
      </c>
      <c r="C66" s="84">
        <v>0</v>
      </c>
      <c r="D66" s="84">
        <v>0</v>
      </c>
      <c r="E66" s="84">
        <v>242.41213282000001</v>
      </c>
      <c r="F66" s="84">
        <v>242.41213282000001</v>
      </c>
    </row>
    <row r="67" spans="1:6" ht="12.75" customHeight="1" x14ac:dyDescent="0.2">
      <c r="A67" s="83" t="s">
        <v>155</v>
      </c>
      <c r="B67" s="83">
        <v>11</v>
      </c>
      <c r="C67" s="84">
        <v>0</v>
      </c>
      <c r="D67" s="84">
        <v>0</v>
      </c>
      <c r="E67" s="84">
        <v>232.72121285</v>
      </c>
      <c r="F67" s="84">
        <v>232.72121285</v>
      </c>
    </row>
    <row r="68" spans="1:6" ht="12.75" customHeight="1" x14ac:dyDescent="0.2">
      <c r="A68" s="83" t="s">
        <v>155</v>
      </c>
      <c r="B68" s="83">
        <v>12</v>
      </c>
      <c r="C68" s="84">
        <v>0</v>
      </c>
      <c r="D68" s="84">
        <v>0</v>
      </c>
      <c r="E68" s="84">
        <v>236.48715365000001</v>
      </c>
      <c r="F68" s="84">
        <v>236.48715365000001</v>
      </c>
    </row>
    <row r="69" spans="1:6" ht="12.75" customHeight="1" x14ac:dyDescent="0.2">
      <c r="A69" s="83" t="s">
        <v>155</v>
      </c>
      <c r="B69" s="83">
        <v>13</v>
      </c>
      <c r="C69" s="84">
        <v>0</v>
      </c>
      <c r="D69" s="84">
        <v>0</v>
      </c>
      <c r="E69" s="84">
        <v>235.82965643</v>
      </c>
      <c r="F69" s="84">
        <v>235.82965643</v>
      </c>
    </row>
    <row r="70" spans="1:6" ht="12.75" customHeight="1" x14ac:dyDescent="0.2">
      <c r="A70" s="83" t="s">
        <v>155</v>
      </c>
      <c r="B70" s="83">
        <v>14</v>
      </c>
      <c r="C70" s="84">
        <v>0</v>
      </c>
      <c r="D70" s="84">
        <v>0</v>
      </c>
      <c r="E70" s="84">
        <v>237.36256275</v>
      </c>
      <c r="F70" s="84">
        <v>237.36256275</v>
      </c>
    </row>
    <row r="71" spans="1:6" ht="12.75" customHeight="1" x14ac:dyDescent="0.2">
      <c r="A71" s="83" t="s">
        <v>155</v>
      </c>
      <c r="B71" s="83">
        <v>15</v>
      </c>
      <c r="C71" s="84">
        <v>0</v>
      </c>
      <c r="D71" s="84">
        <v>0</v>
      </c>
      <c r="E71" s="84">
        <v>241.06603501999999</v>
      </c>
      <c r="F71" s="84">
        <v>241.06603501999999</v>
      </c>
    </row>
    <row r="72" spans="1:6" ht="12.75" customHeight="1" x14ac:dyDescent="0.2">
      <c r="A72" s="83" t="s">
        <v>155</v>
      </c>
      <c r="B72" s="83">
        <v>16</v>
      </c>
      <c r="C72" s="84">
        <v>0</v>
      </c>
      <c r="D72" s="84">
        <v>0</v>
      </c>
      <c r="E72" s="84">
        <v>245.41939565000001</v>
      </c>
      <c r="F72" s="84">
        <v>245.41939565000001</v>
      </c>
    </row>
    <row r="73" spans="1:6" ht="12.75" customHeight="1" x14ac:dyDescent="0.2">
      <c r="A73" s="83" t="s">
        <v>155</v>
      </c>
      <c r="B73" s="83">
        <v>17</v>
      </c>
      <c r="C73" s="84">
        <v>0</v>
      </c>
      <c r="D73" s="84">
        <v>0</v>
      </c>
      <c r="E73" s="84">
        <v>242.89826155</v>
      </c>
      <c r="F73" s="84">
        <v>242.89826155</v>
      </c>
    </row>
    <row r="74" spans="1:6" ht="12.75" customHeight="1" x14ac:dyDescent="0.2">
      <c r="A74" s="83" t="s">
        <v>155</v>
      </c>
      <c r="B74" s="83">
        <v>18</v>
      </c>
      <c r="C74" s="84">
        <v>0</v>
      </c>
      <c r="D74" s="84">
        <v>0</v>
      </c>
      <c r="E74" s="84">
        <v>241.82650398000001</v>
      </c>
      <c r="F74" s="84">
        <v>241.82650398000001</v>
      </c>
    </row>
    <row r="75" spans="1:6" ht="12.75" customHeight="1" x14ac:dyDescent="0.2">
      <c r="A75" s="83" t="s">
        <v>155</v>
      </c>
      <c r="B75" s="83">
        <v>19</v>
      </c>
      <c r="C75" s="84">
        <v>0</v>
      </c>
      <c r="D75" s="84">
        <v>0</v>
      </c>
      <c r="E75" s="84">
        <v>234.47547746000001</v>
      </c>
      <c r="F75" s="84">
        <v>234.47547746000001</v>
      </c>
    </row>
    <row r="76" spans="1:6" ht="12.75" customHeight="1" x14ac:dyDescent="0.2">
      <c r="A76" s="83" t="s">
        <v>155</v>
      </c>
      <c r="B76" s="83">
        <v>20</v>
      </c>
      <c r="C76" s="84">
        <v>1325.91273432</v>
      </c>
      <c r="D76" s="84">
        <v>789.31255444999999</v>
      </c>
      <c r="E76" s="84">
        <v>168.81803411999999</v>
      </c>
      <c r="F76" s="84">
        <v>168.81803411999999</v>
      </c>
    </row>
    <row r="77" spans="1:6" ht="12.75" customHeight="1" x14ac:dyDescent="0.2">
      <c r="A77" s="83" t="s">
        <v>155</v>
      </c>
      <c r="B77" s="83">
        <v>21</v>
      </c>
      <c r="C77" s="84">
        <v>801.89818935999995</v>
      </c>
      <c r="D77" s="84">
        <v>787.15470812000001</v>
      </c>
      <c r="E77" s="84">
        <v>168.35651430999999</v>
      </c>
      <c r="F77" s="84">
        <v>168.35651430999999</v>
      </c>
    </row>
    <row r="78" spans="1:6" ht="12.75" customHeight="1" x14ac:dyDescent="0.2">
      <c r="A78" s="83" t="s">
        <v>155</v>
      </c>
      <c r="B78" s="83">
        <v>22</v>
      </c>
      <c r="C78" s="84">
        <v>788.19887788999995</v>
      </c>
      <c r="D78" s="84">
        <v>778.92116102</v>
      </c>
      <c r="E78" s="84">
        <v>166.59552467</v>
      </c>
      <c r="F78" s="84">
        <v>166.59552467</v>
      </c>
    </row>
    <row r="79" spans="1:6" ht="12.75" customHeight="1" x14ac:dyDescent="0.2">
      <c r="A79" s="83" t="s">
        <v>155</v>
      </c>
      <c r="B79" s="83">
        <v>23</v>
      </c>
      <c r="C79" s="84">
        <v>836.39261949000002</v>
      </c>
      <c r="D79" s="84">
        <v>826.41592912999999</v>
      </c>
      <c r="E79" s="84">
        <v>176.75369755</v>
      </c>
      <c r="F79" s="84">
        <v>176.75369755</v>
      </c>
    </row>
    <row r="80" spans="1:6" ht="12.75" customHeight="1" x14ac:dyDescent="0.2">
      <c r="A80" s="83" t="s">
        <v>155</v>
      </c>
      <c r="B80" s="83">
        <v>24</v>
      </c>
      <c r="C80" s="84">
        <v>951.86683335999999</v>
      </c>
      <c r="D80" s="84">
        <v>939.83026236000001</v>
      </c>
      <c r="E80" s="84">
        <v>201.01073572999999</v>
      </c>
      <c r="F80" s="84">
        <v>201.01073572999999</v>
      </c>
    </row>
    <row r="81" spans="1:6" ht="12.75" customHeight="1" x14ac:dyDescent="0.2">
      <c r="A81" s="83" t="s">
        <v>156</v>
      </c>
      <c r="B81" s="83">
        <v>1</v>
      </c>
      <c r="C81" s="84">
        <v>1074.8142115400001</v>
      </c>
      <c r="D81" s="84">
        <v>1069.9169930600001</v>
      </c>
      <c r="E81" s="84">
        <v>228.83366344000001</v>
      </c>
      <c r="F81" s="84">
        <v>228.83366344000001</v>
      </c>
    </row>
    <row r="82" spans="1:6" ht="12.75" customHeight="1" x14ac:dyDescent="0.2">
      <c r="A82" s="83" t="s">
        <v>156</v>
      </c>
      <c r="B82" s="83">
        <v>2</v>
      </c>
      <c r="C82" s="84">
        <v>1192.9160679900001</v>
      </c>
      <c r="D82" s="84">
        <v>1179.08848493</v>
      </c>
      <c r="E82" s="84">
        <v>252.18324344999999</v>
      </c>
      <c r="F82" s="84">
        <v>252.18324344999999</v>
      </c>
    </row>
    <row r="83" spans="1:6" ht="12.75" customHeight="1" x14ac:dyDescent="0.2">
      <c r="A83" s="83" t="s">
        <v>156</v>
      </c>
      <c r="B83" s="83">
        <v>3</v>
      </c>
      <c r="C83" s="84">
        <v>1175.6262599199999</v>
      </c>
      <c r="D83" s="84">
        <v>1159.55521322</v>
      </c>
      <c r="E83" s="84">
        <v>248.00547064</v>
      </c>
      <c r="F83" s="84">
        <v>248.00547064</v>
      </c>
    </row>
    <row r="84" spans="1:6" ht="12.75" customHeight="1" x14ac:dyDescent="0.2">
      <c r="A84" s="83" t="s">
        <v>156</v>
      </c>
      <c r="B84" s="83">
        <v>4</v>
      </c>
      <c r="C84" s="84">
        <v>1171.7043515099999</v>
      </c>
      <c r="D84" s="84">
        <v>1157.68460052</v>
      </c>
      <c r="E84" s="84">
        <v>247.60538431000001</v>
      </c>
      <c r="F84" s="84">
        <v>247.60538431000001</v>
      </c>
    </row>
    <row r="85" spans="1:6" ht="12.75" customHeight="1" x14ac:dyDescent="0.2">
      <c r="A85" s="83" t="s">
        <v>156</v>
      </c>
      <c r="B85" s="83">
        <v>5</v>
      </c>
      <c r="C85" s="84">
        <v>1168.0504105499999</v>
      </c>
      <c r="D85" s="84">
        <v>1154.1944982499999</v>
      </c>
      <c r="E85" s="84">
        <v>246.85892183999999</v>
      </c>
      <c r="F85" s="84">
        <v>246.85892183999999</v>
      </c>
    </row>
    <row r="86" spans="1:6" ht="12.75" customHeight="1" x14ac:dyDescent="0.2">
      <c r="A86" s="83" t="s">
        <v>156</v>
      </c>
      <c r="B86" s="83">
        <v>6</v>
      </c>
      <c r="C86" s="84">
        <v>1196.5866371499999</v>
      </c>
      <c r="D86" s="84">
        <v>1185.1054111799999</v>
      </c>
      <c r="E86" s="84">
        <v>253.4701426</v>
      </c>
      <c r="F86" s="84">
        <v>253.4701426</v>
      </c>
    </row>
    <row r="87" spans="1:6" ht="12.75" customHeight="1" x14ac:dyDescent="0.2">
      <c r="A87" s="83" t="s">
        <v>156</v>
      </c>
      <c r="B87" s="83">
        <v>7</v>
      </c>
      <c r="C87" s="84">
        <v>1138.92661703</v>
      </c>
      <c r="D87" s="84">
        <v>1127.6257795900001</v>
      </c>
      <c r="E87" s="84">
        <v>241.17640883000001</v>
      </c>
      <c r="F87" s="84">
        <v>241.17640883000001</v>
      </c>
    </row>
    <row r="88" spans="1:6" ht="12.75" customHeight="1" x14ac:dyDescent="0.2">
      <c r="A88" s="83" t="s">
        <v>156</v>
      </c>
      <c r="B88" s="83">
        <v>8</v>
      </c>
      <c r="C88" s="84">
        <v>1057.07032187</v>
      </c>
      <c r="D88" s="84">
        <v>1038.1691772900001</v>
      </c>
      <c r="E88" s="84">
        <v>222.04344603999999</v>
      </c>
      <c r="F88" s="84">
        <v>222.04344603999999</v>
      </c>
    </row>
    <row r="89" spans="1:6" ht="12.75" customHeight="1" x14ac:dyDescent="0.2">
      <c r="A89" s="83" t="s">
        <v>156</v>
      </c>
      <c r="B89" s="83">
        <v>9</v>
      </c>
      <c r="C89" s="84">
        <v>3440.36271515</v>
      </c>
      <c r="D89" s="84">
        <v>936.53592428000002</v>
      </c>
      <c r="E89" s="84">
        <v>200.30614327000001</v>
      </c>
      <c r="F89" s="84">
        <v>200.30614327000001</v>
      </c>
    </row>
    <row r="90" spans="1:6" ht="12.75" customHeight="1" x14ac:dyDescent="0.2">
      <c r="A90" s="83" t="s">
        <v>156</v>
      </c>
      <c r="B90" s="83">
        <v>10</v>
      </c>
      <c r="C90" s="84">
        <v>0</v>
      </c>
      <c r="D90" s="84">
        <v>0</v>
      </c>
      <c r="E90" s="84">
        <v>249.05506837999999</v>
      </c>
      <c r="F90" s="84">
        <v>249.05506837999999</v>
      </c>
    </row>
    <row r="91" spans="1:6" ht="12.75" customHeight="1" x14ac:dyDescent="0.2">
      <c r="A91" s="83" t="s">
        <v>156</v>
      </c>
      <c r="B91" s="83">
        <v>11</v>
      </c>
      <c r="C91" s="84">
        <v>0</v>
      </c>
      <c r="D91" s="84">
        <v>0</v>
      </c>
      <c r="E91" s="84">
        <v>242.43587821</v>
      </c>
      <c r="F91" s="84">
        <v>242.43587821</v>
      </c>
    </row>
    <row r="92" spans="1:6" ht="12.75" customHeight="1" x14ac:dyDescent="0.2">
      <c r="A92" s="83" t="s">
        <v>156</v>
      </c>
      <c r="B92" s="83">
        <v>12</v>
      </c>
      <c r="C92" s="84">
        <v>0</v>
      </c>
      <c r="D92" s="84">
        <v>0</v>
      </c>
      <c r="E92" s="84">
        <v>245.43065652000001</v>
      </c>
      <c r="F92" s="84">
        <v>245.43065652000001</v>
      </c>
    </row>
    <row r="93" spans="1:6" ht="12.75" customHeight="1" x14ac:dyDescent="0.2">
      <c r="A93" s="83" t="s">
        <v>156</v>
      </c>
      <c r="B93" s="83">
        <v>13</v>
      </c>
      <c r="C93" s="84">
        <v>0</v>
      </c>
      <c r="D93" s="84">
        <v>0</v>
      </c>
      <c r="E93" s="84">
        <v>242.03497347000001</v>
      </c>
      <c r="F93" s="84">
        <v>242.03497347000001</v>
      </c>
    </row>
    <row r="94" spans="1:6" ht="12.75" customHeight="1" x14ac:dyDescent="0.2">
      <c r="A94" s="83" t="s">
        <v>156</v>
      </c>
      <c r="B94" s="83">
        <v>14</v>
      </c>
      <c r="C94" s="84">
        <v>0</v>
      </c>
      <c r="D94" s="84">
        <v>0</v>
      </c>
      <c r="E94" s="84">
        <v>245.23343105999999</v>
      </c>
      <c r="F94" s="84">
        <v>245.23343105999999</v>
      </c>
    </row>
    <row r="95" spans="1:6" ht="12.75" customHeight="1" x14ac:dyDescent="0.2">
      <c r="A95" s="83" t="s">
        <v>156</v>
      </c>
      <c r="B95" s="83">
        <v>15</v>
      </c>
      <c r="C95" s="84">
        <v>0</v>
      </c>
      <c r="D95" s="84">
        <v>0</v>
      </c>
      <c r="E95" s="84">
        <v>247.47881636</v>
      </c>
      <c r="F95" s="84">
        <v>247.47881636</v>
      </c>
    </row>
    <row r="96" spans="1:6" ht="12.75" customHeight="1" x14ac:dyDescent="0.2">
      <c r="A96" s="83" t="s">
        <v>156</v>
      </c>
      <c r="B96" s="83">
        <v>16</v>
      </c>
      <c r="C96" s="84">
        <v>0</v>
      </c>
      <c r="D96" s="84">
        <v>0</v>
      </c>
      <c r="E96" s="84">
        <v>249.85415193</v>
      </c>
      <c r="F96" s="84">
        <v>249.85415193</v>
      </c>
    </row>
    <row r="97" spans="1:6" ht="12.75" customHeight="1" x14ac:dyDescent="0.2">
      <c r="A97" s="83" t="s">
        <v>156</v>
      </c>
      <c r="B97" s="83">
        <v>17</v>
      </c>
      <c r="C97" s="84">
        <v>0</v>
      </c>
      <c r="D97" s="84">
        <v>0</v>
      </c>
      <c r="E97" s="84">
        <v>251.61803284999999</v>
      </c>
      <c r="F97" s="84">
        <v>251.61803284999999</v>
      </c>
    </row>
    <row r="98" spans="1:6" ht="12.75" customHeight="1" x14ac:dyDescent="0.2">
      <c r="A98" s="83" t="s">
        <v>156</v>
      </c>
      <c r="B98" s="83">
        <v>18</v>
      </c>
      <c r="C98" s="84">
        <v>0</v>
      </c>
      <c r="D98" s="84">
        <v>0</v>
      </c>
      <c r="E98" s="84">
        <v>251.61048450000001</v>
      </c>
      <c r="F98" s="84">
        <v>251.61048450000001</v>
      </c>
    </row>
    <row r="99" spans="1:6" ht="12.75" customHeight="1" x14ac:dyDescent="0.2">
      <c r="A99" s="83" t="s">
        <v>156</v>
      </c>
      <c r="B99" s="83">
        <v>19</v>
      </c>
      <c r="C99" s="84">
        <v>0</v>
      </c>
      <c r="D99" s="84">
        <v>0</v>
      </c>
      <c r="E99" s="84">
        <v>244.29504767</v>
      </c>
      <c r="F99" s="84">
        <v>244.29504767</v>
      </c>
    </row>
    <row r="100" spans="1:6" ht="12.75" customHeight="1" x14ac:dyDescent="0.2">
      <c r="A100" s="83" t="s">
        <v>156</v>
      </c>
      <c r="B100" s="83">
        <v>20</v>
      </c>
      <c r="C100" s="84">
        <v>0</v>
      </c>
      <c r="D100" s="84">
        <v>0</v>
      </c>
      <c r="E100" s="84">
        <v>236.76885433000001</v>
      </c>
      <c r="F100" s="84">
        <v>236.76885433000001</v>
      </c>
    </row>
    <row r="101" spans="1:6" ht="12.75" customHeight="1" x14ac:dyDescent="0.2">
      <c r="A101" s="83" t="s">
        <v>156</v>
      </c>
      <c r="B101" s="83">
        <v>21</v>
      </c>
      <c r="C101" s="84">
        <v>813.72501810000006</v>
      </c>
      <c r="D101" s="84">
        <v>800.21321813999998</v>
      </c>
      <c r="E101" s="84">
        <v>171.14946620000001</v>
      </c>
      <c r="F101" s="84">
        <v>171.14946620000001</v>
      </c>
    </row>
    <row r="102" spans="1:6" ht="12.75" customHeight="1" x14ac:dyDescent="0.2">
      <c r="A102" s="83" t="s">
        <v>156</v>
      </c>
      <c r="B102" s="83">
        <v>22</v>
      </c>
      <c r="C102" s="84">
        <v>796.24376256999994</v>
      </c>
      <c r="D102" s="84">
        <v>792.36218823000002</v>
      </c>
      <c r="E102" s="84">
        <v>169.47028926999999</v>
      </c>
      <c r="F102" s="84">
        <v>169.47028926999999</v>
      </c>
    </row>
    <row r="103" spans="1:6" ht="12.75" customHeight="1" x14ac:dyDescent="0.2">
      <c r="A103" s="83" t="s">
        <v>156</v>
      </c>
      <c r="B103" s="83">
        <v>23</v>
      </c>
      <c r="C103" s="84">
        <v>858.81255077000003</v>
      </c>
      <c r="D103" s="84">
        <v>849.19635115000005</v>
      </c>
      <c r="E103" s="84">
        <v>181.62597031000001</v>
      </c>
      <c r="F103" s="84">
        <v>181.62597031000001</v>
      </c>
    </row>
    <row r="104" spans="1:6" ht="12.75" customHeight="1" x14ac:dyDescent="0.2">
      <c r="A104" s="83" t="s">
        <v>156</v>
      </c>
      <c r="B104" s="83">
        <v>24</v>
      </c>
      <c r="C104" s="84">
        <v>998.68434748000004</v>
      </c>
      <c r="D104" s="84">
        <v>987.19369072999996</v>
      </c>
      <c r="E104" s="84">
        <v>211.14081769000001</v>
      </c>
      <c r="F104" s="84">
        <v>211.14081769000001</v>
      </c>
    </row>
    <row r="105" spans="1:6" ht="12.75" customHeight="1" x14ac:dyDescent="0.2">
      <c r="A105" s="83" t="s">
        <v>157</v>
      </c>
      <c r="B105" s="83">
        <v>1</v>
      </c>
      <c r="C105" s="84">
        <v>1062.3586415</v>
      </c>
      <c r="D105" s="84">
        <v>1051.64786693</v>
      </c>
      <c r="E105" s="84">
        <v>224.92626587000001</v>
      </c>
      <c r="F105" s="84">
        <v>224.92626587000001</v>
      </c>
    </row>
    <row r="106" spans="1:6" ht="12.75" customHeight="1" x14ac:dyDescent="0.2">
      <c r="A106" s="83" t="s">
        <v>157</v>
      </c>
      <c r="B106" s="83">
        <v>2</v>
      </c>
      <c r="C106" s="84">
        <v>1164.5038588</v>
      </c>
      <c r="D106" s="84">
        <v>1154.5468314300001</v>
      </c>
      <c r="E106" s="84">
        <v>246.93427879999999</v>
      </c>
      <c r="F106" s="84">
        <v>246.93427879999999</v>
      </c>
    </row>
    <row r="107" spans="1:6" ht="12.75" customHeight="1" x14ac:dyDescent="0.2">
      <c r="A107" s="83" t="s">
        <v>157</v>
      </c>
      <c r="B107" s="83">
        <v>3</v>
      </c>
      <c r="C107" s="84">
        <v>1211.07325137</v>
      </c>
      <c r="D107" s="84">
        <v>1195.6177366100001</v>
      </c>
      <c r="E107" s="84">
        <v>255.71851697</v>
      </c>
      <c r="F107" s="84">
        <v>255.71851697</v>
      </c>
    </row>
    <row r="108" spans="1:6" ht="12.75" customHeight="1" x14ac:dyDescent="0.2">
      <c r="A108" s="83" t="s">
        <v>157</v>
      </c>
      <c r="B108" s="83">
        <v>4</v>
      </c>
      <c r="C108" s="84">
        <v>1208.6039397300001</v>
      </c>
      <c r="D108" s="84">
        <v>1194.8605933199999</v>
      </c>
      <c r="E108" s="84">
        <v>255.55657929</v>
      </c>
      <c r="F108" s="84">
        <v>255.55657929</v>
      </c>
    </row>
    <row r="109" spans="1:6" ht="12.75" customHeight="1" x14ac:dyDescent="0.2">
      <c r="A109" s="83" t="s">
        <v>157</v>
      </c>
      <c r="B109" s="83">
        <v>5</v>
      </c>
      <c r="C109" s="84">
        <v>1197.2189157099999</v>
      </c>
      <c r="D109" s="84">
        <v>1187.0351807300001</v>
      </c>
      <c r="E109" s="84">
        <v>253.88288138999999</v>
      </c>
      <c r="F109" s="84">
        <v>253.88288138999999</v>
      </c>
    </row>
    <row r="110" spans="1:6" ht="12.75" customHeight="1" x14ac:dyDescent="0.2">
      <c r="A110" s="83" t="s">
        <v>157</v>
      </c>
      <c r="B110" s="83">
        <v>6</v>
      </c>
      <c r="C110" s="84">
        <v>1216.8490636700001</v>
      </c>
      <c r="D110" s="84">
        <v>1203.17717492</v>
      </c>
      <c r="E110" s="84">
        <v>257.33532833999999</v>
      </c>
      <c r="F110" s="84">
        <v>257.33532833999999</v>
      </c>
    </row>
    <row r="111" spans="1:6" ht="12.75" customHeight="1" x14ac:dyDescent="0.2">
      <c r="A111" s="83" t="s">
        <v>157</v>
      </c>
      <c r="B111" s="83">
        <v>7</v>
      </c>
      <c r="C111" s="84">
        <v>1120.7716090399999</v>
      </c>
      <c r="D111" s="84">
        <v>1108.2644411399999</v>
      </c>
      <c r="E111" s="84">
        <v>237.03540907999999</v>
      </c>
      <c r="F111" s="84">
        <v>237.03540907999999</v>
      </c>
    </row>
    <row r="112" spans="1:6" ht="12.75" customHeight="1" x14ac:dyDescent="0.2">
      <c r="A112" s="83" t="s">
        <v>157</v>
      </c>
      <c r="B112" s="83">
        <v>8</v>
      </c>
      <c r="C112" s="84">
        <v>1053.6871948999999</v>
      </c>
      <c r="D112" s="84">
        <v>1037.5454869800001</v>
      </c>
      <c r="E112" s="84">
        <v>221.91005125999999</v>
      </c>
      <c r="F112" s="84">
        <v>221.91005125999999</v>
      </c>
    </row>
    <row r="113" spans="1:6" ht="12.75" customHeight="1" x14ac:dyDescent="0.2">
      <c r="A113" s="83" t="s">
        <v>157</v>
      </c>
      <c r="B113" s="83">
        <v>9</v>
      </c>
      <c r="C113" s="84">
        <v>0</v>
      </c>
      <c r="D113" s="84">
        <v>0</v>
      </c>
      <c r="E113" s="84">
        <v>271.22508356999998</v>
      </c>
      <c r="F113" s="84">
        <v>271.22508356999998</v>
      </c>
    </row>
    <row r="114" spans="1:6" ht="12.75" customHeight="1" x14ac:dyDescent="0.2">
      <c r="A114" s="83" t="s">
        <v>157</v>
      </c>
      <c r="B114" s="83">
        <v>10</v>
      </c>
      <c r="C114" s="84">
        <v>0</v>
      </c>
      <c r="D114" s="84">
        <v>0</v>
      </c>
      <c r="E114" s="84">
        <v>248.57896448</v>
      </c>
      <c r="F114" s="84">
        <v>248.57896448</v>
      </c>
    </row>
    <row r="115" spans="1:6" ht="12.75" customHeight="1" x14ac:dyDescent="0.2">
      <c r="A115" s="83" t="s">
        <v>157</v>
      </c>
      <c r="B115" s="83">
        <v>11</v>
      </c>
      <c r="C115" s="84">
        <v>0</v>
      </c>
      <c r="D115" s="84">
        <v>0</v>
      </c>
      <c r="E115" s="84">
        <v>239.28212993</v>
      </c>
      <c r="F115" s="84">
        <v>239.28212993</v>
      </c>
    </row>
    <row r="116" spans="1:6" ht="12.75" customHeight="1" x14ac:dyDescent="0.2">
      <c r="A116" s="83" t="s">
        <v>157</v>
      </c>
      <c r="B116" s="83">
        <v>12</v>
      </c>
      <c r="C116" s="84">
        <v>0</v>
      </c>
      <c r="D116" s="84">
        <v>0</v>
      </c>
      <c r="E116" s="84">
        <v>239.99917006999999</v>
      </c>
      <c r="F116" s="84">
        <v>239.99917006999999</v>
      </c>
    </row>
    <row r="117" spans="1:6" ht="12.75" customHeight="1" x14ac:dyDescent="0.2">
      <c r="A117" s="83" t="s">
        <v>157</v>
      </c>
      <c r="B117" s="83">
        <v>13</v>
      </c>
      <c r="C117" s="84">
        <v>0</v>
      </c>
      <c r="D117" s="84">
        <v>0</v>
      </c>
      <c r="E117" s="84">
        <v>235.70884122000001</v>
      </c>
      <c r="F117" s="84">
        <v>235.70884122000001</v>
      </c>
    </row>
    <row r="118" spans="1:6" ht="12.75" customHeight="1" x14ac:dyDescent="0.2">
      <c r="A118" s="83" t="s">
        <v>157</v>
      </c>
      <c r="B118" s="83">
        <v>14</v>
      </c>
      <c r="C118" s="84">
        <v>0</v>
      </c>
      <c r="D118" s="84">
        <v>0</v>
      </c>
      <c r="E118" s="84">
        <v>243.67763733000001</v>
      </c>
      <c r="F118" s="84">
        <v>243.67763733000001</v>
      </c>
    </row>
    <row r="119" spans="1:6" ht="12.75" customHeight="1" x14ac:dyDescent="0.2">
      <c r="A119" s="83" t="s">
        <v>157</v>
      </c>
      <c r="B119" s="83">
        <v>15</v>
      </c>
      <c r="C119" s="84">
        <v>0</v>
      </c>
      <c r="D119" s="84">
        <v>0</v>
      </c>
      <c r="E119" s="84">
        <v>248.29731047999999</v>
      </c>
      <c r="F119" s="84">
        <v>248.29731047999999</v>
      </c>
    </row>
    <row r="120" spans="1:6" ht="12.75" customHeight="1" x14ac:dyDescent="0.2">
      <c r="A120" s="83" t="s">
        <v>157</v>
      </c>
      <c r="B120" s="83">
        <v>16</v>
      </c>
      <c r="C120" s="84">
        <v>0</v>
      </c>
      <c r="D120" s="84">
        <v>0</v>
      </c>
      <c r="E120" s="84">
        <v>250.4101326</v>
      </c>
      <c r="F120" s="84">
        <v>250.4101326</v>
      </c>
    </row>
    <row r="121" spans="1:6" ht="12.75" customHeight="1" x14ac:dyDescent="0.2">
      <c r="A121" s="83" t="s">
        <v>157</v>
      </c>
      <c r="B121" s="83">
        <v>17</v>
      </c>
      <c r="C121" s="84">
        <v>0</v>
      </c>
      <c r="D121" s="84">
        <v>0</v>
      </c>
      <c r="E121" s="84">
        <v>251.72792862</v>
      </c>
      <c r="F121" s="84">
        <v>251.72792862</v>
      </c>
    </row>
    <row r="122" spans="1:6" ht="12.75" customHeight="1" x14ac:dyDescent="0.2">
      <c r="A122" s="83" t="s">
        <v>157</v>
      </c>
      <c r="B122" s="83">
        <v>18</v>
      </c>
      <c r="C122" s="84">
        <v>0</v>
      </c>
      <c r="D122" s="84">
        <v>0</v>
      </c>
      <c r="E122" s="84">
        <v>254.32130063</v>
      </c>
      <c r="F122" s="84">
        <v>254.32130063</v>
      </c>
    </row>
    <row r="123" spans="1:6" ht="12.75" customHeight="1" x14ac:dyDescent="0.2">
      <c r="A123" s="83" t="s">
        <v>157</v>
      </c>
      <c r="B123" s="83">
        <v>19</v>
      </c>
      <c r="C123" s="84">
        <v>0</v>
      </c>
      <c r="D123" s="84">
        <v>0</v>
      </c>
      <c r="E123" s="84">
        <v>247.77665260000001</v>
      </c>
      <c r="F123" s="84">
        <v>247.77665260000001</v>
      </c>
    </row>
    <row r="124" spans="1:6" ht="12.75" customHeight="1" x14ac:dyDescent="0.2">
      <c r="A124" s="83" t="s">
        <v>157</v>
      </c>
      <c r="B124" s="83">
        <v>20</v>
      </c>
      <c r="C124" s="84">
        <v>0</v>
      </c>
      <c r="D124" s="84">
        <v>0</v>
      </c>
      <c r="E124" s="84">
        <v>234.99194125</v>
      </c>
      <c r="F124" s="84">
        <v>234.99194125</v>
      </c>
    </row>
    <row r="125" spans="1:6" ht="12.75" customHeight="1" x14ac:dyDescent="0.2">
      <c r="A125" s="83" t="s">
        <v>157</v>
      </c>
      <c r="B125" s="83">
        <v>21</v>
      </c>
      <c r="C125" s="84">
        <v>809.82067931999995</v>
      </c>
      <c r="D125" s="84">
        <v>797.56117486999995</v>
      </c>
      <c r="E125" s="84">
        <v>170.58224763999999</v>
      </c>
      <c r="F125" s="84">
        <v>170.58224763999999</v>
      </c>
    </row>
    <row r="126" spans="1:6" ht="12.75" customHeight="1" x14ac:dyDescent="0.2">
      <c r="A126" s="83" t="s">
        <v>157</v>
      </c>
      <c r="B126" s="83">
        <v>22</v>
      </c>
      <c r="C126" s="84">
        <v>810.12797162000004</v>
      </c>
      <c r="D126" s="84">
        <v>800.74922290999996</v>
      </c>
      <c r="E126" s="84">
        <v>171.26410680999999</v>
      </c>
      <c r="F126" s="84">
        <v>171.26410680999999</v>
      </c>
    </row>
    <row r="127" spans="1:6" ht="12.75" customHeight="1" x14ac:dyDescent="0.2">
      <c r="A127" s="83" t="s">
        <v>157</v>
      </c>
      <c r="B127" s="83">
        <v>23</v>
      </c>
      <c r="C127" s="84">
        <v>903.30429716000003</v>
      </c>
      <c r="D127" s="84">
        <v>892.70435519</v>
      </c>
      <c r="E127" s="84">
        <v>190.93145476999999</v>
      </c>
      <c r="F127" s="84">
        <v>190.93145476999999</v>
      </c>
    </row>
    <row r="128" spans="1:6" ht="12.75" customHeight="1" x14ac:dyDescent="0.2">
      <c r="A128" s="83" t="s">
        <v>157</v>
      </c>
      <c r="B128" s="83">
        <v>24</v>
      </c>
      <c r="C128" s="84">
        <v>1071.51145834</v>
      </c>
      <c r="D128" s="84">
        <v>1056.5381486700001</v>
      </c>
      <c r="E128" s="84">
        <v>225.97219849000001</v>
      </c>
      <c r="F128" s="84">
        <v>225.97219849000001</v>
      </c>
    </row>
    <row r="129" spans="1:6" ht="12.75" customHeight="1" x14ac:dyDescent="0.2">
      <c r="A129" s="83" t="s">
        <v>158</v>
      </c>
      <c r="B129" s="83">
        <v>1</v>
      </c>
      <c r="C129" s="84">
        <v>1060.9927393400001</v>
      </c>
      <c r="D129" s="84">
        <v>1044.2011955099999</v>
      </c>
      <c r="E129" s="84">
        <v>223.33357305999999</v>
      </c>
      <c r="F129" s="84">
        <v>223.33357305999999</v>
      </c>
    </row>
    <row r="130" spans="1:6" ht="12.75" customHeight="1" x14ac:dyDescent="0.2">
      <c r="A130" s="83" t="s">
        <v>158</v>
      </c>
      <c r="B130" s="83">
        <v>2</v>
      </c>
      <c r="C130" s="84">
        <v>1159.74136165</v>
      </c>
      <c r="D130" s="84">
        <v>1144.0502765700001</v>
      </c>
      <c r="E130" s="84">
        <v>244.68927744000001</v>
      </c>
      <c r="F130" s="84">
        <v>244.68927744000001</v>
      </c>
    </row>
    <row r="131" spans="1:6" ht="12.75" customHeight="1" x14ac:dyDescent="0.2">
      <c r="A131" s="83" t="s">
        <v>158</v>
      </c>
      <c r="B131" s="83">
        <v>3</v>
      </c>
      <c r="C131" s="84">
        <v>1223.8516155</v>
      </c>
      <c r="D131" s="84">
        <v>1208.4198026500001</v>
      </c>
      <c r="E131" s="84">
        <v>258.45662066</v>
      </c>
      <c r="F131" s="84">
        <v>258.45662066</v>
      </c>
    </row>
    <row r="132" spans="1:6" ht="12.75" customHeight="1" x14ac:dyDescent="0.2">
      <c r="A132" s="83" t="s">
        <v>158</v>
      </c>
      <c r="B132" s="83">
        <v>4</v>
      </c>
      <c r="C132" s="84">
        <v>1218.0835497800001</v>
      </c>
      <c r="D132" s="84">
        <v>1203.8774748400001</v>
      </c>
      <c r="E132" s="84">
        <v>257.48510836999998</v>
      </c>
      <c r="F132" s="84">
        <v>257.48510836999998</v>
      </c>
    </row>
    <row r="133" spans="1:6" ht="12.75" customHeight="1" x14ac:dyDescent="0.2">
      <c r="A133" s="83" t="s">
        <v>158</v>
      </c>
      <c r="B133" s="83">
        <v>5</v>
      </c>
      <c r="C133" s="84">
        <v>1214.4329891899999</v>
      </c>
      <c r="D133" s="84">
        <v>1200.6244467900001</v>
      </c>
      <c r="E133" s="84">
        <v>256.78935129000001</v>
      </c>
      <c r="F133" s="84">
        <v>256.78935129000001</v>
      </c>
    </row>
    <row r="134" spans="1:6" ht="12.75" customHeight="1" x14ac:dyDescent="0.2">
      <c r="A134" s="83" t="s">
        <v>158</v>
      </c>
      <c r="B134" s="83">
        <v>6</v>
      </c>
      <c r="C134" s="84">
        <v>1212.05761241</v>
      </c>
      <c r="D134" s="84">
        <v>1198.1542215500001</v>
      </c>
      <c r="E134" s="84">
        <v>256.26101992999997</v>
      </c>
      <c r="F134" s="84">
        <v>256.26101992999997</v>
      </c>
    </row>
    <row r="135" spans="1:6" ht="12.75" customHeight="1" x14ac:dyDescent="0.2">
      <c r="A135" s="83" t="s">
        <v>158</v>
      </c>
      <c r="B135" s="83">
        <v>7</v>
      </c>
      <c r="C135" s="84">
        <v>1136.01469991</v>
      </c>
      <c r="D135" s="84">
        <v>1124.9826497500001</v>
      </c>
      <c r="E135" s="84">
        <v>240.61109668</v>
      </c>
      <c r="F135" s="84">
        <v>240.61109668</v>
      </c>
    </row>
    <row r="136" spans="1:6" ht="12.75" customHeight="1" x14ac:dyDescent="0.2">
      <c r="A136" s="83" t="s">
        <v>158</v>
      </c>
      <c r="B136" s="83">
        <v>8</v>
      </c>
      <c r="C136" s="84">
        <v>1069.94808278</v>
      </c>
      <c r="D136" s="84">
        <v>1060.59943125</v>
      </c>
      <c r="E136" s="84">
        <v>226.84082491999999</v>
      </c>
      <c r="F136" s="84">
        <v>226.84082491999999</v>
      </c>
    </row>
    <row r="137" spans="1:6" ht="12.75" customHeight="1" x14ac:dyDescent="0.2">
      <c r="A137" s="83" t="s">
        <v>158</v>
      </c>
      <c r="B137" s="83">
        <v>9</v>
      </c>
      <c r="C137" s="84">
        <v>0</v>
      </c>
      <c r="D137" s="84">
        <v>0</v>
      </c>
      <c r="E137" s="84">
        <v>282.11454114999998</v>
      </c>
      <c r="F137" s="84">
        <v>282.11454114999998</v>
      </c>
    </row>
    <row r="138" spans="1:6" ht="12.75" customHeight="1" x14ac:dyDescent="0.2">
      <c r="A138" s="83" t="s">
        <v>158</v>
      </c>
      <c r="B138" s="83">
        <v>10</v>
      </c>
      <c r="C138" s="84">
        <v>0</v>
      </c>
      <c r="D138" s="84">
        <v>0</v>
      </c>
      <c r="E138" s="84">
        <v>257.96433363</v>
      </c>
      <c r="F138" s="84">
        <v>257.96433363</v>
      </c>
    </row>
    <row r="139" spans="1:6" ht="12.75" customHeight="1" x14ac:dyDescent="0.2">
      <c r="A139" s="83" t="s">
        <v>158</v>
      </c>
      <c r="B139" s="83">
        <v>11</v>
      </c>
      <c r="C139" s="84">
        <v>0</v>
      </c>
      <c r="D139" s="84">
        <v>0</v>
      </c>
      <c r="E139" s="84">
        <v>246.99148353000001</v>
      </c>
      <c r="F139" s="84">
        <v>246.99148353000001</v>
      </c>
    </row>
    <row r="140" spans="1:6" ht="12.75" customHeight="1" x14ac:dyDescent="0.2">
      <c r="A140" s="83" t="s">
        <v>158</v>
      </c>
      <c r="B140" s="83">
        <v>12</v>
      </c>
      <c r="C140" s="84">
        <v>0</v>
      </c>
      <c r="D140" s="84">
        <v>0</v>
      </c>
      <c r="E140" s="84">
        <v>244.19348862999999</v>
      </c>
      <c r="F140" s="84">
        <v>244.19348862999999</v>
      </c>
    </row>
    <row r="141" spans="1:6" ht="12.75" customHeight="1" x14ac:dyDescent="0.2">
      <c r="A141" s="83" t="s">
        <v>158</v>
      </c>
      <c r="B141" s="83">
        <v>13</v>
      </c>
      <c r="C141" s="84">
        <v>0</v>
      </c>
      <c r="D141" s="84">
        <v>0</v>
      </c>
      <c r="E141" s="84">
        <v>242.17068331999999</v>
      </c>
      <c r="F141" s="84">
        <v>242.17068331999999</v>
      </c>
    </row>
    <row r="142" spans="1:6" ht="12.75" customHeight="1" x14ac:dyDescent="0.2">
      <c r="A142" s="83" t="s">
        <v>158</v>
      </c>
      <c r="B142" s="83">
        <v>14</v>
      </c>
      <c r="C142" s="84">
        <v>0</v>
      </c>
      <c r="D142" s="84">
        <v>0</v>
      </c>
      <c r="E142" s="84">
        <v>240.25694963000001</v>
      </c>
      <c r="F142" s="84">
        <v>240.25694963000001</v>
      </c>
    </row>
    <row r="143" spans="1:6" ht="12.75" customHeight="1" x14ac:dyDescent="0.2">
      <c r="A143" s="83" t="s">
        <v>158</v>
      </c>
      <c r="B143" s="83">
        <v>15</v>
      </c>
      <c r="C143" s="84">
        <v>0</v>
      </c>
      <c r="D143" s="84">
        <v>0</v>
      </c>
      <c r="E143" s="84">
        <v>241.97404678000001</v>
      </c>
      <c r="F143" s="84">
        <v>241.97404678000001</v>
      </c>
    </row>
    <row r="144" spans="1:6" ht="12.75" customHeight="1" x14ac:dyDescent="0.2">
      <c r="A144" s="83" t="s">
        <v>158</v>
      </c>
      <c r="B144" s="83">
        <v>16</v>
      </c>
      <c r="C144" s="84">
        <v>0</v>
      </c>
      <c r="D144" s="84">
        <v>0</v>
      </c>
      <c r="E144" s="84">
        <v>241.77919231000001</v>
      </c>
      <c r="F144" s="84">
        <v>241.77919231000001</v>
      </c>
    </row>
    <row r="145" spans="1:6" ht="12.75" customHeight="1" x14ac:dyDescent="0.2">
      <c r="A145" s="83" t="s">
        <v>158</v>
      </c>
      <c r="B145" s="83">
        <v>17</v>
      </c>
      <c r="C145" s="84">
        <v>0</v>
      </c>
      <c r="D145" s="84">
        <v>0</v>
      </c>
      <c r="E145" s="84">
        <v>242.0353657</v>
      </c>
      <c r="F145" s="84">
        <v>242.0353657</v>
      </c>
    </row>
    <row r="146" spans="1:6" ht="12.75" customHeight="1" x14ac:dyDescent="0.2">
      <c r="A146" s="83" t="s">
        <v>158</v>
      </c>
      <c r="B146" s="83">
        <v>18</v>
      </c>
      <c r="C146" s="84">
        <v>0</v>
      </c>
      <c r="D146" s="84">
        <v>0</v>
      </c>
      <c r="E146" s="84">
        <v>247.12687812999999</v>
      </c>
      <c r="F146" s="84">
        <v>247.12687812999999</v>
      </c>
    </row>
    <row r="147" spans="1:6" ht="12.75" customHeight="1" x14ac:dyDescent="0.2">
      <c r="A147" s="83" t="s">
        <v>158</v>
      </c>
      <c r="B147" s="83">
        <v>19</v>
      </c>
      <c r="C147" s="84">
        <v>0</v>
      </c>
      <c r="D147" s="84">
        <v>0</v>
      </c>
      <c r="E147" s="84">
        <v>245.75669252</v>
      </c>
      <c r="F147" s="84">
        <v>245.75669252</v>
      </c>
    </row>
    <row r="148" spans="1:6" ht="12.75" customHeight="1" x14ac:dyDescent="0.2">
      <c r="A148" s="83" t="s">
        <v>158</v>
      </c>
      <c r="B148" s="83">
        <v>20</v>
      </c>
      <c r="C148" s="84">
        <v>877.02461401999994</v>
      </c>
      <c r="D148" s="84">
        <v>851.02225761</v>
      </c>
      <c r="E148" s="84">
        <v>182.01649487</v>
      </c>
      <c r="F148" s="84">
        <v>182.01649487</v>
      </c>
    </row>
    <row r="149" spans="1:6" ht="12.75" customHeight="1" x14ac:dyDescent="0.2">
      <c r="A149" s="83" t="s">
        <v>158</v>
      </c>
      <c r="B149" s="83">
        <v>21</v>
      </c>
      <c r="C149" s="84">
        <v>870.06442188999995</v>
      </c>
      <c r="D149" s="84">
        <v>862.91916380999999</v>
      </c>
      <c r="E149" s="84">
        <v>184.56100312999999</v>
      </c>
      <c r="F149" s="84">
        <v>184.56100312999999</v>
      </c>
    </row>
    <row r="150" spans="1:6" ht="12.75" customHeight="1" x14ac:dyDescent="0.2">
      <c r="A150" s="83" t="s">
        <v>158</v>
      </c>
      <c r="B150" s="83">
        <v>22</v>
      </c>
      <c r="C150" s="84">
        <v>879.2147847</v>
      </c>
      <c r="D150" s="84">
        <v>870.89887753999994</v>
      </c>
      <c r="E150" s="84">
        <v>186.26770293999999</v>
      </c>
      <c r="F150" s="84">
        <v>186.26770293999999</v>
      </c>
    </row>
    <row r="151" spans="1:6" ht="12.75" customHeight="1" x14ac:dyDescent="0.2">
      <c r="A151" s="83" t="s">
        <v>158</v>
      </c>
      <c r="B151" s="83">
        <v>23</v>
      </c>
      <c r="C151" s="84">
        <v>921.60818541000003</v>
      </c>
      <c r="D151" s="84">
        <v>915.36751812</v>
      </c>
      <c r="E151" s="84">
        <v>195.77864818</v>
      </c>
      <c r="F151" s="84">
        <v>195.77864818</v>
      </c>
    </row>
    <row r="152" spans="1:6" ht="12.75" customHeight="1" x14ac:dyDescent="0.2">
      <c r="A152" s="83" t="s">
        <v>158</v>
      </c>
      <c r="B152" s="83">
        <v>24</v>
      </c>
      <c r="C152" s="84">
        <v>1025.3660166499999</v>
      </c>
      <c r="D152" s="84">
        <v>1018.92842706</v>
      </c>
      <c r="E152" s="84">
        <v>217.92823766999999</v>
      </c>
      <c r="F152" s="84">
        <v>217.92823766999999</v>
      </c>
    </row>
    <row r="153" spans="1:6" ht="12.75" customHeight="1" x14ac:dyDescent="0.2">
      <c r="A153" s="83" t="s">
        <v>159</v>
      </c>
      <c r="B153" s="83">
        <v>1</v>
      </c>
      <c r="C153" s="84">
        <v>1094.10747126</v>
      </c>
      <c r="D153" s="84">
        <v>1086.38923333</v>
      </c>
      <c r="E153" s="84">
        <v>232.35674337</v>
      </c>
      <c r="F153" s="84">
        <v>232.35674337</v>
      </c>
    </row>
    <row r="154" spans="1:6" ht="12.75" customHeight="1" x14ac:dyDescent="0.2">
      <c r="A154" s="83" t="s">
        <v>159</v>
      </c>
      <c r="B154" s="83">
        <v>2</v>
      </c>
      <c r="C154" s="84">
        <v>1187.46475805</v>
      </c>
      <c r="D154" s="84">
        <v>1175.5277879099999</v>
      </c>
      <c r="E154" s="84">
        <v>251.42168218</v>
      </c>
      <c r="F154" s="84">
        <v>251.42168218</v>
      </c>
    </row>
    <row r="155" spans="1:6" ht="12.75" customHeight="1" x14ac:dyDescent="0.2">
      <c r="A155" s="83" t="s">
        <v>159</v>
      </c>
      <c r="B155" s="83">
        <v>3</v>
      </c>
      <c r="C155" s="84">
        <v>1217.4912003899999</v>
      </c>
      <c r="D155" s="84">
        <v>1201.6918166</v>
      </c>
      <c r="E155" s="84">
        <v>257.01764015999998</v>
      </c>
      <c r="F155" s="84">
        <v>257.01764015999998</v>
      </c>
    </row>
    <row r="156" spans="1:6" ht="12.75" customHeight="1" x14ac:dyDescent="0.2">
      <c r="A156" s="83" t="s">
        <v>159</v>
      </c>
      <c r="B156" s="83">
        <v>4</v>
      </c>
      <c r="C156" s="84">
        <v>1206.4672198200001</v>
      </c>
      <c r="D156" s="84">
        <v>1192.5758476599999</v>
      </c>
      <c r="E156" s="84">
        <v>255.06791827999999</v>
      </c>
      <c r="F156" s="84">
        <v>255.06791827999999</v>
      </c>
    </row>
    <row r="157" spans="1:6" ht="12.75" customHeight="1" x14ac:dyDescent="0.2">
      <c r="A157" s="83" t="s">
        <v>159</v>
      </c>
      <c r="B157" s="83">
        <v>5</v>
      </c>
      <c r="C157" s="84">
        <v>1204.25786193</v>
      </c>
      <c r="D157" s="84">
        <v>1190.3931388399999</v>
      </c>
      <c r="E157" s="84">
        <v>254.60108088999999</v>
      </c>
      <c r="F157" s="84">
        <v>254.60108088999999</v>
      </c>
    </row>
    <row r="158" spans="1:6" ht="12.75" customHeight="1" x14ac:dyDescent="0.2">
      <c r="A158" s="83" t="s">
        <v>159</v>
      </c>
      <c r="B158" s="83">
        <v>6</v>
      </c>
      <c r="C158" s="84">
        <v>1215.3064383200001</v>
      </c>
      <c r="D158" s="84">
        <v>1201.2441085400001</v>
      </c>
      <c r="E158" s="84">
        <v>256.92188443999999</v>
      </c>
      <c r="F158" s="84">
        <v>256.92188443999999</v>
      </c>
    </row>
    <row r="159" spans="1:6" ht="12.75" customHeight="1" x14ac:dyDescent="0.2">
      <c r="A159" s="83" t="s">
        <v>159</v>
      </c>
      <c r="B159" s="83">
        <v>7</v>
      </c>
      <c r="C159" s="84">
        <v>1121.7180882299999</v>
      </c>
      <c r="D159" s="84">
        <v>1111.0035202900001</v>
      </c>
      <c r="E159" s="84">
        <v>237.62124286</v>
      </c>
      <c r="F159" s="84">
        <v>237.62124286</v>
      </c>
    </row>
    <row r="160" spans="1:6" ht="12.75" customHeight="1" x14ac:dyDescent="0.2">
      <c r="A160" s="83" t="s">
        <v>159</v>
      </c>
      <c r="B160" s="83">
        <v>8</v>
      </c>
      <c r="C160" s="84">
        <v>1116.6036300799999</v>
      </c>
      <c r="D160" s="84">
        <v>1107.59505193</v>
      </c>
      <c r="E160" s="84">
        <v>236.89224023</v>
      </c>
      <c r="F160" s="84">
        <v>236.89224023</v>
      </c>
    </row>
    <row r="161" spans="1:6" ht="12.75" customHeight="1" x14ac:dyDescent="0.2">
      <c r="A161" s="83" t="s">
        <v>159</v>
      </c>
      <c r="B161" s="83">
        <v>9</v>
      </c>
      <c r="C161" s="84">
        <v>0</v>
      </c>
      <c r="D161" s="84">
        <v>0</v>
      </c>
      <c r="E161" s="84">
        <v>300.66330977000001</v>
      </c>
      <c r="F161" s="84">
        <v>300.66330977000001</v>
      </c>
    </row>
    <row r="162" spans="1:6" ht="12.75" customHeight="1" x14ac:dyDescent="0.2">
      <c r="A162" s="83" t="s">
        <v>159</v>
      </c>
      <c r="B162" s="83">
        <v>10</v>
      </c>
      <c r="C162" s="84">
        <v>0</v>
      </c>
      <c r="D162" s="84">
        <v>0</v>
      </c>
      <c r="E162" s="84">
        <v>259.58226474000003</v>
      </c>
      <c r="F162" s="84">
        <v>259.58226474000003</v>
      </c>
    </row>
    <row r="163" spans="1:6" ht="12.75" customHeight="1" x14ac:dyDescent="0.2">
      <c r="A163" s="83" t="s">
        <v>159</v>
      </c>
      <c r="B163" s="83">
        <v>11</v>
      </c>
      <c r="C163" s="84">
        <v>0</v>
      </c>
      <c r="D163" s="84">
        <v>0</v>
      </c>
      <c r="E163" s="84">
        <v>241.58277584000001</v>
      </c>
      <c r="F163" s="84">
        <v>241.58277584000001</v>
      </c>
    </row>
    <row r="164" spans="1:6" ht="12.75" customHeight="1" x14ac:dyDescent="0.2">
      <c r="A164" s="83" t="s">
        <v>159</v>
      </c>
      <c r="B164" s="83">
        <v>12</v>
      </c>
      <c r="C164" s="84">
        <v>0</v>
      </c>
      <c r="D164" s="84">
        <v>0</v>
      </c>
      <c r="E164" s="84">
        <v>242.44483604000001</v>
      </c>
      <c r="F164" s="84">
        <v>242.44483604000001</v>
      </c>
    </row>
    <row r="165" spans="1:6" ht="12.75" customHeight="1" x14ac:dyDescent="0.2">
      <c r="A165" s="83" t="s">
        <v>159</v>
      </c>
      <c r="B165" s="83">
        <v>13</v>
      </c>
      <c r="C165" s="84">
        <v>0</v>
      </c>
      <c r="D165" s="84">
        <v>0</v>
      </c>
      <c r="E165" s="84">
        <v>245.59714030000001</v>
      </c>
      <c r="F165" s="84">
        <v>245.59714030000001</v>
      </c>
    </row>
    <row r="166" spans="1:6" ht="12.75" customHeight="1" x14ac:dyDescent="0.2">
      <c r="A166" s="83" t="s">
        <v>159</v>
      </c>
      <c r="B166" s="83">
        <v>14</v>
      </c>
      <c r="C166" s="84">
        <v>0</v>
      </c>
      <c r="D166" s="84">
        <v>0</v>
      </c>
      <c r="E166" s="84">
        <v>250.05549507000001</v>
      </c>
      <c r="F166" s="84">
        <v>250.05549507000001</v>
      </c>
    </row>
    <row r="167" spans="1:6" ht="12.75" customHeight="1" x14ac:dyDescent="0.2">
      <c r="A167" s="83" t="s">
        <v>159</v>
      </c>
      <c r="B167" s="83">
        <v>15</v>
      </c>
      <c r="C167" s="84">
        <v>0</v>
      </c>
      <c r="D167" s="84">
        <v>0</v>
      </c>
      <c r="E167" s="84">
        <v>251.05298612999999</v>
      </c>
      <c r="F167" s="84">
        <v>251.05298612999999</v>
      </c>
    </row>
    <row r="168" spans="1:6" ht="12.75" customHeight="1" x14ac:dyDescent="0.2">
      <c r="A168" s="83" t="s">
        <v>159</v>
      </c>
      <c r="B168" s="83">
        <v>16</v>
      </c>
      <c r="C168" s="84">
        <v>0</v>
      </c>
      <c r="D168" s="84">
        <v>0</v>
      </c>
      <c r="E168" s="84">
        <v>251.9218845</v>
      </c>
      <c r="F168" s="84">
        <v>251.9218845</v>
      </c>
    </row>
    <row r="169" spans="1:6" ht="12.75" customHeight="1" x14ac:dyDescent="0.2">
      <c r="A169" s="83" t="s">
        <v>159</v>
      </c>
      <c r="B169" s="83">
        <v>17</v>
      </c>
      <c r="C169" s="84">
        <v>0</v>
      </c>
      <c r="D169" s="84">
        <v>0</v>
      </c>
      <c r="E169" s="84">
        <v>251.91817139</v>
      </c>
      <c r="F169" s="84">
        <v>251.91817139</v>
      </c>
    </row>
    <row r="170" spans="1:6" ht="12.75" customHeight="1" x14ac:dyDescent="0.2">
      <c r="A170" s="83" t="s">
        <v>159</v>
      </c>
      <c r="B170" s="83">
        <v>18</v>
      </c>
      <c r="C170" s="84">
        <v>0</v>
      </c>
      <c r="D170" s="84">
        <v>0</v>
      </c>
      <c r="E170" s="84">
        <v>252.40005026</v>
      </c>
      <c r="F170" s="84">
        <v>252.40005026</v>
      </c>
    </row>
    <row r="171" spans="1:6" ht="12.75" customHeight="1" x14ac:dyDescent="0.2">
      <c r="A171" s="83" t="s">
        <v>159</v>
      </c>
      <c r="B171" s="83">
        <v>19</v>
      </c>
      <c r="C171" s="84">
        <v>0</v>
      </c>
      <c r="D171" s="84">
        <v>0</v>
      </c>
      <c r="E171" s="84">
        <v>246.18739683999999</v>
      </c>
      <c r="F171" s="84">
        <v>246.18739683999999</v>
      </c>
    </row>
    <row r="172" spans="1:6" ht="12.75" customHeight="1" x14ac:dyDescent="0.2">
      <c r="A172" s="83" t="s">
        <v>159</v>
      </c>
      <c r="B172" s="83">
        <v>20</v>
      </c>
      <c r="C172" s="84">
        <v>815.04212874999996</v>
      </c>
      <c r="D172" s="84">
        <v>811.72891421999998</v>
      </c>
      <c r="E172" s="84">
        <v>173.61244131000001</v>
      </c>
      <c r="F172" s="84">
        <v>173.61244131000001</v>
      </c>
    </row>
    <row r="173" spans="1:6" ht="12.75" customHeight="1" x14ac:dyDescent="0.2">
      <c r="A173" s="83" t="s">
        <v>159</v>
      </c>
      <c r="B173" s="83">
        <v>21</v>
      </c>
      <c r="C173" s="84">
        <v>796.15667166000003</v>
      </c>
      <c r="D173" s="84">
        <v>789.99895601000003</v>
      </c>
      <c r="E173" s="84">
        <v>168.96484156</v>
      </c>
      <c r="F173" s="84">
        <v>168.96484156</v>
      </c>
    </row>
    <row r="174" spans="1:6" ht="12.75" customHeight="1" x14ac:dyDescent="0.2">
      <c r="A174" s="83" t="s">
        <v>159</v>
      </c>
      <c r="B174" s="83">
        <v>22</v>
      </c>
      <c r="C174" s="84">
        <v>774.71611104999999</v>
      </c>
      <c r="D174" s="84">
        <v>767.00482565000004</v>
      </c>
      <c r="E174" s="84">
        <v>164.04686090000001</v>
      </c>
      <c r="F174" s="84">
        <v>164.04686090000001</v>
      </c>
    </row>
    <row r="175" spans="1:6" ht="12.75" customHeight="1" x14ac:dyDescent="0.2">
      <c r="A175" s="83" t="s">
        <v>159</v>
      </c>
      <c r="B175" s="83">
        <v>23</v>
      </c>
      <c r="C175" s="84">
        <v>795.51359926999999</v>
      </c>
      <c r="D175" s="84">
        <v>791.97537179000005</v>
      </c>
      <c r="E175" s="84">
        <v>169.38755703000001</v>
      </c>
      <c r="F175" s="84">
        <v>169.38755703000001</v>
      </c>
    </row>
    <row r="176" spans="1:6" ht="12.75" customHeight="1" x14ac:dyDescent="0.2">
      <c r="A176" s="83" t="s">
        <v>159</v>
      </c>
      <c r="B176" s="83">
        <v>24</v>
      </c>
      <c r="C176" s="84">
        <v>916.52764223999998</v>
      </c>
      <c r="D176" s="84">
        <v>907.38095250000003</v>
      </c>
      <c r="E176" s="84">
        <v>194.07048288999999</v>
      </c>
      <c r="F176" s="84">
        <v>194.07048288999999</v>
      </c>
    </row>
    <row r="177" spans="1:6" ht="12.75" customHeight="1" x14ac:dyDescent="0.2">
      <c r="A177" s="83" t="s">
        <v>160</v>
      </c>
      <c r="B177" s="83">
        <v>1</v>
      </c>
      <c r="C177" s="84">
        <v>1065.60958145</v>
      </c>
      <c r="D177" s="84">
        <v>1052.9457788899999</v>
      </c>
      <c r="E177" s="84">
        <v>225.20386306</v>
      </c>
      <c r="F177" s="84">
        <v>225.20386306</v>
      </c>
    </row>
    <row r="178" spans="1:6" ht="12.75" customHeight="1" x14ac:dyDescent="0.2">
      <c r="A178" s="83" t="s">
        <v>160</v>
      </c>
      <c r="B178" s="83">
        <v>2</v>
      </c>
      <c r="C178" s="84">
        <v>1172.0817819599999</v>
      </c>
      <c r="D178" s="84">
        <v>1161.8552830799999</v>
      </c>
      <c r="E178" s="84">
        <v>248.49740918000001</v>
      </c>
      <c r="F178" s="84">
        <v>248.49740918000001</v>
      </c>
    </row>
    <row r="179" spans="1:6" ht="12.75" customHeight="1" x14ac:dyDescent="0.2">
      <c r="A179" s="83" t="s">
        <v>160</v>
      </c>
      <c r="B179" s="83">
        <v>3</v>
      </c>
      <c r="C179" s="84">
        <v>1252.7074038600001</v>
      </c>
      <c r="D179" s="84">
        <v>1237.4816650400001</v>
      </c>
      <c r="E179" s="84">
        <v>264.67236681999998</v>
      </c>
      <c r="F179" s="84">
        <v>264.67236681999998</v>
      </c>
    </row>
    <row r="180" spans="1:6" ht="12.75" customHeight="1" x14ac:dyDescent="0.2">
      <c r="A180" s="83" t="s">
        <v>160</v>
      </c>
      <c r="B180" s="83">
        <v>4</v>
      </c>
      <c r="C180" s="84">
        <v>1277.09465275</v>
      </c>
      <c r="D180" s="84">
        <v>1261.87430055</v>
      </c>
      <c r="E180" s="84">
        <v>269.88945953000001</v>
      </c>
      <c r="F180" s="84">
        <v>269.88945953000001</v>
      </c>
    </row>
    <row r="181" spans="1:6" ht="12.75" customHeight="1" x14ac:dyDescent="0.2">
      <c r="A181" s="83" t="s">
        <v>160</v>
      </c>
      <c r="B181" s="83">
        <v>5</v>
      </c>
      <c r="C181" s="84">
        <v>1265.4467874699999</v>
      </c>
      <c r="D181" s="84">
        <v>1250.62718105</v>
      </c>
      <c r="E181" s="84">
        <v>267.48392754000002</v>
      </c>
      <c r="F181" s="84">
        <v>267.48392754000002</v>
      </c>
    </row>
    <row r="182" spans="1:6" ht="12.75" customHeight="1" x14ac:dyDescent="0.2">
      <c r="A182" s="83" t="s">
        <v>160</v>
      </c>
      <c r="B182" s="83">
        <v>6</v>
      </c>
      <c r="C182" s="84">
        <v>1232.99045935</v>
      </c>
      <c r="D182" s="84">
        <v>1218.96493252</v>
      </c>
      <c r="E182" s="84">
        <v>260.71201123999998</v>
      </c>
      <c r="F182" s="84">
        <v>260.71201123999998</v>
      </c>
    </row>
    <row r="183" spans="1:6" ht="12.75" customHeight="1" x14ac:dyDescent="0.2">
      <c r="A183" s="83" t="s">
        <v>160</v>
      </c>
      <c r="B183" s="83">
        <v>7</v>
      </c>
      <c r="C183" s="84">
        <v>1148.9686568</v>
      </c>
      <c r="D183" s="84">
        <v>1137.8577738900001</v>
      </c>
      <c r="E183" s="84">
        <v>243.36482602000001</v>
      </c>
      <c r="F183" s="84">
        <v>243.36482602000001</v>
      </c>
    </row>
    <row r="184" spans="1:6" ht="12.75" customHeight="1" x14ac:dyDescent="0.2">
      <c r="A184" s="83" t="s">
        <v>160</v>
      </c>
      <c r="B184" s="83">
        <v>8</v>
      </c>
      <c r="C184" s="84">
        <v>1113.4470572600001</v>
      </c>
      <c r="D184" s="84">
        <v>1103.25111823</v>
      </c>
      <c r="E184" s="84">
        <v>235.96316042999999</v>
      </c>
      <c r="F184" s="84">
        <v>235.96316042999999</v>
      </c>
    </row>
    <row r="185" spans="1:6" ht="12.75" customHeight="1" x14ac:dyDescent="0.2">
      <c r="A185" s="83" t="s">
        <v>160</v>
      </c>
      <c r="B185" s="83">
        <v>9</v>
      </c>
      <c r="C185" s="84">
        <v>0</v>
      </c>
      <c r="D185" s="84">
        <v>0</v>
      </c>
      <c r="E185" s="84">
        <v>289.64844878999997</v>
      </c>
      <c r="F185" s="84">
        <v>289.64844878999997</v>
      </c>
    </row>
    <row r="186" spans="1:6" ht="12.75" customHeight="1" x14ac:dyDescent="0.2">
      <c r="A186" s="83" t="s">
        <v>160</v>
      </c>
      <c r="B186" s="83">
        <v>10</v>
      </c>
      <c r="C186" s="84">
        <v>0</v>
      </c>
      <c r="D186" s="84">
        <v>0</v>
      </c>
      <c r="E186" s="84">
        <v>249.35099611000001</v>
      </c>
      <c r="F186" s="84">
        <v>249.35099611000001</v>
      </c>
    </row>
    <row r="187" spans="1:6" ht="12.75" customHeight="1" x14ac:dyDescent="0.2">
      <c r="A187" s="83" t="s">
        <v>160</v>
      </c>
      <c r="B187" s="83">
        <v>11</v>
      </c>
      <c r="C187" s="84">
        <v>0</v>
      </c>
      <c r="D187" s="84">
        <v>0</v>
      </c>
      <c r="E187" s="84">
        <v>236.93230108</v>
      </c>
      <c r="F187" s="84">
        <v>236.93230108</v>
      </c>
    </row>
    <row r="188" spans="1:6" ht="12.75" customHeight="1" x14ac:dyDescent="0.2">
      <c r="A188" s="83" t="s">
        <v>160</v>
      </c>
      <c r="B188" s="83">
        <v>12</v>
      </c>
      <c r="C188" s="84">
        <v>0</v>
      </c>
      <c r="D188" s="84">
        <v>0</v>
      </c>
      <c r="E188" s="84">
        <v>233.10076493</v>
      </c>
      <c r="F188" s="84">
        <v>233.10076493</v>
      </c>
    </row>
    <row r="189" spans="1:6" ht="12.75" customHeight="1" x14ac:dyDescent="0.2">
      <c r="A189" s="83" t="s">
        <v>160</v>
      </c>
      <c r="B189" s="83">
        <v>13</v>
      </c>
      <c r="C189" s="84">
        <v>0</v>
      </c>
      <c r="D189" s="84">
        <v>0</v>
      </c>
      <c r="E189" s="84">
        <v>235.33882328999999</v>
      </c>
      <c r="F189" s="84">
        <v>235.33882328999999</v>
      </c>
    </row>
    <row r="190" spans="1:6" ht="12.75" customHeight="1" x14ac:dyDescent="0.2">
      <c r="A190" s="83" t="s">
        <v>160</v>
      </c>
      <c r="B190" s="83">
        <v>14</v>
      </c>
      <c r="C190" s="84">
        <v>0</v>
      </c>
      <c r="D190" s="84">
        <v>0</v>
      </c>
      <c r="E190" s="84">
        <v>239.22886075</v>
      </c>
      <c r="F190" s="84">
        <v>239.22886075</v>
      </c>
    </row>
    <row r="191" spans="1:6" ht="12.75" customHeight="1" x14ac:dyDescent="0.2">
      <c r="A191" s="83" t="s">
        <v>160</v>
      </c>
      <c r="B191" s="83">
        <v>15</v>
      </c>
      <c r="C191" s="84">
        <v>0</v>
      </c>
      <c r="D191" s="84">
        <v>0</v>
      </c>
      <c r="E191" s="84">
        <v>244.82119064</v>
      </c>
      <c r="F191" s="84">
        <v>244.82119064</v>
      </c>
    </row>
    <row r="192" spans="1:6" ht="12.75" customHeight="1" x14ac:dyDescent="0.2">
      <c r="A192" s="83" t="s">
        <v>160</v>
      </c>
      <c r="B192" s="83">
        <v>16</v>
      </c>
      <c r="C192" s="84">
        <v>0</v>
      </c>
      <c r="D192" s="84">
        <v>0</v>
      </c>
      <c r="E192" s="84">
        <v>248.50080224000001</v>
      </c>
      <c r="F192" s="84">
        <v>248.50080224000001</v>
      </c>
    </row>
    <row r="193" spans="1:6" ht="12.75" customHeight="1" x14ac:dyDescent="0.2">
      <c r="A193" s="83" t="s">
        <v>160</v>
      </c>
      <c r="B193" s="83">
        <v>17</v>
      </c>
      <c r="C193" s="84">
        <v>0</v>
      </c>
      <c r="D193" s="84">
        <v>0</v>
      </c>
      <c r="E193" s="84">
        <v>251.18344536999999</v>
      </c>
      <c r="F193" s="84">
        <v>251.18344536999999</v>
      </c>
    </row>
    <row r="194" spans="1:6" ht="12.75" customHeight="1" x14ac:dyDescent="0.2">
      <c r="A194" s="83" t="s">
        <v>160</v>
      </c>
      <c r="B194" s="83">
        <v>18</v>
      </c>
      <c r="C194" s="84">
        <v>0</v>
      </c>
      <c r="D194" s="84">
        <v>0</v>
      </c>
      <c r="E194" s="84">
        <v>250.67937666</v>
      </c>
      <c r="F194" s="84">
        <v>250.67937666</v>
      </c>
    </row>
    <row r="195" spans="1:6" ht="12.75" customHeight="1" x14ac:dyDescent="0.2">
      <c r="A195" s="83" t="s">
        <v>160</v>
      </c>
      <c r="B195" s="83">
        <v>19</v>
      </c>
      <c r="C195" s="84">
        <v>0</v>
      </c>
      <c r="D195" s="84">
        <v>0</v>
      </c>
      <c r="E195" s="84">
        <v>239.07878875</v>
      </c>
      <c r="F195" s="84">
        <v>239.07878875</v>
      </c>
    </row>
    <row r="196" spans="1:6" ht="12.75" customHeight="1" x14ac:dyDescent="0.2">
      <c r="A196" s="83" t="s">
        <v>160</v>
      </c>
      <c r="B196" s="83">
        <v>20</v>
      </c>
      <c r="C196" s="84">
        <v>782.40181501999996</v>
      </c>
      <c r="D196" s="84">
        <v>777.64971251999998</v>
      </c>
      <c r="E196" s="84">
        <v>166.32358747999999</v>
      </c>
      <c r="F196" s="84">
        <v>166.32358747999999</v>
      </c>
    </row>
    <row r="197" spans="1:6" ht="12.75" customHeight="1" x14ac:dyDescent="0.2">
      <c r="A197" s="83" t="s">
        <v>160</v>
      </c>
      <c r="B197" s="83">
        <v>21</v>
      </c>
      <c r="C197" s="84">
        <v>765.34352566999996</v>
      </c>
      <c r="D197" s="84">
        <v>759.02386549000005</v>
      </c>
      <c r="E197" s="84">
        <v>162.33989450000001</v>
      </c>
      <c r="F197" s="84">
        <v>162.33989450000001</v>
      </c>
    </row>
    <row r="198" spans="1:6" ht="12.75" customHeight="1" x14ac:dyDescent="0.2">
      <c r="A198" s="83" t="s">
        <v>160</v>
      </c>
      <c r="B198" s="83">
        <v>22</v>
      </c>
      <c r="C198" s="84">
        <v>771.75799862999997</v>
      </c>
      <c r="D198" s="84">
        <v>765.10593656000003</v>
      </c>
      <c r="E198" s="84">
        <v>163.64072682</v>
      </c>
      <c r="F198" s="84">
        <v>163.64072682</v>
      </c>
    </row>
    <row r="199" spans="1:6" ht="12.75" customHeight="1" x14ac:dyDescent="0.2">
      <c r="A199" s="83" t="s">
        <v>160</v>
      </c>
      <c r="B199" s="83">
        <v>23</v>
      </c>
      <c r="C199" s="84">
        <v>821.01138606999996</v>
      </c>
      <c r="D199" s="84">
        <v>814.76797007000005</v>
      </c>
      <c r="E199" s="84">
        <v>174.26243405</v>
      </c>
      <c r="F199" s="84">
        <v>174.26243405</v>
      </c>
    </row>
    <row r="200" spans="1:6" ht="12.75" customHeight="1" x14ac:dyDescent="0.2">
      <c r="A200" s="83" t="s">
        <v>160</v>
      </c>
      <c r="B200" s="83">
        <v>24</v>
      </c>
      <c r="C200" s="84">
        <v>942.36831355000004</v>
      </c>
      <c r="D200" s="84">
        <v>933.07838193999999</v>
      </c>
      <c r="E200" s="84">
        <v>199.56664470999999</v>
      </c>
      <c r="F200" s="84">
        <v>199.56664470999999</v>
      </c>
    </row>
    <row r="201" spans="1:6" ht="12.75" customHeight="1" x14ac:dyDescent="0.2">
      <c r="A201" s="83" t="s">
        <v>161</v>
      </c>
      <c r="B201" s="83">
        <v>1</v>
      </c>
      <c r="C201" s="84">
        <v>1071.2367731500001</v>
      </c>
      <c r="D201" s="84">
        <v>1063.67987356</v>
      </c>
      <c r="E201" s="84">
        <v>227.49966939000001</v>
      </c>
      <c r="F201" s="84">
        <v>227.49966939000001</v>
      </c>
    </row>
    <row r="202" spans="1:6" ht="12.75" customHeight="1" x14ac:dyDescent="0.2">
      <c r="A202" s="83" t="s">
        <v>161</v>
      </c>
      <c r="B202" s="83">
        <v>2</v>
      </c>
      <c r="C202" s="84">
        <v>1180.3637471899999</v>
      </c>
      <c r="D202" s="84">
        <v>1175.9469022999999</v>
      </c>
      <c r="E202" s="84">
        <v>251.51132229000001</v>
      </c>
      <c r="F202" s="84">
        <v>251.51132229000001</v>
      </c>
    </row>
    <row r="203" spans="1:6" ht="12.75" customHeight="1" x14ac:dyDescent="0.2">
      <c r="A203" s="83" t="s">
        <v>161</v>
      </c>
      <c r="B203" s="83">
        <v>3</v>
      </c>
      <c r="C203" s="84">
        <v>1280.77821307</v>
      </c>
      <c r="D203" s="84">
        <v>1265.0655122600001</v>
      </c>
      <c r="E203" s="84">
        <v>270.57199534</v>
      </c>
      <c r="F203" s="84">
        <v>270.57199534</v>
      </c>
    </row>
    <row r="204" spans="1:6" ht="12.75" customHeight="1" x14ac:dyDescent="0.2">
      <c r="A204" s="83" t="s">
        <v>161</v>
      </c>
      <c r="B204" s="83">
        <v>4</v>
      </c>
      <c r="C204" s="84">
        <v>1280.8146876200001</v>
      </c>
      <c r="D204" s="84">
        <v>1265.68548865</v>
      </c>
      <c r="E204" s="84">
        <v>270.70459578999998</v>
      </c>
      <c r="F204" s="84">
        <v>270.70459578999998</v>
      </c>
    </row>
    <row r="205" spans="1:6" ht="12.75" customHeight="1" x14ac:dyDescent="0.2">
      <c r="A205" s="83" t="s">
        <v>161</v>
      </c>
      <c r="B205" s="83">
        <v>5</v>
      </c>
      <c r="C205" s="84">
        <v>1243.53183915</v>
      </c>
      <c r="D205" s="84">
        <v>1229.0294131400001</v>
      </c>
      <c r="E205" s="84">
        <v>262.86460062999998</v>
      </c>
      <c r="F205" s="84">
        <v>262.86460062999998</v>
      </c>
    </row>
    <row r="206" spans="1:6" ht="12.75" customHeight="1" x14ac:dyDescent="0.2">
      <c r="A206" s="83" t="s">
        <v>161</v>
      </c>
      <c r="B206" s="83">
        <v>6</v>
      </c>
      <c r="C206" s="84">
        <v>1223.1133388000001</v>
      </c>
      <c r="D206" s="84">
        <v>1208.77997607</v>
      </c>
      <c r="E206" s="84">
        <v>258.53365449</v>
      </c>
      <c r="F206" s="84">
        <v>258.53365449</v>
      </c>
    </row>
    <row r="207" spans="1:6" ht="12.75" customHeight="1" x14ac:dyDescent="0.2">
      <c r="A207" s="83" t="s">
        <v>161</v>
      </c>
      <c r="B207" s="83">
        <v>7</v>
      </c>
      <c r="C207" s="84">
        <v>1145.58037169</v>
      </c>
      <c r="D207" s="84">
        <v>1136.04240998</v>
      </c>
      <c r="E207" s="84">
        <v>242.9765563</v>
      </c>
      <c r="F207" s="84">
        <v>242.9765563</v>
      </c>
    </row>
    <row r="208" spans="1:6" ht="12.75" customHeight="1" x14ac:dyDescent="0.2">
      <c r="A208" s="83" t="s">
        <v>161</v>
      </c>
      <c r="B208" s="83">
        <v>8</v>
      </c>
      <c r="C208" s="84">
        <v>1065.05676498</v>
      </c>
      <c r="D208" s="84">
        <v>1048.91038035</v>
      </c>
      <c r="E208" s="84">
        <v>224.34077271000001</v>
      </c>
      <c r="F208" s="84">
        <v>224.34077271000001</v>
      </c>
    </row>
    <row r="209" spans="1:6" ht="12.75" customHeight="1" x14ac:dyDescent="0.2">
      <c r="A209" s="83" t="s">
        <v>161</v>
      </c>
      <c r="B209" s="83">
        <v>9</v>
      </c>
      <c r="C209" s="84">
        <v>0</v>
      </c>
      <c r="D209" s="84">
        <v>0</v>
      </c>
      <c r="E209" s="84">
        <v>274.23824678</v>
      </c>
      <c r="F209" s="84">
        <v>274.23824678</v>
      </c>
    </row>
    <row r="210" spans="1:6" ht="12.75" customHeight="1" x14ac:dyDescent="0.2">
      <c r="A210" s="83" t="s">
        <v>161</v>
      </c>
      <c r="B210" s="83">
        <v>10</v>
      </c>
      <c r="C210" s="84">
        <v>0</v>
      </c>
      <c r="D210" s="84">
        <v>0</v>
      </c>
      <c r="E210" s="84">
        <v>246.53576075000001</v>
      </c>
      <c r="F210" s="84">
        <v>246.53576075000001</v>
      </c>
    </row>
    <row r="211" spans="1:6" ht="12.75" customHeight="1" x14ac:dyDescent="0.2">
      <c r="A211" s="83" t="s">
        <v>161</v>
      </c>
      <c r="B211" s="83">
        <v>11</v>
      </c>
      <c r="C211" s="84">
        <v>0</v>
      </c>
      <c r="D211" s="84">
        <v>0</v>
      </c>
      <c r="E211" s="84">
        <v>234.61739528999999</v>
      </c>
      <c r="F211" s="84">
        <v>234.61739528999999</v>
      </c>
    </row>
    <row r="212" spans="1:6" ht="12.75" customHeight="1" x14ac:dyDescent="0.2">
      <c r="A212" s="83" t="s">
        <v>161</v>
      </c>
      <c r="B212" s="83">
        <v>12</v>
      </c>
      <c r="C212" s="84">
        <v>0</v>
      </c>
      <c r="D212" s="84">
        <v>0</v>
      </c>
      <c r="E212" s="84">
        <v>238.08535591</v>
      </c>
      <c r="F212" s="84">
        <v>238.08535591</v>
      </c>
    </row>
    <row r="213" spans="1:6" ht="12.75" customHeight="1" x14ac:dyDescent="0.2">
      <c r="A213" s="83" t="s">
        <v>161</v>
      </c>
      <c r="B213" s="83">
        <v>13</v>
      </c>
      <c r="C213" s="84">
        <v>0</v>
      </c>
      <c r="D213" s="84">
        <v>0</v>
      </c>
      <c r="E213" s="84">
        <v>237.14766159999999</v>
      </c>
      <c r="F213" s="84">
        <v>237.14766159999999</v>
      </c>
    </row>
    <row r="214" spans="1:6" ht="12.75" customHeight="1" x14ac:dyDescent="0.2">
      <c r="A214" s="83" t="s">
        <v>161</v>
      </c>
      <c r="B214" s="83">
        <v>14</v>
      </c>
      <c r="C214" s="84">
        <v>0</v>
      </c>
      <c r="D214" s="84">
        <v>0</v>
      </c>
      <c r="E214" s="84">
        <v>238.27613303999999</v>
      </c>
      <c r="F214" s="84">
        <v>238.27613303999999</v>
      </c>
    </row>
    <row r="215" spans="1:6" ht="12.75" customHeight="1" x14ac:dyDescent="0.2">
      <c r="A215" s="83" t="s">
        <v>161</v>
      </c>
      <c r="B215" s="83">
        <v>15</v>
      </c>
      <c r="C215" s="84">
        <v>0</v>
      </c>
      <c r="D215" s="84">
        <v>0</v>
      </c>
      <c r="E215" s="84">
        <v>240.97413946</v>
      </c>
      <c r="F215" s="84">
        <v>240.97413946</v>
      </c>
    </row>
    <row r="216" spans="1:6" ht="12.75" customHeight="1" x14ac:dyDescent="0.2">
      <c r="A216" s="83" t="s">
        <v>161</v>
      </c>
      <c r="B216" s="83">
        <v>16</v>
      </c>
      <c r="C216" s="84">
        <v>0</v>
      </c>
      <c r="D216" s="84">
        <v>0</v>
      </c>
      <c r="E216" s="84">
        <v>244.43597260000001</v>
      </c>
      <c r="F216" s="84">
        <v>244.43597260000001</v>
      </c>
    </row>
    <row r="217" spans="1:6" ht="12.75" customHeight="1" x14ac:dyDescent="0.2">
      <c r="A217" s="83" t="s">
        <v>161</v>
      </c>
      <c r="B217" s="83">
        <v>17</v>
      </c>
      <c r="C217" s="84">
        <v>0</v>
      </c>
      <c r="D217" s="84">
        <v>0</v>
      </c>
      <c r="E217" s="84">
        <v>245.50694354000001</v>
      </c>
      <c r="F217" s="84">
        <v>245.50694354000001</v>
      </c>
    </row>
    <row r="218" spans="1:6" ht="12.75" customHeight="1" x14ac:dyDescent="0.2">
      <c r="A218" s="83" t="s">
        <v>161</v>
      </c>
      <c r="B218" s="83">
        <v>18</v>
      </c>
      <c r="C218" s="84">
        <v>0</v>
      </c>
      <c r="D218" s="84">
        <v>0</v>
      </c>
      <c r="E218" s="84">
        <v>243.73237879999999</v>
      </c>
      <c r="F218" s="84">
        <v>243.73237879999999</v>
      </c>
    </row>
    <row r="219" spans="1:6" ht="12.75" customHeight="1" x14ac:dyDescent="0.2">
      <c r="A219" s="83" t="s">
        <v>161</v>
      </c>
      <c r="B219" s="83">
        <v>19</v>
      </c>
      <c r="C219" s="84">
        <v>0</v>
      </c>
      <c r="D219" s="84">
        <v>0</v>
      </c>
      <c r="E219" s="84">
        <v>238.05609372000001</v>
      </c>
      <c r="F219" s="84">
        <v>238.05609372000001</v>
      </c>
    </row>
    <row r="220" spans="1:6" ht="12.75" customHeight="1" x14ac:dyDescent="0.2">
      <c r="A220" s="83" t="s">
        <v>161</v>
      </c>
      <c r="B220" s="83">
        <v>20</v>
      </c>
      <c r="C220" s="84">
        <v>799.13935191999997</v>
      </c>
      <c r="D220" s="84">
        <v>795.09045169000001</v>
      </c>
      <c r="E220" s="84">
        <v>170.05380979</v>
      </c>
      <c r="F220" s="84">
        <v>170.05380979</v>
      </c>
    </row>
    <row r="221" spans="1:6" ht="12.75" customHeight="1" x14ac:dyDescent="0.2">
      <c r="A221" s="83" t="s">
        <v>161</v>
      </c>
      <c r="B221" s="83">
        <v>21</v>
      </c>
      <c r="C221" s="84">
        <v>790.48783132999995</v>
      </c>
      <c r="D221" s="84">
        <v>784.79464206</v>
      </c>
      <c r="E221" s="84">
        <v>167.85174379</v>
      </c>
      <c r="F221" s="84">
        <v>167.85174379</v>
      </c>
    </row>
    <row r="222" spans="1:6" ht="12.75" customHeight="1" x14ac:dyDescent="0.2">
      <c r="A222" s="83" t="s">
        <v>161</v>
      </c>
      <c r="B222" s="83">
        <v>22</v>
      </c>
      <c r="C222" s="84">
        <v>807.99133370000004</v>
      </c>
      <c r="D222" s="84">
        <v>803.06315887999995</v>
      </c>
      <c r="E222" s="84">
        <v>171.75901103999999</v>
      </c>
      <c r="F222" s="84">
        <v>171.75901103999999</v>
      </c>
    </row>
    <row r="223" spans="1:6" ht="12.75" customHeight="1" x14ac:dyDescent="0.2">
      <c r="A223" s="83" t="s">
        <v>161</v>
      </c>
      <c r="B223" s="83">
        <v>23</v>
      </c>
      <c r="C223" s="84">
        <v>879.91610576999994</v>
      </c>
      <c r="D223" s="84">
        <v>872.49890941000001</v>
      </c>
      <c r="E223" s="84">
        <v>186.60991748000001</v>
      </c>
      <c r="F223" s="84">
        <v>186.60991748000001</v>
      </c>
    </row>
    <row r="224" spans="1:6" ht="12.75" customHeight="1" x14ac:dyDescent="0.2">
      <c r="A224" s="83" t="s">
        <v>161</v>
      </c>
      <c r="B224" s="83">
        <v>24</v>
      </c>
      <c r="C224" s="84">
        <v>1000.78267585</v>
      </c>
      <c r="D224" s="84">
        <v>990.87587762999999</v>
      </c>
      <c r="E224" s="84">
        <v>211.92836320000001</v>
      </c>
      <c r="F224" s="84">
        <v>211.92836320000001</v>
      </c>
    </row>
    <row r="225" spans="1:6" ht="12.75" customHeight="1" x14ac:dyDescent="0.2">
      <c r="A225" s="83" t="s">
        <v>162</v>
      </c>
      <c r="B225" s="83">
        <v>1</v>
      </c>
      <c r="C225" s="84">
        <v>1026.96801037</v>
      </c>
      <c r="D225" s="84">
        <v>1014.68915986</v>
      </c>
      <c r="E225" s="84">
        <v>217.02154393000001</v>
      </c>
      <c r="F225" s="84">
        <v>217.02154393000001</v>
      </c>
    </row>
    <row r="226" spans="1:6" ht="12.75" customHeight="1" x14ac:dyDescent="0.2">
      <c r="A226" s="83" t="s">
        <v>162</v>
      </c>
      <c r="B226" s="83">
        <v>2</v>
      </c>
      <c r="C226" s="84">
        <v>1136.24486069</v>
      </c>
      <c r="D226" s="84">
        <v>1124.82277774</v>
      </c>
      <c r="E226" s="84">
        <v>240.57690328000001</v>
      </c>
      <c r="F226" s="84">
        <v>240.57690328000001</v>
      </c>
    </row>
    <row r="227" spans="1:6" ht="12.75" customHeight="1" x14ac:dyDescent="0.2">
      <c r="A227" s="83" t="s">
        <v>162</v>
      </c>
      <c r="B227" s="83">
        <v>3</v>
      </c>
      <c r="C227" s="84">
        <v>1217.27999185</v>
      </c>
      <c r="D227" s="84">
        <v>1207.3101352799999</v>
      </c>
      <c r="E227" s="84">
        <v>258.2192852</v>
      </c>
      <c r="F227" s="84">
        <v>258.2192852</v>
      </c>
    </row>
    <row r="228" spans="1:6" ht="12.75" customHeight="1" x14ac:dyDescent="0.2">
      <c r="A228" s="83" t="s">
        <v>162</v>
      </c>
      <c r="B228" s="83">
        <v>4</v>
      </c>
      <c r="C228" s="84">
        <v>1229.4386189100001</v>
      </c>
      <c r="D228" s="84">
        <v>1215.7403583</v>
      </c>
      <c r="E228" s="84">
        <v>260.02233984999998</v>
      </c>
      <c r="F228" s="84">
        <v>260.02233984999998</v>
      </c>
    </row>
    <row r="229" spans="1:6" ht="12.75" customHeight="1" x14ac:dyDescent="0.2">
      <c r="A229" s="83" t="s">
        <v>162</v>
      </c>
      <c r="B229" s="83">
        <v>5</v>
      </c>
      <c r="C229" s="84">
        <v>1223.8010980900001</v>
      </c>
      <c r="D229" s="84">
        <v>1210.0596600599999</v>
      </c>
      <c r="E229" s="84">
        <v>258.80735308999999</v>
      </c>
      <c r="F229" s="84">
        <v>258.80735308999999</v>
      </c>
    </row>
    <row r="230" spans="1:6" ht="12.75" customHeight="1" x14ac:dyDescent="0.2">
      <c r="A230" s="83" t="s">
        <v>162</v>
      </c>
      <c r="B230" s="83">
        <v>6</v>
      </c>
      <c r="C230" s="84">
        <v>1194.64001173</v>
      </c>
      <c r="D230" s="84">
        <v>1186.42228071</v>
      </c>
      <c r="E230" s="84">
        <v>253.75179442999999</v>
      </c>
      <c r="F230" s="84">
        <v>253.75179442999999</v>
      </c>
    </row>
    <row r="231" spans="1:6" ht="12.75" customHeight="1" x14ac:dyDescent="0.2">
      <c r="A231" s="83" t="s">
        <v>162</v>
      </c>
      <c r="B231" s="83">
        <v>7</v>
      </c>
      <c r="C231" s="84">
        <v>1084.4536674399999</v>
      </c>
      <c r="D231" s="84">
        <v>1078.51876416</v>
      </c>
      <c r="E231" s="84">
        <v>230.67340877000001</v>
      </c>
      <c r="F231" s="84">
        <v>230.67340877000001</v>
      </c>
    </row>
    <row r="232" spans="1:6" ht="12.75" customHeight="1" x14ac:dyDescent="0.2">
      <c r="A232" s="83" t="s">
        <v>162</v>
      </c>
      <c r="B232" s="83">
        <v>8</v>
      </c>
      <c r="C232" s="84">
        <v>1023.84779646</v>
      </c>
      <c r="D232" s="84">
        <v>1014.17370372</v>
      </c>
      <c r="E232" s="84">
        <v>216.91129824999999</v>
      </c>
      <c r="F232" s="84">
        <v>216.91129824999999</v>
      </c>
    </row>
    <row r="233" spans="1:6" ht="12.75" customHeight="1" x14ac:dyDescent="0.2">
      <c r="A233" s="83" t="s">
        <v>162</v>
      </c>
      <c r="B233" s="83">
        <v>9</v>
      </c>
      <c r="C233" s="84">
        <v>943.69308164999995</v>
      </c>
      <c r="D233" s="84">
        <v>932.83454945999995</v>
      </c>
      <c r="E233" s="84">
        <v>199.51449385999999</v>
      </c>
      <c r="F233" s="84">
        <v>199.51449385999999</v>
      </c>
    </row>
    <row r="234" spans="1:6" ht="12.75" customHeight="1" x14ac:dyDescent="0.2">
      <c r="A234" s="83" t="s">
        <v>162</v>
      </c>
      <c r="B234" s="83">
        <v>10</v>
      </c>
      <c r="C234" s="84">
        <v>879.50648817000001</v>
      </c>
      <c r="D234" s="84">
        <v>869.49467331999995</v>
      </c>
      <c r="E234" s="84">
        <v>185.96737198</v>
      </c>
      <c r="F234" s="84">
        <v>185.96737198</v>
      </c>
    </row>
    <row r="235" spans="1:6" ht="12.75" customHeight="1" x14ac:dyDescent="0.2">
      <c r="A235" s="83" t="s">
        <v>162</v>
      </c>
      <c r="B235" s="83">
        <v>11</v>
      </c>
      <c r="C235" s="84">
        <v>841.53623766999999</v>
      </c>
      <c r="D235" s="84">
        <v>834.89544235999995</v>
      </c>
      <c r="E235" s="84">
        <v>178.56729437999999</v>
      </c>
      <c r="F235" s="84">
        <v>178.56729437999999</v>
      </c>
    </row>
    <row r="236" spans="1:6" ht="12.75" customHeight="1" x14ac:dyDescent="0.2">
      <c r="A236" s="83" t="s">
        <v>162</v>
      </c>
      <c r="B236" s="83">
        <v>12</v>
      </c>
      <c r="C236" s="84">
        <v>831.32038761000001</v>
      </c>
      <c r="D236" s="84">
        <v>821.68140328000004</v>
      </c>
      <c r="E236" s="84">
        <v>175.74107796999999</v>
      </c>
      <c r="F236" s="84">
        <v>175.74107796999999</v>
      </c>
    </row>
    <row r="237" spans="1:6" ht="12.75" customHeight="1" x14ac:dyDescent="0.2">
      <c r="A237" s="83" t="s">
        <v>162</v>
      </c>
      <c r="B237" s="83">
        <v>13</v>
      </c>
      <c r="C237" s="84">
        <v>826.75402338000004</v>
      </c>
      <c r="D237" s="84">
        <v>816.98626406999995</v>
      </c>
      <c r="E237" s="84">
        <v>174.73688240000001</v>
      </c>
      <c r="F237" s="84">
        <v>174.73688240000001</v>
      </c>
    </row>
    <row r="238" spans="1:6" ht="12.75" customHeight="1" x14ac:dyDescent="0.2">
      <c r="A238" s="83" t="s">
        <v>162</v>
      </c>
      <c r="B238" s="83">
        <v>14</v>
      </c>
      <c r="C238" s="84">
        <v>813.94842156000004</v>
      </c>
      <c r="D238" s="84">
        <v>811.85637695000003</v>
      </c>
      <c r="E238" s="84">
        <v>173.63970302000001</v>
      </c>
      <c r="F238" s="84">
        <v>173.63970302000001</v>
      </c>
    </row>
    <row r="239" spans="1:6" ht="12.75" customHeight="1" x14ac:dyDescent="0.2">
      <c r="A239" s="83" t="s">
        <v>162</v>
      </c>
      <c r="B239" s="83">
        <v>15</v>
      </c>
      <c r="C239" s="84">
        <v>844.69016294999994</v>
      </c>
      <c r="D239" s="84">
        <v>836.19593779000002</v>
      </c>
      <c r="E239" s="84">
        <v>178.84544412</v>
      </c>
      <c r="F239" s="84">
        <v>178.84544412</v>
      </c>
    </row>
    <row r="240" spans="1:6" ht="12.75" customHeight="1" x14ac:dyDescent="0.2">
      <c r="A240" s="83" t="s">
        <v>162</v>
      </c>
      <c r="B240" s="83">
        <v>16</v>
      </c>
      <c r="C240" s="84">
        <v>858.70240460000002</v>
      </c>
      <c r="D240" s="84">
        <v>849.46427205999998</v>
      </c>
      <c r="E240" s="84">
        <v>181.68327318999999</v>
      </c>
      <c r="F240" s="84">
        <v>181.68327318999999</v>
      </c>
    </row>
    <row r="241" spans="1:6" ht="12.75" customHeight="1" x14ac:dyDescent="0.2">
      <c r="A241" s="83" t="s">
        <v>162</v>
      </c>
      <c r="B241" s="83">
        <v>17</v>
      </c>
      <c r="C241" s="84">
        <v>859.13041729999998</v>
      </c>
      <c r="D241" s="84">
        <v>852.23138376999998</v>
      </c>
      <c r="E241" s="84">
        <v>182.27510257</v>
      </c>
      <c r="F241" s="84">
        <v>182.27510257</v>
      </c>
    </row>
    <row r="242" spans="1:6" ht="12.75" customHeight="1" x14ac:dyDescent="0.2">
      <c r="A242" s="83" t="s">
        <v>162</v>
      </c>
      <c r="B242" s="83">
        <v>18</v>
      </c>
      <c r="C242" s="84">
        <v>863.55118657000003</v>
      </c>
      <c r="D242" s="84">
        <v>855.79536596000003</v>
      </c>
      <c r="E242" s="84">
        <v>183.03736646999999</v>
      </c>
      <c r="F242" s="84">
        <v>183.03736646999999</v>
      </c>
    </row>
    <row r="243" spans="1:6" ht="12.75" customHeight="1" x14ac:dyDescent="0.2">
      <c r="A243" s="83" t="s">
        <v>162</v>
      </c>
      <c r="B243" s="83">
        <v>19</v>
      </c>
      <c r="C243" s="84">
        <v>848.73222740999995</v>
      </c>
      <c r="D243" s="84">
        <v>838.90365830999997</v>
      </c>
      <c r="E243" s="84">
        <v>179.42457092999999</v>
      </c>
      <c r="F243" s="84">
        <v>179.42457092999999</v>
      </c>
    </row>
    <row r="244" spans="1:6" ht="12.75" customHeight="1" x14ac:dyDescent="0.2">
      <c r="A244" s="83" t="s">
        <v>162</v>
      </c>
      <c r="B244" s="83">
        <v>20</v>
      </c>
      <c r="C244" s="84">
        <v>803.30509024000003</v>
      </c>
      <c r="D244" s="84">
        <v>794.28771689999996</v>
      </c>
      <c r="E244" s="84">
        <v>169.88212100999999</v>
      </c>
      <c r="F244" s="84">
        <v>169.88212100999999</v>
      </c>
    </row>
    <row r="245" spans="1:6" ht="12.75" customHeight="1" x14ac:dyDescent="0.2">
      <c r="A245" s="83" t="s">
        <v>162</v>
      </c>
      <c r="B245" s="83">
        <v>21</v>
      </c>
      <c r="C245" s="84">
        <v>791.74502746999997</v>
      </c>
      <c r="D245" s="84">
        <v>782.78760733000001</v>
      </c>
      <c r="E245" s="84">
        <v>167.42247954000001</v>
      </c>
      <c r="F245" s="84">
        <v>167.42247954000001</v>
      </c>
    </row>
    <row r="246" spans="1:6" ht="12.75" customHeight="1" x14ac:dyDescent="0.2">
      <c r="A246" s="83" t="s">
        <v>162</v>
      </c>
      <c r="B246" s="83">
        <v>22</v>
      </c>
      <c r="C246" s="84">
        <v>802.16602461000002</v>
      </c>
      <c r="D246" s="84">
        <v>792.38082849</v>
      </c>
      <c r="E246" s="84">
        <v>169.47427604000001</v>
      </c>
      <c r="F246" s="84">
        <v>169.47427604000001</v>
      </c>
    </row>
    <row r="247" spans="1:6" ht="12.75" customHeight="1" x14ac:dyDescent="0.2">
      <c r="A247" s="83" t="s">
        <v>162</v>
      </c>
      <c r="B247" s="83">
        <v>23</v>
      </c>
      <c r="C247" s="84">
        <v>826.96665842000004</v>
      </c>
      <c r="D247" s="84">
        <v>816.34499108</v>
      </c>
      <c r="E247" s="84">
        <v>174.59972704</v>
      </c>
      <c r="F247" s="84">
        <v>174.59972704</v>
      </c>
    </row>
    <row r="248" spans="1:6" ht="12.75" customHeight="1" x14ac:dyDescent="0.2">
      <c r="A248" s="83" t="s">
        <v>162</v>
      </c>
      <c r="B248" s="83">
        <v>24</v>
      </c>
      <c r="C248" s="84">
        <v>899.43643505</v>
      </c>
      <c r="D248" s="84">
        <v>889.32219592000001</v>
      </c>
      <c r="E248" s="84">
        <v>190.20807912999999</v>
      </c>
      <c r="F248" s="84">
        <v>190.20807912999999</v>
      </c>
    </row>
    <row r="249" spans="1:6" ht="12.75" customHeight="1" x14ac:dyDescent="0.2">
      <c r="A249" s="83" t="s">
        <v>163</v>
      </c>
      <c r="B249" s="83">
        <v>1</v>
      </c>
      <c r="C249" s="84">
        <v>1008.6648374599999</v>
      </c>
      <c r="D249" s="84">
        <v>997.34223098999996</v>
      </c>
      <c r="E249" s="84">
        <v>213.31138575</v>
      </c>
      <c r="F249" s="84">
        <v>213.31138575</v>
      </c>
    </row>
    <row r="250" spans="1:6" ht="12.75" customHeight="1" x14ac:dyDescent="0.2">
      <c r="A250" s="83" t="s">
        <v>163</v>
      </c>
      <c r="B250" s="83">
        <v>2</v>
      </c>
      <c r="C250" s="84">
        <v>1128.68876131</v>
      </c>
      <c r="D250" s="84">
        <v>1121.48409036</v>
      </c>
      <c r="E250" s="84">
        <v>239.86282539000001</v>
      </c>
      <c r="F250" s="84">
        <v>239.86282539000001</v>
      </c>
    </row>
    <row r="251" spans="1:6" ht="12.75" customHeight="1" x14ac:dyDescent="0.2">
      <c r="A251" s="83" t="s">
        <v>163</v>
      </c>
      <c r="B251" s="83">
        <v>3</v>
      </c>
      <c r="C251" s="84">
        <v>1220.64070623</v>
      </c>
      <c r="D251" s="84">
        <v>1210.3679565699999</v>
      </c>
      <c r="E251" s="84">
        <v>258.87329148999999</v>
      </c>
      <c r="F251" s="84">
        <v>258.87329148999999</v>
      </c>
    </row>
    <row r="252" spans="1:6" ht="12.75" customHeight="1" x14ac:dyDescent="0.2">
      <c r="A252" s="83" t="s">
        <v>163</v>
      </c>
      <c r="B252" s="83">
        <v>4</v>
      </c>
      <c r="C252" s="84">
        <v>1242.4345815700001</v>
      </c>
      <c r="D252" s="84">
        <v>1228.4220641899999</v>
      </c>
      <c r="E252" s="84">
        <v>262.73470093999998</v>
      </c>
      <c r="F252" s="84">
        <v>262.73470093999998</v>
      </c>
    </row>
    <row r="253" spans="1:6" ht="12.75" customHeight="1" x14ac:dyDescent="0.2">
      <c r="A253" s="83" t="s">
        <v>163</v>
      </c>
      <c r="B253" s="83">
        <v>5</v>
      </c>
      <c r="C253" s="84">
        <v>1235.41167685</v>
      </c>
      <c r="D253" s="84">
        <v>1221.5951655900001</v>
      </c>
      <c r="E253" s="84">
        <v>261.27456504000003</v>
      </c>
      <c r="F253" s="84">
        <v>261.27456504000003</v>
      </c>
    </row>
    <row r="254" spans="1:6" ht="12.75" customHeight="1" x14ac:dyDescent="0.2">
      <c r="A254" s="83" t="s">
        <v>163</v>
      </c>
      <c r="B254" s="83">
        <v>6</v>
      </c>
      <c r="C254" s="84">
        <v>1218.61020123</v>
      </c>
      <c r="D254" s="84">
        <v>1204.6885277900001</v>
      </c>
      <c r="E254" s="84">
        <v>257.65857624</v>
      </c>
      <c r="F254" s="84">
        <v>257.65857624</v>
      </c>
    </row>
    <row r="255" spans="1:6" ht="12.75" customHeight="1" x14ac:dyDescent="0.2">
      <c r="A255" s="83" t="s">
        <v>163</v>
      </c>
      <c r="B255" s="83">
        <v>7</v>
      </c>
      <c r="C255" s="84">
        <v>1129.4198787</v>
      </c>
      <c r="D255" s="84">
        <v>1116.8193237600001</v>
      </c>
      <c r="E255" s="84">
        <v>238.86512590999999</v>
      </c>
      <c r="F255" s="84">
        <v>238.86512590999999</v>
      </c>
    </row>
    <row r="256" spans="1:6" ht="12.75" customHeight="1" x14ac:dyDescent="0.2">
      <c r="A256" s="83" t="s">
        <v>163</v>
      </c>
      <c r="B256" s="83">
        <v>8</v>
      </c>
      <c r="C256" s="84">
        <v>1041.0003254600001</v>
      </c>
      <c r="D256" s="84">
        <v>1029.2653149600001</v>
      </c>
      <c r="E256" s="84">
        <v>220.13908948</v>
      </c>
      <c r="F256" s="84">
        <v>220.13908948</v>
      </c>
    </row>
    <row r="257" spans="1:6" ht="12.75" customHeight="1" x14ac:dyDescent="0.2">
      <c r="A257" s="83" t="s">
        <v>163</v>
      </c>
      <c r="B257" s="83">
        <v>9</v>
      </c>
      <c r="C257" s="84">
        <v>928.06775287999994</v>
      </c>
      <c r="D257" s="84">
        <v>917.19885596999995</v>
      </c>
      <c r="E257" s="84">
        <v>196.17033441000001</v>
      </c>
      <c r="F257" s="84">
        <v>196.17033441000001</v>
      </c>
    </row>
    <row r="258" spans="1:6" ht="12.75" customHeight="1" x14ac:dyDescent="0.2">
      <c r="A258" s="83" t="s">
        <v>163</v>
      </c>
      <c r="B258" s="83">
        <v>10</v>
      </c>
      <c r="C258" s="84">
        <v>827.57843715000001</v>
      </c>
      <c r="D258" s="84">
        <v>818.11895620999996</v>
      </c>
      <c r="E258" s="84">
        <v>174.9791424</v>
      </c>
      <c r="F258" s="84">
        <v>174.9791424</v>
      </c>
    </row>
    <row r="259" spans="1:6" ht="12.75" customHeight="1" x14ac:dyDescent="0.2">
      <c r="A259" s="83" t="s">
        <v>163</v>
      </c>
      <c r="B259" s="83">
        <v>11</v>
      </c>
      <c r="C259" s="84">
        <v>799.12830786999996</v>
      </c>
      <c r="D259" s="84">
        <v>791.98787187000005</v>
      </c>
      <c r="E259" s="84">
        <v>169.39023055000001</v>
      </c>
      <c r="F259" s="84">
        <v>169.39023055000001</v>
      </c>
    </row>
    <row r="260" spans="1:6" ht="12.75" customHeight="1" x14ac:dyDescent="0.2">
      <c r="A260" s="83" t="s">
        <v>163</v>
      </c>
      <c r="B260" s="83">
        <v>12</v>
      </c>
      <c r="C260" s="84">
        <v>809.31876068999998</v>
      </c>
      <c r="D260" s="84">
        <v>799.98916181000004</v>
      </c>
      <c r="E260" s="84">
        <v>171.10154506999999</v>
      </c>
      <c r="F260" s="84">
        <v>171.10154506999999</v>
      </c>
    </row>
    <row r="261" spans="1:6" ht="12.75" customHeight="1" x14ac:dyDescent="0.2">
      <c r="A261" s="83" t="s">
        <v>163</v>
      </c>
      <c r="B261" s="83">
        <v>13</v>
      </c>
      <c r="C261" s="84">
        <v>814.30940663000001</v>
      </c>
      <c r="D261" s="84">
        <v>805.15843418999998</v>
      </c>
      <c r="E261" s="84">
        <v>172.20714816</v>
      </c>
      <c r="F261" s="84">
        <v>172.20714816</v>
      </c>
    </row>
    <row r="262" spans="1:6" ht="12.75" customHeight="1" x14ac:dyDescent="0.2">
      <c r="A262" s="83" t="s">
        <v>163</v>
      </c>
      <c r="B262" s="83">
        <v>14</v>
      </c>
      <c r="C262" s="84">
        <v>813.53365436000001</v>
      </c>
      <c r="D262" s="84">
        <v>809.31181357000003</v>
      </c>
      <c r="E262" s="84">
        <v>173.09547223999999</v>
      </c>
      <c r="F262" s="84">
        <v>173.09547223999999</v>
      </c>
    </row>
    <row r="263" spans="1:6" ht="12.75" customHeight="1" x14ac:dyDescent="0.2">
      <c r="A263" s="83" t="s">
        <v>163</v>
      </c>
      <c r="B263" s="83">
        <v>15</v>
      </c>
      <c r="C263" s="84">
        <v>825.15533306999998</v>
      </c>
      <c r="D263" s="84">
        <v>820.70259224999995</v>
      </c>
      <c r="E263" s="84">
        <v>175.53173003000001</v>
      </c>
      <c r="F263" s="84">
        <v>175.53173003000001</v>
      </c>
    </row>
    <row r="264" spans="1:6" ht="12.75" customHeight="1" x14ac:dyDescent="0.2">
      <c r="A264" s="83" t="s">
        <v>163</v>
      </c>
      <c r="B264" s="83">
        <v>16</v>
      </c>
      <c r="C264" s="84">
        <v>833.45080696000002</v>
      </c>
      <c r="D264" s="84">
        <v>824.14868507000006</v>
      </c>
      <c r="E264" s="84">
        <v>176.26877977000001</v>
      </c>
      <c r="F264" s="84">
        <v>176.26877977000001</v>
      </c>
    </row>
    <row r="265" spans="1:6" ht="12.75" customHeight="1" x14ac:dyDescent="0.2">
      <c r="A265" s="83" t="s">
        <v>163</v>
      </c>
      <c r="B265" s="83">
        <v>17</v>
      </c>
      <c r="C265" s="84">
        <v>834.32556093999995</v>
      </c>
      <c r="D265" s="84">
        <v>829.88815253999996</v>
      </c>
      <c r="E265" s="84">
        <v>177.49633609</v>
      </c>
      <c r="F265" s="84">
        <v>177.49633609</v>
      </c>
    </row>
    <row r="266" spans="1:6" ht="12.75" customHeight="1" x14ac:dyDescent="0.2">
      <c r="A266" s="83" t="s">
        <v>163</v>
      </c>
      <c r="B266" s="83">
        <v>18</v>
      </c>
      <c r="C266" s="84">
        <v>831.67241893999994</v>
      </c>
      <c r="D266" s="84">
        <v>830.21695451000005</v>
      </c>
      <c r="E266" s="84">
        <v>177.5666602</v>
      </c>
      <c r="F266" s="84">
        <v>177.5666602</v>
      </c>
    </row>
    <row r="267" spans="1:6" ht="12.75" customHeight="1" x14ac:dyDescent="0.2">
      <c r="A267" s="83" t="s">
        <v>163</v>
      </c>
      <c r="B267" s="83">
        <v>19</v>
      </c>
      <c r="C267" s="84">
        <v>818.58459974000004</v>
      </c>
      <c r="D267" s="84">
        <v>809.26032036000004</v>
      </c>
      <c r="E267" s="84">
        <v>173.08445888</v>
      </c>
      <c r="F267" s="84">
        <v>173.08445888</v>
      </c>
    </row>
    <row r="268" spans="1:6" ht="12.75" customHeight="1" x14ac:dyDescent="0.2">
      <c r="A268" s="83" t="s">
        <v>163</v>
      </c>
      <c r="B268" s="83">
        <v>20</v>
      </c>
      <c r="C268" s="84">
        <v>785.66497409999999</v>
      </c>
      <c r="D268" s="84">
        <v>776.66141313000003</v>
      </c>
      <c r="E268" s="84">
        <v>166.11221018000001</v>
      </c>
      <c r="F268" s="84">
        <v>166.11221018000001</v>
      </c>
    </row>
    <row r="269" spans="1:6" ht="12.75" customHeight="1" x14ac:dyDescent="0.2">
      <c r="A269" s="83" t="s">
        <v>163</v>
      </c>
      <c r="B269" s="83">
        <v>21</v>
      </c>
      <c r="C269" s="84">
        <v>761.44230875000005</v>
      </c>
      <c r="D269" s="84">
        <v>751.95493675</v>
      </c>
      <c r="E269" s="84">
        <v>160.82799323</v>
      </c>
      <c r="F269" s="84">
        <v>160.82799323</v>
      </c>
    </row>
    <row r="270" spans="1:6" ht="12.75" customHeight="1" x14ac:dyDescent="0.2">
      <c r="A270" s="83" t="s">
        <v>163</v>
      </c>
      <c r="B270" s="83">
        <v>22</v>
      </c>
      <c r="C270" s="84">
        <v>757.52326939</v>
      </c>
      <c r="D270" s="84">
        <v>748.43891848999999</v>
      </c>
      <c r="E270" s="84">
        <v>160.07598784999999</v>
      </c>
      <c r="F270" s="84">
        <v>160.07598784999999</v>
      </c>
    </row>
    <row r="271" spans="1:6" ht="12.75" customHeight="1" x14ac:dyDescent="0.2">
      <c r="A271" s="83" t="s">
        <v>163</v>
      </c>
      <c r="B271" s="83">
        <v>23</v>
      </c>
      <c r="C271" s="84">
        <v>825.94101394999996</v>
      </c>
      <c r="D271" s="84">
        <v>816.66799630000003</v>
      </c>
      <c r="E271" s="84">
        <v>174.66881133999999</v>
      </c>
      <c r="F271" s="84">
        <v>174.66881133999999</v>
      </c>
    </row>
    <row r="272" spans="1:6" ht="12.75" customHeight="1" x14ac:dyDescent="0.2">
      <c r="A272" s="83" t="s">
        <v>163</v>
      </c>
      <c r="B272" s="83">
        <v>24</v>
      </c>
      <c r="C272" s="84">
        <v>960.34982448000005</v>
      </c>
      <c r="D272" s="84">
        <v>954.89526973</v>
      </c>
      <c r="E272" s="84">
        <v>204.23283692999999</v>
      </c>
      <c r="F272" s="84">
        <v>204.23283692999999</v>
      </c>
    </row>
    <row r="273" spans="1:6" ht="12.75" customHeight="1" x14ac:dyDescent="0.2">
      <c r="A273" s="83" t="s">
        <v>164</v>
      </c>
      <c r="B273" s="83">
        <v>1</v>
      </c>
      <c r="C273" s="84">
        <v>1024.5269405199999</v>
      </c>
      <c r="D273" s="84">
        <v>1020.18959651</v>
      </c>
      <c r="E273" s="84">
        <v>218.19797638</v>
      </c>
      <c r="F273" s="84">
        <v>218.19797638</v>
      </c>
    </row>
    <row r="274" spans="1:6" ht="12.75" customHeight="1" x14ac:dyDescent="0.2">
      <c r="A274" s="83" t="s">
        <v>164</v>
      </c>
      <c r="B274" s="83">
        <v>2</v>
      </c>
      <c r="C274" s="84">
        <v>1161.9915418400001</v>
      </c>
      <c r="D274" s="84">
        <v>1160.8714501699999</v>
      </c>
      <c r="E274" s="84">
        <v>248.28698717</v>
      </c>
      <c r="F274" s="84">
        <v>248.28698717</v>
      </c>
    </row>
    <row r="275" spans="1:6" ht="12.75" customHeight="1" x14ac:dyDescent="0.2">
      <c r="A275" s="83" t="s">
        <v>164</v>
      </c>
      <c r="B275" s="83">
        <v>3</v>
      </c>
      <c r="C275" s="84">
        <v>1335.9598379700001</v>
      </c>
      <c r="D275" s="84">
        <v>1324.8707512399999</v>
      </c>
      <c r="E275" s="84">
        <v>283.36312963</v>
      </c>
      <c r="F275" s="84">
        <v>283.36312963</v>
      </c>
    </row>
    <row r="276" spans="1:6" ht="12.75" customHeight="1" x14ac:dyDescent="0.2">
      <c r="A276" s="83" t="s">
        <v>164</v>
      </c>
      <c r="B276" s="83">
        <v>4</v>
      </c>
      <c r="C276" s="84">
        <v>1362.49863734</v>
      </c>
      <c r="D276" s="84">
        <v>1349.5044840600001</v>
      </c>
      <c r="E276" s="84">
        <v>288.63178819000001</v>
      </c>
      <c r="F276" s="84">
        <v>288.63178819000001</v>
      </c>
    </row>
    <row r="277" spans="1:6" ht="12.75" customHeight="1" x14ac:dyDescent="0.2">
      <c r="A277" s="83" t="s">
        <v>164</v>
      </c>
      <c r="B277" s="83">
        <v>5</v>
      </c>
      <c r="C277" s="84">
        <v>1365.1349116199999</v>
      </c>
      <c r="D277" s="84">
        <v>1352.26553433</v>
      </c>
      <c r="E277" s="84">
        <v>289.22232115000003</v>
      </c>
      <c r="F277" s="84">
        <v>289.22232115000003</v>
      </c>
    </row>
    <row r="278" spans="1:6" ht="12.75" customHeight="1" x14ac:dyDescent="0.2">
      <c r="A278" s="83" t="s">
        <v>164</v>
      </c>
      <c r="B278" s="83">
        <v>6</v>
      </c>
      <c r="C278" s="84">
        <v>1362.41202787</v>
      </c>
      <c r="D278" s="84">
        <v>1348.17432932</v>
      </c>
      <c r="E278" s="84">
        <v>288.34729492000002</v>
      </c>
      <c r="F278" s="84">
        <v>288.34729492000002</v>
      </c>
    </row>
    <row r="279" spans="1:6" ht="12.75" customHeight="1" x14ac:dyDescent="0.2">
      <c r="A279" s="83" t="s">
        <v>164</v>
      </c>
      <c r="B279" s="83">
        <v>7</v>
      </c>
      <c r="C279" s="84">
        <v>1269.23507393</v>
      </c>
      <c r="D279" s="84">
        <v>1256.7475960700001</v>
      </c>
      <c r="E279" s="84">
        <v>268.79296084999999</v>
      </c>
      <c r="F279" s="84">
        <v>268.79296084999999</v>
      </c>
    </row>
    <row r="280" spans="1:6" ht="12.75" customHeight="1" x14ac:dyDescent="0.2">
      <c r="A280" s="83" t="s">
        <v>164</v>
      </c>
      <c r="B280" s="83">
        <v>8</v>
      </c>
      <c r="C280" s="84">
        <v>1169.71634939</v>
      </c>
      <c r="D280" s="84">
        <v>1156.4181272799999</v>
      </c>
      <c r="E280" s="84">
        <v>247.33451123</v>
      </c>
      <c r="F280" s="84">
        <v>247.33451123</v>
      </c>
    </row>
    <row r="281" spans="1:6" ht="12.75" customHeight="1" x14ac:dyDescent="0.2">
      <c r="A281" s="83" t="s">
        <v>164</v>
      </c>
      <c r="B281" s="83">
        <v>9</v>
      </c>
      <c r="C281" s="84">
        <v>1029.31587436</v>
      </c>
      <c r="D281" s="84">
        <v>1017.15293573</v>
      </c>
      <c r="E281" s="84">
        <v>217.54849589</v>
      </c>
      <c r="F281" s="84">
        <v>217.54849589</v>
      </c>
    </row>
    <row r="282" spans="1:6" ht="12.75" customHeight="1" x14ac:dyDescent="0.2">
      <c r="A282" s="83" t="s">
        <v>164</v>
      </c>
      <c r="B282" s="83">
        <v>10</v>
      </c>
      <c r="C282" s="84">
        <v>924.24431884000001</v>
      </c>
      <c r="D282" s="84">
        <v>913.72323329000005</v>
      </c>
      <c r="E282" s="84">
        <v>195.42696882000001</v>
      </c>
      <c r="F282" s="84">
        <v>195.42696882000001</v>
      </c>
    </row>
    <row r="283" spans="1:6" ht="12.75" customHeight="1" x14ac:dyDescent="0.2">
      <c r="A283" s="83" t="s">
        <v>164</v>
      </c>
      <c r="B283" s="83">
        <v>11</v>
      </c>
      <c r="C283" s="84">
        <v>870.60557005999999</v>
      </c>
      <c r="D283" s="84">
        <v>867.58418324000002</v>
      </c>
      <c r="E283" s="84">
        <v>185.55875669</v>
      </c>
      <c r="F283" s="84">
        <v>185.55875669</v>
      </c>
    </row>
    <row r="284" spans="1:6" ht="12.75" customHeight="1" x14ac:dyDescent="0.2">
      <c r="A284" s="83" t="s">
        <v>164</v>
      </c>
      <c r="B284" s="83">
        <v>12</v>
      </c>
      <c r="C284" s="84">
        <v>898.82483979000006</v>
      </c>
      <c r="D284" s="84">
        <v>888.64698830999998</v>
      </c>
      <c r="E284" s="84">
        <v>190.06366584</v>
      </c>
      <c r="F284" s="84">
        <v>190.06366584</v>
      </c>
    </row>
    <row r="285" spans="1:6" ht="12.75" customHeight="1" x14ac:dyDescent="0.2">
      <c r="A285" s="83" t="s">
        <v>164</v>
      </c>
      <c r="B285" s="83">
        <v>13</v>
      </c>
      <c r="C285" s="84">
        <v>883.89364370999999</v>
      </c>
      <c r="D285" s="84">
        <v>873.77363757000001</v>
      </c>
      <c r="E285" s="84">
        <v>186.88255613000001</v>
      </c>
      <c r="F285" s="84">
        <v>186.88255613000001</v>
      </c>
    </row>
    <row r="286" spans="1:6" ht="12.75" customHeight="1" x14ac:dyDescent="0.2">
      <c r="A286" s="83" t="s">
        <v>164</v>
      </c>
      <c r="B286" s="83">
        <v>14</v>
      </c>
      <c r="C286" s="84">
        <v>891.32423014999995</v>
      </c>
      <c r="D286" s="84">
        <v>880.84595105000005</v>
      </c>
      <c r="E286" s="84">
        <v>188.39518132000001</v>
      </c>
      <c r="F286" s="84">
        <v>188.39518132000001</v>
      </c>
    </row>
    <row r="287" spans="1:6" ht="12.75" customHeight="1" x14ac:dyDescent="0.2">
      <c r="A287" s="83" t="s">
        <v>164</v>
      </c>
      <c r="B287" s="83">
        <v>15</v>
      </c>
      <c r="C287" s="84">
        <v>905.27343172999997</v>
      </c>
      <c r="D287" s="84">
        <v>898.01019220000001</v>
      </c>
      <c r="E287" s="84">
        <v>192.06626628000001</v>
      </c>
      <c r="F287" s="84">
        <v>192.06626628000001</v>
      </c>
    </row>
    <row r="288" spans="1:6" ht="12.75" customHeight="1" x14ac:dyDescent="0.2">
      <c r="A288" s="83" t="s">
        <v>164</v>
      </c>
      <c r="B288" s="83">
        <v>16</v>
      </c>
      <c r="C288" s="84">
        <v>916.75427932000002</v>
      </c>
      <c r="D288" s="84">
        <v>905.32089602999997</v>
      </c>
      <c r="E288" s="84">
        <v>193.62987837</v>
      </c>
      <c r="F288" s="84">
        <v>193.62987837</v>
      </c>
    </row>
    <row r="289" spans="1:6" ht="12.75" customHeight="1" x14ac:dyDescent="0.2">
      <c r="A289" s="83" t="s">
        <v>164</v>
      </c>
      <c r="B289" s="83">
        <v>17</v>
      </c>
      <c r="C289" s="84">
        <v>914.89015956000003</v>
      </c>
      <c r="D289" s="84">
        <v>903.46342392999998</v>
      </c>
      <c r="E289" s="84">
        <v>193.23260255</v>
      </c>
      <c r="F289" s="84">
        <v>193.23260255</v>
      </c>
    </row>
    <row r="290" spans="1:6" ht="12.75" customHeight="1" x14ac:dyDescent="0.2">
      <c r="A290" s="83" t="s">
        <v>164</v>
      </c>
      <c r="B290" s="83">
        <v>18</v>
      </c>
      <c r="C290" s="84">
        <v>920.92951661999996</v>
      </c>
      <c r="D290" s="84">
        <v>909.74592538000002</v>
      </c>
      <c r="E290" s="84">
        <v>194.57630288999999</v>
      </c>
      <c r="F290" s="84">
        <v>194.57630288999999</v>
      </c>
    </row>
    <row r="291" spans="1:6" ht="12.75" customHeight="1" x14ac:dyDescent="0.2">
      <c r="A291" s="83" t="s">
        <v>164</v>
      </c>
      <c r="B291" s="83">
        <v>19</v>
      </c>
      <c r="C291" s="84">
        <v>903.06427082000005</v>
      </c>
      <c r="D291" s="84">
        <v>892.11371559999998</v>
      </c>
      <c r="E291" s="84">
        <v>190.80512888000001</v>
      </c>
      <c r="F291" s="84">
        <v>190.80512888000001</v>
      </c>
    </row>
    <row r="292" spans="1:6" ht="12.75" customHeight="1" x14ac:dyDescent="0.2">
      <c r="A292" s="83" t="s">
        <v>164</v>
      </c>
      <c r="B292" s="83">
        <v>20</v>
      </c>
      <c r="C292" s="84">
        <v>876.42391696000004</v>
      </c>
      <c r="D292" s="84">
        <v>866.25477016000002</v>
      </c>
      <c r="E292" s="84">
        <v>185.27442205</v>
      </c>
      <c r="F292" s="84">
        <v>185.27442205</v>
      </c>
    </row>
    <row r="293" spans="1:6" ht="12.75" customHeight="1" x14ac:dyDescent="0.2">
      <c r="A293" s="83" t="s">
        <v>164</v>
      </c>
      <c r="B293" s="83">
        <v>21</v>
      </c>
      <c r="C293" s="84">
        <v>872.60324869999999</v>
      </c>
      <c r="D293" s="84">
        <v>862.46492382999998</v>
      </c>
      <c r="E293" s="84">
        <v>184.46385036999999</v>
      </c>
      <c r="F293" s="84">
        <v>184.46385036999999</v>
      </c>
    </row>
    <row r="294" spans="1:6" ht="12.75" customHeight="1" x14ac:dyDescent="0.2">
      <c r="A294" s="83" t="s">
        <v>164</v>
      </c>
      <c r="B294" s="83">
        <v>22</v>
      </c>
      <c r="C294" s="84">
        <v>853.02123591999998</v>
      </c>
      <c r="D294" s="84">
        <v>843.16040898999995</v>
      </c>
      <c r="E294" s="84">
        <v>180.33500402999999</v>
      </c>
      <c r="F294" s="84">
        <v>180.33500402999999</v>
      </c>
    </row>
    <row r="295" spans="1:6" ht="12.75" customHeight="1" x14ac:dyDescent="0.2">
      <c r="A295" s="83" t="s">
        <v>164</v>
      </c>
      <c r="B295" s="83">
        <v>23</v>
      </c>
      <c r="C295" s="84">
        <v>935.57680357000004</v>
      </c>
      <c r="D295" s="84">
        <v>924.70032263999997</v>
      </c>
      <c r="E295" s="84">
        <v>197.77474681999999</v>
      </c>
      <c r="F295" s="84">
        <v>197.77474681999999</v>
      </c>
    </row>
    <row r="296" spans="1:6" ht="12.75" customHeight="1" x14ac:dyDescent="0.2">
      <c r="A296" s="83" t="s">
        <v>164</v>
      </c>
      <c r="B296" s="83">
        <v>24</v>
      </c>
      <c r="C296" s="84">
        <v>1073.4135804699999</v>
      </c>
      <c r="D296" s="84">
        <v>1060.7970087599999</v>
      </c>
      <c r="E296" s="84">
        <v>226.88308276000001</v>
      </c>
      <c r="F296" s="84">
        <v>226.88308276000001</v>
      </c>
    </row>
    <row r="297" spans="1:6" ht="12.75" customHeight="1" x14ac:dyDescent="0.2">
      <c r="A297" s="83" t="s">
        <v>165</v>
      </c>
      <c r="B297" s="83">
        <v>1</v>
      </c>
      <c r="C297" s="84">
        <v>1184.0934272</v>
      </c>
      <c r="D297" s="84">
        <v>1174.3399477400001</v>
      </c>
      <c r="E297" s="84">
        <v>251.16762713</v>
      </c>
      <c r="F297" s="84">
        <v>251.16762713</v>
      </c>
    </row>
    <row r="298" spans="1:6" ht="12.75" customHeight="1" x14ac:dyDescent="0.2">
      <c r="A298" s="83" t="s">
        <v>165</v>
      </c>
      <c r="B298" s="83">
        <v>2</v>
      </c>
      <c r="C298" s="84">
        <v>1287.87469175</v>
      </c>
      <c r="D298" s="84">
        <v>1273.01412344</v>
      </c>
      <c r="E298" s="84">
        <v>272.27204294000001</v>
      </c>
      <c r="F298" s="84">
        <v>272.27204294000001</v>
      </c>
    </row>
    <row r="299" spans="1:6" ht="12.75" customHeight="1" x14ac:dyDescent="0.2">
      <c r="A299" s="83" t="s">
        <v>165</v>
      </c>
      <c r="B299" s="83">
        <v>3</v>
      </c>
      <c r="C299" s="84">
        <v>1338.7810893000001</v>
      </c>
      <c r="D299" s="84">
        <v>1326.3120173299999</v>
      </c>
      <c r="E299" s="84">
        <v>283.67138736999999</v>
      </c>
      <c r="F299" s="84">
        <v>283.67138736999999</v>
      </c>
    </row>
    <row r="300" spans="1:6" ht="12.75" customHeight="1" x14ac:dyDescent="0.2">
      <c r="A300" s="83" t="s">
        <v>165</v>
      </c>
      <c r="B300" s="83">
        <v>4</v>
      </c>
      <c r="C300" s="84">
        <v>1343.0146208900001</v>
      </c>
      <c r="D300" s="84">
        <v>1327.5483756399999</v>
      </c>
      <c r="E300" s="84">
        <v>283.93581948000002</v>
      </c>
      <c r="F300" s="84">
        <v>283.93581948000002</v>
      </c>
    </row>
    <row r="301" spans="1:6" ht="12.75" customHeight="1" x14ac:dyDescent="0.2">
      <c r="A301" s="83" t="s">
        <v>165</v>
      </c>
      <c r="B301" s="83">
        <v>5</v>
      </c>
      <c r="C301" s="84">
        <v>1341.9979180299999</v>
      </c>
      <c r="D301" s="84">
        <v>1326.79569466</v>
      </c>
      <c r="E301" s="84">
        <v>283.77483619999998</v>
      </c>
      <c r="F301" s="84">
        <v>283.77483619999998</v>
      </c>
    </row>
    <row r="302" spans="1:6" ht="12.75" customHeight="1" x14ac:dyDescent="0.2">
      <c r="A302" s="83" t="s">
        <v>165</v>
      </c>
      <c r="B302" s="83">
        <v>6</v>
      </c>
      <c r="C302" s="84">
        <v>1327.04264788</v>
      </c>
      <c r="D302" s="84">
        <v>1311.2968254899999</v>
      </c>
      <c r="E302" s="84">
        <v>280.45994071000001</v>
      </c>
      <c r="F302" s="84">
        <v>280.45994071000001</v>
      </c>
    </row>
    <row r="303" spans="1:6" ht="12.75" customHeight="1" x14ac:dyDescent="0.2">
      <c r="A303" s="83" t="s">
        <v>165</v>
      </c>
      <c r="B303" s="83">
        <v>7</v>
      </c>
      <c r="C303" s="84">
        <v>1228.9408864699999</v>
      </c>
      <c r="D303" s="84">
        <v>1214.06040583</v>
      </c>
      <c r="E303" s="84">
        <v>259.66303190999997</v>
      </c>
      <c r="F303" s="84">
        <v>259.66303190999997</v>
      </c>
    </row>
    <row r="304" spans="1:6" ht="12.75" customHeight="1" x14ac:dyDescent="0.2">
      <c r="A304" s="83" t="s">
        <v>165</v>
      </c>
      <c r="B304" s="83">
        <v>8</v>
      </c>
      <c r="C304" s="84">
        <v>1161.89886314</v>
      </c>
      <c r="D304" s="84">
        <v>1148.29149566</v>
      </c>
      <c r="E304" s="84">
        <v>245.59638864999999</v>
      </c>
      <c r="F304" s="84">
        <v>245.59638864999999</v>
      </c>
    </row>
    <row r="305" spans="1:6" ht="12.75" customHeight="1" x14ac:dyDescent="0.2">
      <c r="A305" s="83" t="s">
        <v>165</v>
      </c>
      <c r="B305" s="83">
        <v>9</v>
      </c>
      <c r="C305" s="84">
        <v>1027.0248305299999</v>
      </c>
      <c r="D305" s="84">
        <v>1015.39583006</v>
      </c>
      <c r="E305" s="84">
        <v>217.17268643</v>
      </c>
      <c r="F305" s="84">
        <v>217.17268643</v>
      </c>
    </row>
    <row r="306" spans="1:6" ht="12.75" customHeight="1" x14ac:dyDescent="0.2">
      <c r="A306" s="83" t="s">
        <v>165</v>
      </c>
      <c r="B306" s="83">
        <v>10</v>
      </c>
      <c r="C306" s="84">
        <v>926.11305612000001</v>
      </c>
      <c r="D306" s="84">
        <v>915.32263610999996</v>
      </c>
      <c r="E306" s="84">
        <v>195.76904881999999</v>
      </c>
      <c r="F306" s="84">
        <v>195.76904881999999</v>
      </c>
    </row>
    <row r="307" spans="1:6" ht="12.75" customHeight="1" x14ac:dyDescent="0.2">
      <c r="A307" s="83" t="s">
        <v>165</v>
      </c>
      <c r="B307" s="83">
        <v>11</v>
      </c>
      <c r="C307" s="84">
        <v>884.81704782999998</v>
      </c>
      <c r="D307" s="84">
        <v>871.17526307000003</v>
      </c>
      <c r="E307" s="84">
        <v>186.32681622999999</v>
      </c>
      <c r="F307" s="84">
        <v>186.32681622999999</v>
      </c>
    </row>
    <row r="308" spans="1:6" ht="12.75" customHeight="1" x14ac:dyDescent="0.2">
      <c r="A308" s="83" t="s">
        <v>165</v>
      </c>
      <c r="B308" s="83">
        <v>12</v>
      </c>
      <c r="C308" s="84">
        <v>886.10365228000001</v>
      </c>
      <c r="D308" s="84">
        <v>874.70301257999995</v>
      </c>
      <c r="E308" s="84">
        <v>187.08133068999999</v>
      </c>
      <c r="F308" s="84">
        <v>187.08133068999999</v>
      </c>
    </row>
    <row r="309" spans="1:6" ht="12.75" customHeight="1" x14ac:dyDescent="0.2">
      <c r="A309" s="83" t="s">
        <v>165</v>
      </c>
      <c r="B309" s="83">
        <v>13</v>
      </c>
      <c r="C309" s="84">
        <v>864.48453223000001</v>
      </c>
      <c r="D309" s="84">
        <v>853.50318236999999</v>
      </c>
      <c r="E309" s="84">
        <v>182.54711463000001</v>
      </c>
      <c r="F309" s="84">
        <v>182.54711463000001</v>
      </c>
    </row>
    <row r="310" spans="1:6" ht="12.75" customHeight="1" x14ac:dyDescent="0.2">
      <c r="A310" s="83" t="s">
        <v>165</v>
      </c>
      <c r="B310" s="83">
        <v>14</v>
      </c>
      <c r="C310" s="84">
        <v>875.16064578999999</v>
      </c>
      <c r="D310" s="84">
        <v>863.79958026999998</v>
      </c>
      <c r="E310" s="84">
        <v>184.74930646000001</v>
      </c>
      <c r="F310" s="84">
        <v>184.74930646000001</v>
      </c>
    </row>
    <row r="311" spans="1:6" ht="12.75" customHeight="1" x14ac:dyDescent="0.2">
      <c r="A311" s="83" t="s">
        <v>165</v>
      </c>
      <c r="B311" s="83">
        <v>15</v>
      </c>
      <c r="C311" s="84">
        <v>899.26001861999998</v>
      </c>
      <c r="D311" s="84">
        <v>888.31190823999998</v>
      </c>
      <c r="E311" s="84">
        <v>189.99199897</v>
      </c>
      <c r="F311" s="84">
        <v>189.99199897</v>
      </c>
    </row>
    <row r="312" spans="1:6" ht="12.75" customHeight="1" x14ac:dyDescent="0.2">
      <c r="A312" s="83" t="s">
        <v>165</v>
      </c>
      <c r="B312" s="83">
        <v>16</v>
      </c>
      <c r="C312" s="84">
        <v>912.09635728000001</v>
      </c>
      <c r="D312" s="84">
        <v>900.84127324999997</v>
      </c>
      <c r="E312" s="84">
        <v>192.67177741</v>
      </c>
      <c r="F312" s="84">
        <v>192.67177741</v>
      </c>
    </row>
    <row r="313" spans="1:6" ht="12.75" customHeight="1" x14ac:dyDescent="0.2">
      <c r="A313" s="83" t="s">
        <v>165</v>
      </c>
      <c r="B313" s="83">
        <v>17</v>
      </c>
      <c r="C313" s="84">
        <v>921.72138530999996</v>
      </c>
      <c r="D313" s="84">
        <v>910.67806284000005</v>
      </c>
      <c r="E313" s="84">
        <v>194.77566829</v>
      </c>
      <c r="F313" s="84">
        <v>194.77566829</v>
      </c>
    </row>
    <row r="314" spans="1:6" ht="12.75" customHeight="1" x14ac:dyDescent="0.2">
      <c r="A314" s="83" t="s">
        <v>165</v>
      </c>
      <c r="B314" s="83">
        <v>18</v>
      </c>
      <c r="C314" s="84">
        <v>905.59052010000005</v>
      </c>
      <c r="D314" s="84">
        <v>895.03503738999996</v>
      </c>
      <c r="E314" s="84">
        <v>191.42994067999999</v>
      </c>
      <c r="F314" s="84">
        <v>191.42994067999999</v>
      </c>
    </row>
    <row r="315" spans="1:6" ht="12.75" customHeight="1" x14ac:dyDescent="0.2">
      <c r="A315" s="83" t="s">
        <v>165</v>
      </c>
      <c r="B315" s="83">
        <v>19</v>
      </c>
      <c r="C315" s="84">
        <v>888.03368697999997</v>
      </c>
      <c r="D315" s="84">
        <v>877.70449721</v>
      </c>
      <c r="E315" s="84">
        <v>187.72328770999999</v>
      </c>
      <c r="F315" s="84">
        <v>187.72328770999999</v>
      </c>
    </row>
    <row r="316" spans="1:6" ht="12.75" customHeight="1" x14ac:dyDescent="0.2">
      <c r="A316" s="83" t="s">
        <v>165</v>
      </c>
      <c r="B316" s="83">
        <v>20</v>
      </c>
      <c r="C316" s="84">
        <v>833.15833413999997</v>
      </c>
      <c r="D316" s="84">
        <v>823.3881887</v>
      </c>
      <c r="E316" s="84">
        <v>176.10612494</v>
      </c>
      <c r="F316" s="84">
        <v>176.10612494</v>
      </c>
    </row>
    <row r="317" spans="1:6" ht="12.75" customHeight="1" x14ac:dyDescent="0.2">
      <c r="A317" s="83" t="s">
        <v>165</v>
      </c>
      <c r="B317" s="83">
        <v>21</v>
      </c>
      <c r="C317" s="84">
        <v>823.73559495999996</v>
      </c>
      <c r="D317" s="84">
        <v>821.34950708999997</v>
      </c>
      <c r="E317" s="84">
        <v>175.67009207000001</v>
      </c>
      <c r="F317" s="84">
        <v>175.67009207000001</v>
      </c>
    </row>
    <row r="318" spans="1:6" ht="12.75" customHeight="1" x14ac:dyDescent="0.2">
      <c r="A318" s="83" t="s">
        <v>165</v>
      </c>
      <c r="B318" s="83">
        <v>22</v>
      </c>
      <c r="C318" s="84">
        <v>836.17004695000003</v>
      </c>
      <c r="D318" s="84">
        <v>833.10251108</v>
      </c>
      <c r="E318" s="84">
        <v>178.18382255</v>
      </c>
      <c r="F318" s="84">
        <v>178.18382255</v>
      </c>
    </row>
    <row r="319" spans="1:6" ht="12.75" customHeight="1" x14ac:dyDescent="0.2">
      <c r="A319" s="83" t="s">
        <v>165</v>
      </c>
      <c r="B319" s="83">
        <v>23</v>
      </c>
      <c r="C319" s="84">
        <v>911.12219383000001</v>
      </c>
      <c r="D319" s="84">
        <v>903.05929524999999</v>
      </c>
      <c r="E319" s="84">
        <v>193.14616758</v>
      </c>
      <c r="F319" s="84">
        <v>193.14616758</v>
      </c>
    </row>
    <row r="320" spans="1:6" ht="12.75" customHeight="1" x14ac:dyDescent="0.2">
      <c r="A320" s="83" t="s">
        <v>165</v>
      </c>
      <c r="B320" s="83">
        <v>24</v>
      </c>
      <c r="C320" s="84">
        <v>1035.58801722</v>
      </c>
      <c r="D320" s="84">
        <v>1034.2141194599999</v>
      </c>
      <c r="E320" s="84">
        <v>221.19753893999999</v>
      </c>
      <c r="F320" s="84">
        <v>221.19753893999999</v>
      </c>
    </row>
    <row r="321" spans="1:6" ht="12.75" customHeight="1" x14ac:dyDescent="0.2">
      <c r="A321" s="83" t="s">
        <v>166</v>
      </c>
      <c r="B321" s="83">
        <v>1</v>
      </c>
      <c r="C321" s="84">
        <v>1143.25892744</v>
      </c>
      <c r="D321" s="84">
        <v>1130.5327094100001</v>
      </c>
      <c r="E321" s="84">
        <v>241.79814249</v>
      </c>
      <c r="F321" s="84">
        <v>241.79814249</v>
      </c>
    </row>
    <row r="322" spans="1:6" ht="12.75" customHeight="1" x14ac:dyDescent="0.2">
      <c r="A322" s="83" t="s">
        <v>166</v>
      </c>
      <c r="B322" s="83">
        <v>2</v>
      </c>
      <c r="C322" s="84">
        <v>1234.97232996</v>
      </c>
      <c r="D322" s="84">
        <v>1220.5961096999999</v>
      </c>
      <c r="E322" s="84">
        <v>261.06088713000003</v>
      </c>
      <c r="F322" s="84">
        <v>261.06088713000003</v>
      </c>
    </row>
    <row r="323" spans="1:6" ht="12.75" customHeight="1" x14ac:dyDescent="0.2">
      <c r="A323" s="83" t="s">
        <v>166</v>
      </c>
      <c r="B323" s="83">
        <v>3</v>
      </c>
      <c r="C323" s="84">
        <v>1321.8705017100001</v>
      </c>
      <c r="D323" s="84">
        <v>1308.1209266000001</v>
      </c>
      <c r="E323" s="84">
        <v>279.78068000000002</v>
      </c>
      <c r="F323" s="84">
        <v>279.78068000000002</v>
      </c>
    </row>
    <row r="324" spans="1:6" ht="12.75" customHeight="1" x14ac:dyDescent="0.2">
      <c r="A324" s="83" t="s">
        <v>166</v>
      </c>
      <c r="B324" s="83">
        <v>4</v>
      </c>
      <c r="C324" s="84">
        <v>1334.1098769499999</v>
      </c>
      <c r="D324" s="84">
        <v>1318.46888992</v>
      </c>
      <c r="E324" s="84">
        <v>281.99390061999998</v>
      </c>
      <c r="F324" s="84">
        <v>281.99390061999998</v>
      </c>
    </row>
    <row r="325" spans="1:6" ht="12.75" customHeight="1" x14ac:dyDescent="0.2">
      <c r="A325" s="83" t="s">
        <v>166</v>
      </c>
      <c r="B325" s="83">
        <v>5</v>
      </c>
      <c r="C325" s="84">
        <v>1331.3911308700001</v>
      </c>
      <c r="D325" s="84">
        <v>1316.24027961</v>
      </c>
      <c r="E325" s="84">
        <v>281.51724582999998</v>
      </c>
      <c r="F325" s="84">
        <v>281.51724582999998</v>
      </c>
    </row>
    <row r="326" spans="1:6" ht="12.75" customHeight="1" x14ac:dyDescent="0.2">
      <c r="A326" s="83" t="s">
        <v>166</v>
      </c>
      <c r="B326" s="83">
        <v>6</v>
      </c>
      <c r="C326" s="84">
        <v>1301.9345916300001</v>
      </c>
      <c r="D326" s="84">
        <v>1286.7593251799999</v>
      </c>
      <c r="E326" s="84">
        <v>275.21186433999998</v>
      </c>
      <c r="F326" s="84">
        <v>275.21186433999998</v>
      </c>
    </row>
    <row r="327" spans="1:6" ht="12.75" customHeight="1" x14ac:dyDescent="0.2">
      <c r="A327" s="83" t="s">
        <v>166</v>
      </c>
      <c r="B327" s="83">
        <v>7</v>
      </c>
      <c r="C327" s="84">
        <v>1195.24157122</v>
      </c>
      <c r="D327" s="84">
        <v>1181.3355609600001</v>
      </c>
      <c r="E327" s="84">
        <v>252.66384768</v>
      </c>
      <c r="F327" s="84">
        <v>252.66384768</v>
      </c>
    </row>
    <row r="328" spans="1:6" ht="12.75" customHeight="1" x14ac:dyDescent="0.2">
      <c r="A328" s="83" t="s">
        <v>166</v>
      </c>
      <c r="B328" s="83">
        <v>8</v>
      </c>
      <c r="C328" s="84">
        <v>1132.89288285</v>
      </c>
      <c r="D328" s="84">
        <v>1119.3846728999999</v>
      </c>
      <c r="E328" s="84">
        <v>239.41380233999999</v>
      </c>
      <c r="F328" s="84">
        <v>239.41380233999999</v>
      </c>
    </row>
    <row r="329" spans="1:6" ht="12.75" customHeight="1" x14ac:dyDescent="0.2">
      <c r="A329" s="83" t="s">
        <v>166</v>
      </c>
      <c r="B329" s="83">
        <v>9</v>
      </c>
      <c r="C329" s="84">
        <v>1062.0025020400001</v>
      </c>
      <c r="D329" s="84">
        <v>1050.08907914</v>
      </c>
      <c r="E329" s="84">
        <v>224.59287261</v>
      </c>
      <c r="F329" s="84">
        <v>224.59287261</v>
      </c>
    </row>
    <row r="330" spans="1:6" ht="12.75" customHeight="1" x14ac:dyDescent="0.2">
      <c r="A330" s="83" t="s">
        <v>166</v>
      </c>
      <c r="B330" s="83">
        <v>10</v>
      </c>
      <c r="C330" s="84">
        <v>928.25347741999997</v>
      </c>
      <c r="D330" s="84">
        <v>917.48677066000005</v>
      </c>
      <c r="E330" s="84">
        <v>196.23191355</v>
      </c>
      <c r="F330" s="84">
        <v>196.23191355</v>
      </c>
    </row>
    <row r="331" spans="1:6" ht="12.75" customHeight="1" x14ac:dyDescent="0.2">
      <c r="A331" s="83" t="s">
        <v>166</v>
      </c>
      <c r="B331" s="83">
        <v>11</v>
      </c>
      <c r="C331" s="84">
        <v>892.09013024000001</v>
      </c>
      <c r="D331" s="84">
        <v>875.86369503000003</v>
      </c>
      <c r="E331" s="84">
        <v>187.32957726000001</v>
      </c>
      <c r="F331" s="84">
        <v>187.32957726000001</v>
      </c>
    </row>
    <row r="332" spans="1:6" ht="12.75" customHeight="1" x14ac:dyDescent="0.2">
      <c r="A332" s="83" t="s">
        <v>166</v>
      </c>
      <c r="B332" s="83">
        <v>12</v>
      </c>
      <c r="C332" s="84">
        <v>878.01653881000004</v>
      </c>
      <c r="D332" s="84">
        <v>867.11611228000004</v>
      </c>
      <c r="E332" s="84">
        <v>185.45864576</v>
      </c>
      <c r="F332" s="84">
        <v>185.45864576</v>
      </c>
    </row>
    <row r="333" spans="1:6" ht="12.75" customHeight="1" x14ac:dyDescent="0.2">
      <c r="A333" s="83" t="s">
        <v>166</v>
      </c>
      <c r="B333" s="83">
        <v>13</v>
      </c>
      <c r="C333" s="84">
        <v>892.82319498000004</v>
      </c>
      <c r="D333" s="84">
        <v>882.58720538</v>
      </c>
      <c r="E333" s="84">
        <v>188.76760049999999</v>
      </c>
      <c r="F333" s="84">
        <v>188.76760049999999</v>
      </c>
    </row>
    <row r="334" spans="1:6" ht="12.75" customHeight="1" x14ac:dyDescent="0.2">
      <c r="A334" s="83" t="s">
        <v>166</v>
      </c>
      <c r="B334" s="83">
        <v>14</v>
      </c>
      <c r="C334" s="84">
        <v>893.30279065000002</v>
      </c>
      <c r="D334" s="84">
        <v>893.30279065000002</v>
      </c>
      <c r="E334" s="84">
        <v>191.05944804000001</v>
      </c>
      <c r="F334" s="84">
        <v>191.05944804000001</v>
      </c>
    </row>
    <row r="335" spans="1:6" ht="12.75" customHeight="1" x14ac:dyDescent="0.2">
      <c r="A335" s="83" t="s">
        <v>166</v>
      </c>
      <c r="B335" s="83">
        <v>15</v>
      </c>
      <c r="C335" s="84">
        <v>914.01052350999998</v>
      </c>
      <c r="D335" s="84">
        <v>903.78508231000001</v>
      </c>
      <c r="E335" s="84">
        <v>193.30139879000001</v>
      </c>
      <c r="F335" s="84">
        <v>193.30139879000001</v>
      </c>
    </row>
    <row r="336" spans="1:6" ht="12.75" customHeight="1" x14ac:dyDescent="0.2">
      <c r="A336" s="83" t="s">
        <v>166</v>
      </c>
      <c r="B336" s="83">
        <v>16</v>
      </c>
      <c r="C336" s="84">
        <v>924.61616992999996</v>
      </c>
      <c r="D336" s="84">
        <v>913.68896828000004</v>
      </c>
      <c r="E336" s="84">
        <v>195.41964023</v>
      </c>
      <c r="F336" s="84">
        <v>195.41964023</v>
      </c>
    </row>
    <row r="337" spans="1:6" ht="12.75" customHeight="1" x14ac:dyDescent="0.2">
      <c r="A337" s="83" t="s">
        <v>166</v>
      </c>
      <c r="B337" s="83">
        <v>17</v>
      </c>
      <c r="C337" s="84">
        <v>927.28072566000003</v>
      </c>
      <c r="D337" s="84">
        <v>916.62275132000002</v>
      </c>
      <c r="E337" s="84">
        <v>196.04711724000001</v>
      </c>
      <c r="F337" s="84">
        <v>196.04711724000001</v>
      </c>
    </row>
    <row r="338" spans="1:6" ht="12.75" customHeight="1" x14ac:dyDescent="0.2">
      <c r="A338" s="83" t="s">
        <v>166</v>
      </c>
      <c r="B338" s="83">
        <v>18</v>
      </c>
      <c r="C338" s="84">
        <v>934.94921891000001</v>
      </c>
      <c r="D338" s="84">
        <v>924.48510312999997</v>
      </c>
      <c r="E338" s="84">
        <v>197.72871570000001</v>
      </c>
      <c r="F338" s="84">
        <v>197.72871570000001</v>
      </c>
    </row>
    <row r="339" spans="1:6" ht="12.75" customHeight="1" x14ac:dyDescent="0.2">
      <c r="A339" s="83" t="s">
        <v>166</v>
      </c>
      <c r="B339" s="83">
        <v>19</v>
      </c>
      <c r="C339" s="84">
        <v>928.14830616999996</v>
      </c>
      <c r="D339" s="84">
        <v>921.43092195999998</v>
      </c>
      <c r="E339" s="84">
        <v>197.07548796</v>
      </c>
      <c r="F339" s="84">
        <v>197.07548796</v>
      </c>
    </row>
    <row r="340" spans="1:6" ht="12.75" customHeight="1" x14ac:dyDescent="0.2">
      <c r="A340" s="83" t="s">
        <v>166</v>
      </c>
      <c r="B340" s="83">
        <v>20</v>
      </c>
      <c r="C340" s="84">
        <v>903.76560552000001</v>
      </c>
      <c r="D340" s="84">
        <v>899.69990700999995</v>
      </c>
      <c r="E340" s="84">
        <v>192.42766219999999</v>
      </c>
      <c r="F340" s="84">
        <v>192.42766219999999</v>
      </c>
    </row>
    <row r="341" spans="1:6" ht="12.75" customHeight="1" x14ac:dyDescent="0.2">
      <c r="A341" s="83" t="s">
        <v>166</v>
      </c>
      <c r="B341" s="83">
        <v>21</v>
      </c>
      <c r="C341" s="84">
        <v>883.00875366000002</v>
      </c>
      <c r="D341" s="84">
        <v>871.62013955999998</v>
      </c>
      <c r="E341" s="84">
        <v>186.42196634000001</v>
      </c>
      <c r="F341" s="84">
        <v>186.42196634000001</v>
      </c>
    </row>
    <row r="342" spans="1:6" ht="12.75" customHeight="1" x14ac:dyDescent="0.2">
      <c r="A342" s="83" t="s">
        <v>166</v>
      </c>
      <c r="B342" s="83">
        <v>22</v>
      </c>
      <c r="C342" s="84">
        <v>870.68897459000004</v>
      </c>
      <c r="D342" s="84">
        <v>869.06206128999997</v>
      </c>
      <c r="E342" s="84">
        <v>185.87484499999999</v>
      </c>
      <c r="F342" s="84">
        <v>185.87484499999999</v>
      </c>
    </row>
    <row r="343" spans="1:6" ht="12.75" customHeight="1" x14ac:dyDescent="0.2">
      <c r="A343" s="83" t="s">
        <v>166</v>
      </c>
      <c r="B343" s="83">
        <v>23</v>
      </c>
      <c r="C343" s="84">
        <v>972.69206412000005</v>
      </c>
      <c r="D343" s="84">
        <v>963.97869065999998</v>
      </c>
      <c r="E343" s="84">
        <v>206.17559745</v>
      </c>
      <c r="F343" s="84">
        <v>206.17559745</v>
      </c>
    </row>
    <row r="344" spans="1:6" ht="12.75" customHeight="1" x14ac:dyDescent="0.2">
      <c r="A344" s="83" t="s">
        <v>166</v>
      </c>
      <c r="B344" s="83">
        <v>24</v>
      </c>
      <c r="C344" s="84">
        <v>1090.9049591800001</v>
      </c>
      <c r="D344" s="84">
        <v>1083.6097786400001</v>
      </c>
      <c r="E344" s="84">
        <v>231.76227408</v>
      </c>
      <c r="F344" s="84">
        <v>231.76227408</v>
      </c>
    </row>
    <row r="345" spans="1:6" ht="12.75" customHeight="1" x14ac:dyDescent="0.2">
      <c r="A345" s="83" t="s">
        <v>167</v>
      </c>
      <c r="B345" s="83">
        <v>1</v>
      </c>
      <c r="C345" s="84">
        <v>1155.2515039899999</v>
      </c>
      <c r="D345" s="84">
        <v>1153.17888464</v>
      </c>
      <c r="E345" s="84">
        <v>246.64170257000001</v>
      </c>
      <c r="F345" s="84">
        <v>246.64170257000001</v>
      </c>
    </row>
    <row r="346" spans="1:6" ht="12.75" customHeight="1" x14ac:dyDescent="0.2">
      <c r="A346" s="83" t="s">
        <v>167</v>
      </c>
      <c r="B346" s="83">
        <v>2</v>
      </c>
      <c r="C346" s="84">
        <v>1281.2892715099999</v>
      </c>
      <c r="D346" s="84">
        <v>1277.78213671</v>
      </c>
      <c r="E346" s="84">
        <v>273.29182480999998</v>
      </c>
      <c r="F346" s="84">
        <v>273.29182480999998</v>
      </c>
    </row>
    <row r="347" spans="1:6" ht="12.75" customHeight="1" x14ac:dyDescent="0.2">
      <c r="A347" s="83" t="s">
        <v>167</v>
      </c>
      <c r="B347" s="83">
        <v>3</v>
      </c>
      <c r="C347" s="84">
        <v>1379.3287400900001</v>
      </c>
      <c r="D347" s="84">
        <v>1376.3552590100001</v>
      </c>
      <c r="E347" s="84">
        <v>294.37462734000002</v>
      </c>
      <c r="F347" s="84">
        <v>294.37462734000002</v>
      </c>
    </row>
    <row r="348" spans="1:6" ht="12.75" customHeight="1" x14ac:dyDescent="0.2">
      <c r="A348" s="83" t="s">
        <v>167</v>
      </c>
      <c r="B348" s="83">
        <v>4</v>
      </c>
      <c r="C348" s="84">
        <v>1391.9426284199999</v>
      </c>
      <c r="D348" s="84">
        <v>1376.7210972800001</v>
      </c>
      <c r="E348" s="84">
        <v>294.45287277</v>
      </c>
      <c r="F348" s="84">
        <v>294.45287277</v>
      </c>
    </row>
    <row r="349" spans="1:6" ht="12.75" customHeight="1" x14ac:dyDescent="0.2">
      <c r="A349" s="83" t="s">
        <v>167</v>
      </c>
      <c r="B349" s="83">
        <v>5</v>
      </c>
      <c r="C349" s="84">
        <v>1372.9901742500001</v>
      </c>
      <c r="D349" s="84">
        <v>1365.50162925</v>
      </c>
      <c r="E349" s="84">
        <v>292.05325485999998</v>
      </c>
      <c r="F349" s="84">
        <v>292.05325485999998</v>
      </c>
    </row>
    <row r="350" spans="1:6" ht="12.75" customHeight="1" x14ac:dyDescent="0.2">
      <c r="A350" s="83" t="s">
        <v>167</v>
      </c>
      <c r="B350" s="83">
        <v>6</v>
      </c>
      <c r="C350" s="84">
        <v>1363.4368101299999</v>
      </c>
      <c r="D350" s="84">
        <v>1349.9442944</v>
      </c>
      <c r="E350" s="84">
        <v>288.72585475</v>
      </c>
      <c r="F350" s="84">
        <v>288.72585475</v>
      </c>
    </row>
    <row r="351" spans="1:6" ht="12.75" customHeight="1" x14ac:dyDescent="0.2">
      <c r="A351" s="83" t="s">
        <v>167</v>
      </c>
      <c r="B351" s="83">
        <v>7</v>
      </c>
      <c r="C351" s="84">
        <v>1241.0331961100001</v>
      </c>
      <c r="D351" s="84">
        <v>1230.1150224400001</v>
      </c>
      <c r="E351" s="84">
        <v>263.09679055999999</v>
      </c>
      <c r="F351" s="84">
        <v>263.09679055999999</v>
      </c>
    </row>
    <row r="352" spans="1:6" ht="12.75" customHeight="1" x14ac:dyDescent="0.2">
      <c r="A352" s="83" t="s">
        <v>167</v>
      </c>
      <c r="B352" s="83">
        <v>8</v>
      </c>
      <c r="C352" s="84">
        <v>1156.7060072899999</v>
      </c>
      <c r="D352" s="84">
        <v>1148.44953035</v>
      </c>
      <c r="E352" s="84">
        <v>245.63018908000001</v>
      </c>
      <c r="F352" s="84">
        <v>245.63018908000001</v>
      </c>
    </row>
    <row r="353" spans="1:6" ht="12.75" customHeight="1" x14ac:dyDescent="0.2">
      <c r="A353" s="83" t="s">
        <v>167</v>
      </c>
      <c r="B353" s="83">
        <v>9</v>
      </c>
      <c r="C353" s="84">
        <v>1067.6688571</v>
      </c>
      <c r="D353" s="84">
        <v>1064.6351376499999</v>
      </c>
      <c r="E353" s="84">
        <v>227.70398111</v>
      </c>
      <c r="F353" s="84">
        <v>227.70398111</v>
      </c>
    </row>
    <row r="354" spans="1:6" ht="12.75" customHeight="1" x14ac:dyDescent="0.2">
      <c r="A354" s="83" t="s">
        <v>167</v>
      </c>
      <c r="B354" s="83">
        <v>10</v>
      </c>
      <c r="C354" s="84">
        <v>939.38095109000005</v>
      </c>
      <c r="D354" s="84">
        <v>937.75033416999997</v>
      </c>
      <c r="E354" s="84">
        <v>200.56588105</v>
      </c>
      <c r="F354" s="84">
        <v>200.56588105</v>
      </c>
    </row>
    <row r="355" spans="1:6" ht="12.75" customHeight="1" x14ac:dyDescent="0.2">
      <c r="A355" s="83" t="s">
        <v>167</v>
      </c>
      <c r="B355" s="83">
        <v>11</v>
      </c>
      <c r="C355" s="84">
        <v>886.8134652</v>
      </c>
      <c r="D355" s="84">
        <v>873.60534615999995</v>
      </c>
      <c r="E355" s="84">
        <v>186.84656199</v>
      </c>
      <c r="F355" s="84">
        <v>186.84656199</v>
      </c>
    </row>
    <row r="356" spans="1:6" ht="12.75" customHeight="1" x14ac:dyDescent="0.2">
      <c r="A356" s="83" t="s">
        <v>167</v>
      </c>
      <c r="B356" s="83">
        <v>12</v>
      </c>
      <c r="C356" s="84">
        <v>871.60391498000001</v>
      </c>
      <c r="D356" s="84">
        <v>866.31002243</v>
      </c>
      <c r="E356" s="84">
        <v>185.2862394</v>
      </c>
      <c r="F356" s="84">
        <v>185.2862394</v>
      </c>
    </row>
    <row r="357" spans="1:6" ht="12.75" customHeight="1" x14ac:dyDescent="0.2">
      <c r="A357" s="83" t="s">
        <v>167</v>
      </c>
      <c r="B357" s="83">
        <v>13</v>
      </c>
      <c r="C357" s="84">
        <v>881.58933760000002</v>
      </c>
      <c r="D357" s="84">
        <v>872.87560608000001</v>
      </c>
      <c r="E357" s="84">
        <v>186.69048530000001</v>
      </c>
      <c r="F357" s="84">
        <v>186.69048530000001</v>
      </c>
    </row>
    <row r="358" spans="1:6" ht="12.75" customHeight="1" x14ac:dyDescent="0.2">
      <c r="A358" s="83" t="s">
        <v>167</v>
      </c>
      <c r="B358" s="83">
        <v>14</v>
      </c>
      <c r="C358" s="84">
        <v>880.06650198</v>
      </c>
      <c r="D358" s="84">
        <v>880.06650198</v>
      </c>
      <c r="E358" s="84">
        <v>188.22847289000001</v>
      </c>
      <c r="F358" s="84">
        <v>188.22847289000001</v>
      </c>
    </row>
    <row r="359" spans="1:6" ht="12.75" customHeight="1" x14ac:dyDescent="0.2">
      <c r="A359" s="83" t="s">
        <v>167</v>
      </c>
      <c r="B359" s="83">
        <v>15</v>
      </c>
      <c r="C359" s="84">
        <v>906.21631348000005</v>
      </c>
      <c r="D359" s="84">
        <v>897.08966697999995</v>
      </c>
      <c r="E359" s="84">
        <v>191.86938451</v>
      </c>
      <c r="F359" s="84">
        <v>191.86938451</v>
      </c>
    </row>
    <row r="360" spans="1:6" ht="12.75" customHeight="1" x14ac:dyDescent="0.2">
      <c r="A360" s="83" t="s">
        <v>167</v>
      </c>
      <c r="B360" s="83">
        <v>16</v>
      </c>
      <c r="C360" s="84">
        <v>902.59550127</v>
      </c>
      <c r="D360" s="84">
        <v>899.27933384999994</v>
      </c>
      <c r="E360" s="84">
        <v>192.33771007999999</v>
      </c>
      <c r="F360" s="84">
        <v>192.33771007999999</v>
      </c>
    </row>
    <row r="361" spans="1:6" ht="12.75" customHeight="1" x14ac:dyDescent="0.2">
      <c r="A361" s="83" t="s">
        <v>167</v>
      </c>
      <c r="B361" s="83">
        <v>17</v>
      </c>
      <c r="C361" s="84">
        <v>901.49105900999996</v>
      </c>
      <c r="D361" s="84">
        <v>897.33119405000002</v>
      </c>
      <c r="E361" s="84">
        <v>191.92104227999999</v>
      </c>
      <c r="F361" s="84">
        <v>191.92104227999999</v>
      </c>
    </row>
    <row r="362" spans="1:6" ht="12.75" customHeight="1" x14ac:dyDescent="0.2">
      <c r="A362" s="83" t="s">
        <v>167</v>
      </c>
      <c r="B362" s="83">
        <v>18</v>
      </c>
      <c r="C362" s="84">
        <v>920.15577263</v>
      </c>
      <c r="D362" s="84">
        <v>911.52932413999997</v>
      </c>
      <c r="E362" s="84">
        <v>194.95773591</v>
      </c>
      <c r="F362" s="84">
        <v>194.95773591</v>
      </c>
    </row>
    <row r="363" spans="1:6" ht="12.75" customHeight="1" x14ac:dyDescent="0.2">
      <c r="A363" s="83" t="s">
        <v>167</v>
      </c>
      <c r="B363" s="83">
        <v>19</v>
      </c>
      <c r="C363" s="84">
        <v>902.83766905000004</v>
      </c>
      <c r="D363" s="84">
        <v>892.4302381</v>
      </c>
      <c r="E363" s="84">
        <v>190.87282665000001</v>
      </c>
      <c r="F363" s="84">
        <v>190.87282665000001</v>
      </c>
    </row>
    <row r="364" spans="1:6" ht="12.75" customHeight="1" x14ac:dyDescent="0.2">
      <c r="A364" s="83" t="s">
        <v>167</v>
      </c>
      <c r="B364" s="83">
        <v>20</v>
      </c>
      <c r="C364" s="84">
        <v>873.36099265999997</v>
      </c>
      <c r="D364" s="84">
        <v>863.11940522999998</v>
      </c>
      <c r="E364" s="84">
        <v>184.60383073</v>
      </c>
      <c r="F364" s="84">
        <v>184.60383073</v>
      </c>
    </row>
    <row r="365" spans="1:6" ht="12.75" customHeight="1" x14ac:dyDescent="0.2">
      <c r="A365" s="83" t="s">
        <v>167</v>
      </c>
      <c r="B365" s="83">
        <v>21</v>
      </c>
      <c r="C365" s="84">
        <v>858.52121942999997</v>
      </c>
      <c r="D365" s="84">
        <v>848.61182865000001</v>
      </c>
      <c r="E365" s="84">
        <v>181.50095274</v>
      </c>
      <c r="F365" s="84">
        <v>181.50095274</v>
      </c>
    </row>
    <row r="366" spans="1:6" ht="12.75" customHeight="1" x14ac:dyDescent="0.2">
      <c r="A366" s="83" t="s">
        <v>167</v>
      </c>
      <c r="B366" s="83">
        <v>22</v>
      </c>
      <c r="C366" s="84">
        <v>861.59989986000005</v>
      </c>
      <c r="D366" s="84">
        <v>853.35041808000005</v>
      </c>
      <c r="E366" s="84">
        <v>182.51444143000001</v>
      </c>
      <c r="F366" s="84">
        <v>182.51444143000001</v>
      </c>
    </row>
    <row r="367" spans="1:6" ht="12.75" customHeight="1" x14ac:dyDescent="0.2">
      <c r="A367" s="83" t="s">
        <v>167</v>
      </c>
      <c r="B367" s="83">
        <v>23</v>
      </c>
      <c r="C367" s="84">
        <v>931.22945632999995</v>
      </c>
      <c r="D367" s="84">
        <v>923.43554746999996</v>
      </c>
      <c r="E367" s="84">
        <v>197.50423692000001</v>
      </c>
      <c r="F367" s="84">
        <v>197.50423692000001</v>
      </c>
    </row>
    <row r="368" spans="1:6" ht="12.75" customHeight="1" x14ac:dyDescent="0.2">
      <c r="A368" s="83" t="s">
        <v>167</v>
      </c>
      <c r="B368" s="83">
        <v>24</v>
      </c>
      <c r="C368" s="84">
        <v>1054.02303792</v>
      </c>
      <c r="D368" s="84">
        <v>1043.97644608</v>
      </c>
      <c r="E368" s="84">
        <v>223.28550369000001</v>
      </c>
      <c r="F368" s="84">
        <v>223.28550369000001</v>
      </c>
    </row>
    <row r="369" spans="1:6" ht="12.75" customHeight="1" x14ac:dyDescent="0.2">
      <c r="A369" s="83" t="s">
        <v>168</v>
      </c>
      <c r="B369" s="83">
        <v>1</v>
      </c>
      <c r="C369" s="84">
        <v>1114.4786385299999</v>
      </c>
      <c r="D369" s="84">
        <v>1103.2851011400001</v>
      </c>
      <c r="E369" s="84">
        <v>235.97042869000001</v>
      </c>
      <c r="F369" s="84">
        <v>235.97042869000001</v>
      </c>
    </row>
    <row r="370" spans="1:6" ht="12.75" customHeight="1" x14ac:dyDescent="0.2">
      <c r="A370" s="83" t="s">
        <v>168</v>
      </c>
      <c r="B370" s="83">
        <v>2</v>
      </c>
      <c r="C370" s="84">
        <v>1217.0715766999999</v>
      </c>
      <c r="D370" s="84">
        <v>1217.0715766999999</v>
      </c>
      <c r="E370" s="84">
        <v>260.30706062000002</v>
      </c>
      <c r="F370" s="84">
        <v>260.30706062000002</v>
      </c>
    </row>
    <row r="371" spans="1:6" ht="12.75" customHeight="1" x14ac:dyDescent="0.2">
      <c r="A371" s="83" t="s">
        <v>168</v>
      </c>
      <c r="B371" s="83">
        <v>3</v>
      </c>
      <c r="C371" s="84">
        <v>1287.8816023300001</v>
      </c>
      <c r="D371" s="84">
        <v>1282.50888887</v>
      </c>
      <c r="E371" s="84">
        <v>274.30278175000001</v>
      </c>
      <c r="F371" s="84">
        <v>274.30278175000001</v>
      </c>
    </row>
    <row r="372" spans="1:6" ht="12.75" customHeight="1" x14ac:dyDescent="0.2">
      <c r="A372" s="83" t="s">
        <v>168</v>
      </c>
      <c r="B372" s="83">
        <v>4</v>
      </c>
      <c r="C372" s="84">
        <v>1294.48994079</v>
      </c>
      <c r="D372" s="84">
        <v>1292.26205583</v>
      </c>
      <c r="E372" s="84">
        <v>276.38878742999998</v>
      </c>
      <c r="F372" s="84">
        <v>276.38878742999998</v>
      </c>
    </row>
    <row r="373" spans="1:6" ht="12.75" customHeight="1" x14ac:dyDescent="0.2">
      <c r="A373" s="83" t="s">
        <v>168</v>
      </c>
      <c r="B373" s="83">
        <v>5</v>
      </c>
      <c r="C373" s="84">
        <v>1290.59620083</v>
      </c>
      <c r="D373" s="84">
        <v>1287.2292574099999</v>
      </c>
      <c r="E373" s="84">
        <v>275.31237336999999</v>
      </c>
      <c r="F373" s="84">
        <v>275.31237336999999</v>
      </c>
    </row>
    <row r="374" spans="1:6" ht="12.75" customHeight="1" x14ac:dyDescent="0.2">
      <c r="A374" s="83" t="s">
        <v>168</v>
      </c>
      <c r="B374" s="83">
        <v>6</v>
      </c>
      <c r="C374" s="84">
        <v>1294.75726138</v>
      </c>
      <c r="D374" s="84">
        <v>1286.69787028</v>
      </c>
      <c r="E374" s="84">
        <v>275.19872038</v>
      </c>
      <c r="F374" s="84">
        <v>275.19872038</v>
      </c>
    </row>
    <row r="375" spans="1:6" ht="12.75" customHeight="1" x14ac:dyDescent="0.2">
      <c r="A375" s="83" t="s">
        <v>168</v>
      </c>
      <c r="B375" s="83">
        <v>7</v>
      </c>
      <c r="C375" s="84">
        <v>1206.65783182</v>
      </c>
      <c r="D375" s="84">
        <v>1193.8994381800001</v>
      </c>
      <c r="E375" s="84">
        <v>255.35100758999999</v>
      </c>
      <c r="F375" s="84">
        <v>255.35100758999999</v>
      </c>
    </row>
    <row r="376" spans="1:6" ht="12.75" customHeight="1" x14ac:dyDescent="0.2">
      <c r="A376" s="83" t="s">
        <v>168</v>
      </c>
      <c r="B376" s="83">
        <v>8</v>
      </c>
      <c r="C376" s="84">
        <v>1153.20400066</v>
      </c>
      <c r="D376" s="84">
        <v>1139.1997126799999</v>
      </c>
      <c r="E376" s="84">
        <v>243.65183966000001</v>
      </c>
      <c r="F376" s="84">
        <v>243.65183966000001</v>
      </c>
    </row>
    <row r="377" spans="1:6" ht="12.75" customHeight="1" x14ac:dyDescent="0.2">
      <c r="A377" s="83" t="s">
        <v>168</v>
      </c>
      <c r="B377" s="83">
        <v>9</v>
      </c>
      <c r="C377" s="84">
        <v>1042.8282154200001</v>
      </c>
      <c r="D377" s="84">
        <v>1032.6035363599999</v>
      </c>
      <c r="E377" s="84">
        <v>220.85306771</v>
      </c>
      <c r="F377" s="84">
        <v>220.85306771</v>
      </c>
    </row>
    <row r="378" spans="1:6" ht="12.75" customHeight="1" x14ac:dyDescent="0.2">
      <c r="A378" s="83" t="s">
        <v>168</v>
      </c>
      <c r="B378" s="83">
        <v>10</v>
      </c>
      <c r="C378" s="84">
        <v>947.21188129999996</v>
      </c>
      <c r="D378" s="84">
        <v>936.32054373999995</v>
      </c>
      <c r="E378" s="84">
        <v>200.26007772</v>
      </c>
      <c r="F378" s="84">
        <v>200.26007772</v>
      </c>
    </row>
    <row r="379" spans="1:6" ht="12.75" customHeight="1" x14ac:dyDescent="0.2">
      <c r="A379" s="83" t="s">
        <v>168</v>
      </c>
      <c r="B379" s="83">
        <v>11</v>
      </c>
      <c r="C379" s="84">
        <v>916.98387133000006</v>
      </c>
      <c r="D379" s="84">
        <v>901.67742062000002</v>
      </c>
      <c r="E379" s="84">
        <v>192.85061246999999</v>
      </c>
      <c r="F379" s="84">
        <v>192.85061246999999</v>
      </c>
    </row>
    <row r="380" spans="1:6" ht="12.75" customHeight="1" x14ac:dyDescent="0.2">
      <c r="A380" s="83" t="s">
        <v>168</v>
      </c>
      <c r="B380" s="83">
        <v>12</v>
      </c>
      <c r="C380" s="84">
        <v>915.11005974</v>
      </c>
      <c r="D380" s="84">
        <v>904.35601136000002</v>
      </c>
      <c r="E380" s="84">
        <v>193.423509</v>
      </c>
      <c r="F380" s="84">
        <v>193.423509</v>
      </c>
    </row>
    <row r="381" spans="1:6" ht="12.75" customHeight="1" x14ac:dyDescent="0.2">
      <c r="A381" s="83" t="s">
        <v>168</v>
      </c>
      <c r="B381" s="83">
        <v>13</v>
      </c>
      <c r="C381" s="84">
        <v>910.04217726000002</v>
      </c>
      <c r="D381" s="84">
        <v>901.05029838999997</v>
      </c>
      <c r="E381" s="84">
        <v>192.71648368000001</v>
      </c>
      <c r="F381" s="84">
        <v>192.71648368000001</v>
      </c>
    </row>
    <row r="382" spans="1:6" ht="12.75" customHeight="1" x14ac:dyDescent="0.2">
      <c r="A382" s="83" t="s">
        <v>168</v>
      </c>
      <c r="B382" s="83">
        <v>14</v>
      </c>
      <c r="C382" s="84">
        <v>923.86001474</v>
      </c>
      <c r="D382" s="84">
        <v>913.26179577000005</v>
      </c>
      <c r="E382" s="84">
        <v>195.32827664999999</v>
      </c>
      <c r="F382" s="84">
        <v>195.32827664999999</v>
      </c>
    </row>
    <row r="383" spans="1:6" ht="12.75" customHeight="1" x14ac:dyDescent="0.2">
      <c r="A383" s="83" t="s">
        <v>168</v>
      </c>
      <c r="B383" s="83">
        <v>15</v>
      </c>
      <c r="C383" s="84">
        <v>938.46610566000004</v>
      </c>
      <c r="D383" s="84">
        <v>927.44346822</v>
      </c>
      <c r="E383" s="84">
        <v>198.36145031999999</v>
      </c>
      <c r="F383" s="84">
        <v>198.36145031999999</v>
      </c>
    </row>
    <row r="384" spans="1:6" ht="12.75" customHeight="1" x14ac:dyDescent="0.2">
      <c r="A384" s="83" t="s">
        <v>168</v>
      </c>
      <c r="B384" s="83">
        <v>16</v>
      </c>
      <c r="C384" s="84">
        <v>944.96614111999997</v>
      </c>
      <c r="D384" s="84">
        <v>934.15148657999998</v>
      </c>
      <c r="E384" s="84">
        <v>199.79616014000001</v>
      </c>
      <c r="F384" s="84">
        <v>199.79616014000001</v>
      </c>
    </row>
    <row r="385" spans="1:6" ht="12.75" customHeight="1" x14ac:dyDescent="0.2">
      <c r="A385" s="83" t="s">
        <v>168</v>
      </c>
      <c r="B385" s="83">
        <v>17</v>
      </c>
      <c r="C385" s="84">
        <v>935.69677381999998</v>
      </c>
      <c r="D385" s="84">
        <v>933.94796673999997</v>
      </c>
      <c r="E385" s="84">
        <v>199.75263135</v>
      </c>
      <c r="F385" s="84">
        <v>199.75263135</v>
      </c>
    </row>
    <row r="386" spans="1:6" ht="12.75" customHeight="1" x14ac:dyDescent="0.2">
      <c r="A386" s="83" t="s">
        <v>168</v>
      </c>
      <c r="B386" s="83">
        <v>18</v>
      </c>
      <c r="C386" s="84">
        <v>942.00486068999999</v>
      </c>
      <c r="D386" s="84">
        <v>938.54390191000005</v>
      </c>
      <c r="E386" s="84">
        <v>200.73560918000001</v>
      </c>
      <c r="F386" s="84">
        <v>200.73560918000001</v>
      </c>
    </row>
    <row r="387" spans="1:6" ht="12.75" customHeight="1" x14ac:dyDescent="0.2">
      <c r="A387" s="83" t="s">
        <v>168</v>
      </c>
      <c r="B387" s="83">
        <v>19</v>
      </c>
      <c r="C387" s="84">
        <v>922.44576875999996</v>
      </c>
      <c r="D387" s="84">
        <v>919.19055918000004</v>
      </c>
      <c r="E387" s="84">
        <v>196.59631955</v>
      </c>
      <c r="F387" s="84">
        <v>196.59631955</v>
      </c>
    </row>
    <row r="388" spans="1:6" ht="12.75" customHeight="1" x14ac:dyDescent="0.2">
      <c r="A388" s="83" t="s">
        <v>168</v>
      </c>
      <c r="B388" s="83">
        <v>20</v>
      </c>
      <c r="C388" s="84">
        <v>893.93508314999997</v>
      </c>
      <c r="D388" s="84">
        <v>889.91360842999995</v>
      </c>
      <c r="E388" s="84">
        <v>190.33457032999999</v>
      </c>
      <c r="F388" s="84">
        <v>190.33457032999999</v>
      </c>
    </row>
    <row r="389" spans="1:6" ht="12.75" customHeight="1" x14ac:dyDescent="0.2">
      <c r="A389" s="83" t="s">
        <v>168</v>
      </c>
      <c r="B389" s="83">
        <v>21</v>
      </c>
      <c r="C389" s="84">
        <v>894.55564245000005</v>
      </c>
      <c r="D389" s="84">
        <v>893.68174634000002</v>
      </c>
      <c r="E389" s="84">
        <v>191.14049901999999</v>
      </c>
      <c r="F389" s="84">
        <v>191.14049901999999</v>
      </c>
    </row>
    <row r="390" spans="1:6" ht="12.75" customHeight="1" x14ac:dyDescent="0.2">
      <c r="A390" s="83" t="s">
        <v>168</v>
      </c>
      <c r="B390" s="83">
        <v>22</v>
      </c>
      <c r="C390" s="84">
        <v>895.94027621999999</v>
      </c>
      <c r="D390" s="84">
        <v>895.13862950999999</v>
      </c>
      <c r="E390" s="84">
        <v>191.45209695</v>
      </c>
      <c r="F390" s="84">
        <v>191.45209695</v>
      </c>
    </row>
    <row r="391" spans="1:6" ht="12.75" customHeight="1" x14ac:dyDescent="0.2">
      <c r="A391" s="83" t="s">
        <v>168</v>
      </c>
      <c r="B391" s="83">
        <v>23</v>
      </c>
      <c r="C391" s="84">
        <v>952.74119426000004</v>
      </c>
      <c r="D391" s="84">
        <v>944.20654064999997</v>
      </c>
      <c r="E391" s="84">
        <v>201.94673338999999</v>
      </c>
      <c r="F391" s="84">
        <v>201.94673338999999</v>
      </c>
    </row>
    <row r="392" spans="1:6" ht="12.75" customHeight="1" x14ac:dyDescent="0.2">
      <c r="A392" s="83" t="s">
        <v>168</v>
      </c>
      <c r="B392" s="83">
        <v>24</v>
      </c>
      <c r="C392" s="84">
        <v>1046.28056838</v>
      </c>
      <c r="D392" s="84">
        <v>1042.0177940200001</v>
      </c>
      <c r="E392" s="84">
        <v>222.86658752</v>
      </c>
      <c r="F392" s="84">
        <v>222.86658752</v>
      </c>
    </row>
    <row r="393" spans="1:6" ht="12.75" customHeight="1" x14ac:dyDescent="0.2">
      <c r="A393" s="83" t="s">
        <v>169</v>
      </c>
      <c r="B393" s="83">
        <v>1</v>
      </c>
      <c r="C393" s="84">
        <v>1110.46977784</v>
      </c>
      <c r="D393" s="84">
        <v>1109.4484493800001</v>
      </c>
      <c r="E393" s="84">
        <v>237.28864455999999</v>
      </c>
      <c r="F393" s="84">
        <v>237.28864455999999</v>
      </c>
    </row>
    <row r="394" spans="1:6" ht="12.75" customHeight="1" x14ac:dyDescent="0.2">
      <c r="A394" s="83" t="s">
        <v>169</v>
      </c>
      <c r="B394" s="83">
        <v>2</v>
      </c>
      <c r="C394" s="84">
        <v>1203.64343044</v>
      </c>
      <c r="D394" s="84">
        <v>1195.3637663899999</v>
      </c>
      <c r="E394" s="84">
        <v>255.66419786</v>
      </c>
      <c r="F394" s="84">
        <v>255.66419786</v>
      </c>
    </row>
    <row r="395" spans="1:6" ht="12.75" customHeight="1" x14ac:dyDescent="0.2">
      <c r="A395" s="83" t="s">
        <v>169</v>
      </c>
      <c r="B395" s="83">
        <v>3</v>
      </c>
      <c r="C395" s="84">
        <v>1292.5574799399999</v>
      </c>
      <c r="D395" s="84">
        <v>1288.51015065</v>
      </c>
      <c r="E395" s="84">
        <v>275.58633058999999</v>
      </c>
      <c r="F395" s="84">
        <v>275.58633058999999</v>
      </c>
    </row>
    <row r="396" spans="1:6" ht="12.75" customHeight="1" x14ac:dyDescent="0.2">
      <c r="A396" s="83" t="s">
        <v>169</v>
      </c>
      <c r="B396" s="83">
        <v>4</v>
      </c>
      <c r="C396" s="84">
        <v>1314.9576037899999</v>
      </c>
      <c r="D396" s="84">
        <v>1300.26833459</v>
      </c>
      <c r="E396" s="84">
        <v>278.10116896</v>
      </c>
      <c r="F396" s="84">
        <v>278.10116896</v>
      </c>
    </row>
    <row r="397" spans="1:6" ht="12.75" customHeight="1" x14ac:dyDescent="0.2">
      <c r="A397" s="83" t="s">
        <v>169</v>
      </c>
      <c r="B397" s="83">
        <v>5</v>
      </c>
      <c r="C397" s="84">
        <v>1315.9044751900001</v>
      </c>
      <c r="D397" s="84">
        <v>1301.0614806599999</v>
      </c>
      <c r="E397" s="84">
        <v>278.27080690999998</v>
      </c>
      <c r="F397" s="84">
        <v>278.27080690999998</v>
      </c>
    </row>
    <row r="398" spans="1:6" ht="12.75" customHeight="1" x14ac:dyDescent="0.2">
      <c r="A398" s="83" t="s">
        <v>169</v>
      </c>
      <c r="B398" s="83">
        <v>6</v>
      </c>
      <c r="C398" s="84">
        <v>1312.74791622</v>
      </c>
      <c r="D398" s="84">
        <v>1297.38074379</v>
      </c>
      <c r="E398" s="84">
        <v>277.48357154000001</v>
      </c>
      <c r="F398" s="84">
        <v>277.48357154000001</v>
      </c>
    </row>
    <row r="399" spans="1:6" ht="12.75" customHeight="1" x14ac:dyDescent="0.2">
      <c r="A399" s="83" t="s">
        <v>169</v>
      </c>
      <c r="B399" s="83">
        <v>7</v>
      </c>
      <c r="C399" s="84">
        <v>1233.7020181099999</v>
      </c>
      <c r="D399" s="84">
        <v>1228.3925246599999</v>
      </c>
      <c r="E399" s="84">
        <v>262.72838302999997</v>
      </c>
      <c r="F399" s="84">
        <v>262.72838302999997</v>
      </c>
    </row>
    <row r="400" spans="1:6" ht="12.75" customHeight="1" x14ac:dyDescent="0.2">
      <c r="A400" s="83" t="s">
        <v>169</v>
      </c>
      <c r="B400" s="83">
        <v>8</v>
      </c>
      <c r="C400" s="84">
        <v>1164.1162917500001</v>
      </c>
      <c r="D400" s="84">
        <v>1160.01540092</v>
      </c>
      <c r="E400" s="84">
        <v>248.10389549999999</v>
      </c>
      <c r="F400" s="84">
        <v>248.10389549999999</v>
      </c>
    </row>
    <row r="401" spans="1:6" ht="12.75" customHeight="1" x14ac:dyDescent="0.2">
      <c r="A401" s="83" t="s">
        <v>169</v>
      </c>
      <c r="B401" s="83">
        <v>9</v>
      </c>
      <c r="C401" s="84">
        <v>1047.8305114299999</v>
      </c>
      <c r="D401" s="84">
        <v>1046.8068803000001</v>
      </c>
      <c r="E401" s="84">
        <v>223.89087648</v>
      </c>
      <c r="F401" s="84">
        <v>223.89087648</v>
      </c>
    </row>
    <row r="402" spans="1:6" ht="12.75" customHeight="1" x14ac:dyDescent="0.2">
      <c r="A402" s="83" t="s">
        <v>169</v>
      </c>
      <c r="B402" s="83">
        <v>10</v>
      </c>
      <c r="C402" s="84">
        <v>972.93276649999996</v>
      </c>
      <c r="D402" s="84">
        <v>968.81477314999995</v>
      </c>
      <c r="E402" s="84">
        <v>207.20993794</v>
      </c>
      <c r="F402" s="84">
        <v>207.20993794</v>
      </c>
    </row>
    <row r="403" spans="1:6" ht="12.75" customHeight="1" x14ac:dyDescent="0.2">
      <c r="A403" s="83" t="s">
        <v>169</v>
      </c>
      <c r="B403" s="83">
        <v>11</v>
      </c>
      <c r="C403" s="84">
        <v>951.64178136999999</v>
      </c>
      <c r="D403" s="84">
        <v>937.38509451000004</v>
      </c>
      <c r="E403" s="84">
        <v>200.48776365000001</v>
      </c>
      <c r="F403" s="84">
        <v>200.48776365000001</v>
      </c>
    </row>
    <row r="404" spans="1:6" ht="12.75" customHeight="1" x14ac:dyDescent="0.2">
      <c r="A404" s="83" t="s">
        <v>169</v>
      </c>
      <c r="B404" s="83">
        <v>12</v>
      </c>
      <c r="C404" s="84">
        <v>915.39615558000003</v>
      </c>
      <c r="D404" s="84">
        <v>911.41791258000001</v>
      </c>
      <c r="E404" s="84">
        <v>194.93390722000001</v>
      </c>
      <c r="F404" s="84">
        <v>194.93390722000001</v>
      </c>
    </row>
    <row r="405" spans="1:6" ht="12.75" customHeight="1" x14ac:dyDescent="0.2">
      <c r="A405" s="83" t="s">
        <v>169</v>
      </c>
      <c r="B405" s="83">
        <v>13</v>
      </c>
      <c r="C405" s="84">
        <v>935.31201582000006</v>
      </c>
      <c r="D405" s="84">
        <v>926.12400273000003</v>
      </c>
      <c r="E405" s="84">
        <v>198.07924327000001</v>
      </c>
      <c r="F405" s="84">
        <v>198.07924327000001</v>
      </c>
    </row>
    <row r="406" spans="1:6" ht="12.75" customHeight="1" x14ac:dyDescent="0.2">
      <c r="A406" s="83" t="s">
        <v>169</v>
      </c>
      <c r="B406" s="83">
        <v>14</v>
      </c>
      <c r="C406" s="84">
        <v>949.82512444999998</v>
      </c>
      <c r="D406" s="84">
        <v>939.64932510999995</v>
      </c>
      <c r="E406" s="84">
        <v>200.97203691000001</v>
      </c>
      <c r="F406" s="84">
        <v>200.97203691000001</v>
      </c>
    </row>
    <row r="407" spans="1:6" ht="12.75" customHeight="1" x14ac:dyDescent="0.2">
      <c r="A407" s="83" t="s">
        <v>169</v>
      </c>
      <c r="B407" s="83">
        <v>15</v>
      </c>
      <c r="C407" s="84">
        <v>944.48045234000006</v>
      </c>
      <c r="D407" s="84">
        <v>942.67554038000003</v>
      </c>
      <c r="E407" s="84">
        <v>201.61928330999999</v>
      </c>
      <c r="F407" s="84">
        <v>201.61928330999999</v>
      </c>
    </row>
    <row r="408" spans="1:6" ht="12.75" customHeight="1" x14ac:dyDescent="0.2">
      <c r="A408" s="83" t="s">
        <v>169</v>
      </c>
      <c r="B408" s="83">
        <v>16</v>
      </c>
      <c r="C408" s="84">
        <v>941.60381488999997</v>
      </c>
      <c r="D408" s="84">
        <v>941.60381488999997</v>
      </c>
      <c r="E408" s="84">
        <v>201.39006284999999</v>
      </c>
      <c r="F408" s="84">
        <v>201.39006284999999</v>
      </c>
    </row>
    <row r="409" spans="1:6" ht="12.75" customHeight="1" x14ac:dyDescent="0.2">
      <c r="A409" s="83" t="s">
        <v>169</v>
      </c>
      <c r="B409" s="83">
        <v>17</v>
      </c>
      <c r="C409" s="84">
        <v>933.56006818000003</v>
      </c>
      <c r="D409" s="84">
        <v>931.09449645999996</v>
      </c>
      <c r="E409" s="84">
        <v>199.14233161999999</v>
      </c>
      <c r="F409" s="84">
        <v>199.14233161999999</v>
      </c>
    </row>
    <row r="410" spans="1:6" ht="12.75" customHeight="1" x14ac:dyDescent="0.2">
      <c r="A410" s="83" t="s">
        <v>169</v>
      </c>
      <c r="B410" s="83">
        <v>18</v>
      </c>
      <c r="C410" s="84">
        <v>932.93277270999999</v>
      </c>
      <c r="D410" s="84">
        <v>929.50514510000005</v>
      </c>
      <c r="E410" s="84">
        <v>198.80240142</v>
      </c>
      <c r="F410" s="84">
        <v>198.80240142</v>
      </c>
    </row>
    <row r="411" spans="1:6" ht="12.75" customHeight="1" x14ac:dyDescent="0.2">
      <c r="A411" s="83" t="s">
        <v>169</v>
      </c>
      <c r="B411" s="83">
        <v>19</v>
      </c>
      <c r="C411" s="84">
        <v>944.80387383000004</v>
      </c>
      <c r="D411" s="84">
        <v>943.11569357999997</v>
      </c>
      <c r="E411" s="84">
        <v>201.71342319999999</v>
      </c>
      <c r="F411" s="84">
        <v>201.71342319999999</v>
      </c>
    </row>
    <row r="412" spans="1:6" ht="12.75" customHeight="1" x14ac:dyDescent="0.2">
      <c r="A412" s="83" t="s">
        <v>169</v>
      </c>
      <c r="B412" s="83">
        <v>20</v>
      </c>
      <c r="C412" s="84">
        <v>906.65286664999996</v>
      </c>
      <c r="D412" s="84">
        <v>899.23216719000004</v>
      </c>
      <c r="E412" s="84">
        <v>192.32762208</v>
      </c>
      <c r="F412" s="84">
        <v>192.32762208</v>
      </c>
    </row>
    <row r="413" spans="1:6" ht="12.75" customHeight="1" x14ac:dyDescent="0.2">
      <c r="A413" s="83" t="s">
        <v>169</v>
      </c>
      <c r="B413" s="83">
        <v>21</v>
      </c>
      <c r="C413" s="84">
        <v>917.68253504999996</v>
      </c>
      <c r="D413" s="84">
        <v>915.93343072000005</v>
      </c>
      <c r="E413" s="84">
        <v>195.89968547000001</v>
      </c>
      <c r="F413" s="84">
        <v>195.89968547000001</v>
      </c>
    </row>
    <row r="414" spans="1:6" ht="12.75" customHeight="1" x14ac:dyDescent="0.2">
      <c r="A414" s="83" t="s">
        <v>169</v>
      </c>
      <c r="B414" s="83">
        <v>22</v>
      </c>
      <c r="C414" s="84">
        <v>916.27033366000001</v>
      </c>
      <c r="D414" s="84">
        <v>907.33642969000005</v>
      </c>
      <c r="E414" s="84">
        <v>194.06096036</v>
      </c>
      <c r="F414" s="84">
        <v>194.06096036</v>
      </c>
    </row>
    <row r="415" spans="1:6" ht="12.75" customHeight="1" x14ac:dyDescent="0.2">
      <c r="A415" s="83" t="s">
        <v>169</v>
      </c>
      <c r="B415" s="83">
        <v>23</v>
      </c>
      <c r="C415" s="84">
        <v>1010.64342747</v>
      </c>
      <c r="D415" s="84">
        <v>1001.94910409</v>
      </c>
      <c r="E415" s="84">
        <v>214.29670297999999</v>
      </c>
      <c r="F415" s="84">
        <v>214.29670297999999</v>
      </c>
    </row>
    <row r="416" spans="1:6" ht="12.75" customHeight="1" x14ac:dyDescent="0.2">
      <c r="A416" s="83" t="s">
        <v>169</v>
      </c>
      <c r="B416" s="83">
        <v>24</v>
      </c>
      <c r="C416" s="84">
        <v>1100.1032555899999</v>
      </c>
      <c r="D416" s="84">
        <v>1089.45129415</v>
      </c>
      <c r="E416" s="84">
        <v>233.01165642000001</v>
      </c>
      <c r="F416" s="84">
        <v>233.01165642000001</v>
      </c>
    </row>
    <row r="417" spans="1:6" ht="12.75" customHeight="1" x14ac:dyDescent="0.2">
      <c r="A417" s="83" t="s">
        <v>170</v>
      </c>
      <c r="B417" s="83">
        <v>1</v>
      </c>
      <c r="C417" s="84">
        <v>1130.0098128300001</v>
      </c>
      <c r="D417" s="84">
        <v>1127.06181167</v>
      </c>
      <c r="E417" s="84">
        <v>241.05578747000001</v>
      </c>
      <c r="F417" s="84">
        <v>241.05578747000001</v>
      </c>
    </row>
    <row r="418" spans="1:6" ht="12.75" customHeight="1" x14ac:dyDescent="0.2">
      <c r="A418" s="83" t="s">
        <v>170</v>
      </c>
      <c r="B418" s="83">
        <v>2</v>
      </c>
      <c r="C418" s="84">
        <v>1208.08163689</v>
      </c>
      <c r="D418" s="84">
        <v>1202.5544602099999</v>
      </c>
      <c r="E418" s="84">
        <v>257.20214222999999</v>
      </c>
      <c r="F418" s="84">
        <v>257.20214222999999</v>
      </c>
    </row>
    <row r="419" spans="1:6" ht="12.75" customHeight="1" x14ac:dyDescent="0.2">
      <c r="A419" s="83" t="s">
        <v>170</v>
      </c>
      <c r="B419" s="83">
        <v>3</v>
      </c>
      <c r="C419" s="84">
        <v>1260.7855833599999</v>
      </c>
      <c r="D419" s="84">
        <v>1260.6436000900001</v>
      </c>
      <c r="E419" s="84">
        <v>269.62623753000003</v>
      </c>
      <c r="F419" s="84">
        <v>269.62623753000003</v>
      </c>
    </row>
    <row r="420" spans="1:6" ht="12.75" customHeight="1" x14ac:dyDescent="0.2">
      <c r="A420" s="83" t="s">
        <v>170</v>
      </c>
      <c r="B420" s="83">
        <v>4</v>
      </c>
      <c r="C420" s="84">
        <v>1271.83786661</v>
      </c>
      <c r="D420" s="84">
        <v>1270.7468675299999</v>
      </c>
      <c r="E420" s="84">
        <v>271.78712264000001</v>
      </c>
      <c r="F420" s="84">
        <v>271.78712264000001</v>
      </c>
    </row>
    <row r="421" spans="1:6" ht="12.75" customHeight="1" x14ac:dyDescent="0.2">
      <c r="A421" s="83" t="s">
        <v>170</v>
      </c>
      <c r="B421" s="83">
        <v>5</v>
      </c>
      <c r="C421" s="84">
        <v>1275.5043058399999</v>
      </c>
      <c r="D421" s="84">
        <v>1272.1767345799999</v>
      </c>
      <c r="E421" s="84">
        <v>272.09294236</v>
      </c>
      <c r="F421" s="84">
        <v>272.09294236</v>
      </c>
    </row>
    <row r="422" spans="1:6" ht="12.75" customHeight="1" x14ac:dyDescent="0.2">
      <c r="A422" s="83" t="s">
        <v>170</v>
      </c>
      <c r="B422" s="83">
        <v>6</v>
      </c>
      <c r="C422" s="84">
        <v>1277.1985588099999</v>
      </c>
      <c r="D422" s="84">
        <v>1271.5474760699999</v>
      </c>
      <c r="E422" s="84">
        <v>271.95835665999999</v>
      </c>
      <c r="F422" s="84">
        <v>271.95835665999999</v>
      </c>
    </row>
    <row r="423" spans="1:6" ht="12.75" customHeight="1" x14ac:dyDescent="0.2">
      <c r="A423" s="83" t="s">
        <v>170</v>
      </c>
      <c r="B423" s="83">
        <v>7</v>
      </c>
      <c r="C423" s="84">
        <v>1201.7171715500001</v>
      </c>
      <c r="D423" s="84">
        <v>1198.64550405</v>
      </c>
      <c r="E423" s="84">
        <v>256.36609535000002</v>
      </c>
      <c r="F423" s="84">
        <v>256.36609535000002</v>
      </c>
    </row>
    <row r="424" spans="1:6" ht="12.75" customHeight="1" x14ac:dyDescent="0.2">
      <c r="A424" s="83" t="s">
        <v>170</v>
      </c>
      <c r="B424" s="83">
        <v>8</v>
      </c>
      <c r="C424" s="84">
        <v>1137.8866307799999</v>
      </c>
      <c r="D424" s="84">
        <v>1133.8781404900001</v>
      </c>
      <c r="E424" s="84">
        <v>242.51366271000001</v>
      </c>
      <c r="F424" s="84">
        <v>242.51366271000001</v>
      </c>
    </row>
    <row r="425" spans="1:6" ht="12.75" customHeight="1" x14ac:dyDescent="0.2">
      <c r="A425" s="83" t="s">
        <v>170</v>
      </c>
      <c r="B425" s="83">
        <v>9</v>
      </c>
      <c r="C425" s="84">
        <v>1029.7929031599999</v>
      </c>
      <c r="D425" s="84">
        <v>1026.8886041999999</v>
      </c>
      <c r="E425" s="84">
        <v>219.63075899</v>
      </c>
      <c r="F425" s="84">
        <v>219.63075899</v>
      </c>
    </row>
    <row r="426" spans="1:6" ht="12.75" customHeight="1" x14ac:dyDescent="0.2">
      <c r="A426" s="83" t="s">
        <v>170</v>
      </c>
      <c r="B426" s="83">
        <v>10</v>
      </c>
      <c r="C426" s="84">
        <v>958.51375009000003</v>
      </c>
      <c r="D426" s="84">
        <v>951.72856533000004</v>
      </c>
      <c r="E426" s="84">
        <v>203.55554273999999</v>
      </c>
      <c r="F426" s="84">
        <v>203.55554273999999</v>
      </c>
    </row>
    <row r="427" spans="1:6" ht="12.75" customHeight="1" x14ac:dyDescent="0.2">
      <c r="A427" s="83" t="s">
        <v>170</v>
      </c>
      <c r="B427" s="83">
        <v>11</v>
      </c>
      <c r="C427" s="84">
        <v>925.46852544000001</v>
      </c>
      <c r="D427" s="84">
        <v>916.45649972000001</v>
      </c>
      <c r="E427" s="84">
        <v>196.01155937999999</v>
      </c>
      <c r="F427" s="84">
        <v>196.01155937999999</v>
      </c>
    </row>
    <row r="428" spans="1:6" ht="12.75" customHeight="1" x14ac:dyDescent="0.2">
      <c r="A428" s="83" t="s">
        <v>170</v>
      </c>
      <c r="B428" s="83">
        <v>12</v>
      </c>
      <c r="C428" s="84">
        <v>926.82989339999995</v>
      </c>
      <c r="D428" s="84">
        <v>923.98932103000004</v>
      </c>
      <c r="E428" s="84">
        <v>197.62267790999999</v>
      </c>
      <c r="F428" s="84">
        <v>197.62267790999999</v>
      </c>
    </row>
    <row r="429" spans="1:6" ht="12.75" customHeight="1" x14ac:dyDescent="0.2">
      <c r="A429" s="83" t="s">
        <v>170</v>
      </c>
      <c r="B429" s="83">
        <v>13</v>
      </c>
      <c r="C429" s="84">
        <v>919.72010264000005</v>
      </c>
      <c r="D429" s="84">
        <v>910.63259883000001</v>
      </c>
      <c r="E429" s="84">
        <v>194.76594445000001</v>
      </c>
      <c r="F429" s="84">
        <v>194.76594445000001</v>
      </c>
    </row>
    <row r="430" spans="1:6" ht="12.75" customHeight="1" x14ac:dyDescent="0.2">
      <c r="A430" s="83" t="s">
        <v>170</v>
      </c>
      <c r="B430" s="83">
        <v>14</v>
      </c>
      <c r="C430" s="84">
        <v>923.11460714999998</v>
      </c>
      <c r="D430" s="84">
        <v>914.38760055</v>
      </c>
      <c r="E430" s="84">
        <v>195.56906358000001</v>
      </c>
      <c r="F430" s="84">
        <v>195.56906358000001</v>
      </c>
    </row>
    <row r="431" spans="1:6" ht="12.75" customHeight="1" x14ac:dyDescent="0.2">
      <c r="A431" s="83" t="s">
        <v>170</v>
      </c>
      <c r="B431" s="83">
        <v>15</v>
      </c>
      <c r="C431" s="84">
        <v>928.08688975999996</v>
      </c>
      <c r="D431" s="84">
        <v>927.15976925999996</v>
      </c>
      <c r="E431" s="84">
        <v>198.30077284000001</v>
      </c>
      <c r="F431" s="84">
        <v>198.30077284000001</v>
      </c>
    </row>
    <row r="432" spans="1:6" ht="12.75" customHeight="1" x14ac:dyDescent="0.2">
      <c r="A432" s="83" t="s">
        <v>170</v>
      </c>
      <c r="B432" s="83">
        <v>16</v>
      </c>
      <c r="C432" s="84">
        <v>952.14381255000001</v>
      </c>
      <c r="D432" s="84">
        <v>950.40643848000002</v>
      </c>
      <c r="E432" s="84">
        <v>203.27276646999999</v>
      </c>
      <c r="F432" s="84">
        <v>203.27276646999999</v>
      </c>
    </row>
    <row r="433" spans="1:6" ht="12.75" customHeight="1" x14ac:dyDescent="0.2">
      <c r="A433" s="83" t="s">
        <v>170</v>
      </c>
      <c r="B433" s="83">
        <v>17</v>
      </c>
      <c r="C433" s="84">
        <v>952.96963572000004</v>
      </c>
      <c r="D433" s="84">
        <v>947.65431678000004</v>
      </c>
      <c r="E433" s="84">
        <v>202.68414315999999</v>
      </c>
      <c r="F433" s="84">
        <v>202.68414315999999</v>
      </c>
    </row>
    <row r="434" spans="1:6" ht="12.75" customHeight="1" x14ac:dyDescent="0.2">
      <c r="A434" s="83" t="s">
        <v>170</v>
      </c>
      <c r="B434" s="83">
        <v>18</v>
      </c>
      <c r="C434" s="84">
        <v>931.17170802999999</v>
      </c>
      <c r="D434" s="84">
        <v>931.17170802999999</v>
      </c>
      <c r="E434" s="84">
        <v>199.15884561999999</v>
      </c>
      <c r="F434" s="84">
        <v>199.15884561999999</v>
      </c>
    </row>
    <row r="435" spans="1:6" ht="12.75" customHeight="1" x14ac:dyDescent="0.2">
      <c r="A435" s="83" t="s">
        <v>170</v>
      </c>
      <c r="B435" s="83">
        <v>19</v>
      </c>
      <c r="C435" s="84">
        <v>940.10983983000006</v>
      </c>
      <c r="D435" s="84">
        <v>939.29668687000003</v>
      </c>
      <c r="E435" s="84">
        <v>200.89661469999999</v>
      </c>
      <c r="F435" s="84">
        <v>200.89661469999999</v>
      </c>
    </row>
    <row r="436" spans="1:6" ht="12.75" customHeight="1" x14ac:dyDescent="0.2">
      <c r="A436" s="83" t="s">
        <v>170</v>
      </c>
      <c r="B436" s="83">
        <v>20</v>
      </c>
      <c r="C436" s="84">
        <v>952.16323463000003</v>
      </c>
      <c r="D436" s="84">
        <v>942.57984266000005</v>
      </c>
      <c r="E436" s="84">
        <v>201.5988155</v>
      </c>
      <c r="F436" s="84">
        <v>201.5988155</v>
      </c>
    </row>
    <row r="437" spans="1:6" ht="12.75" customHeight="1" x14ac:dyDescent="0.2">
      <c r="A437" s="83" t="s">
        <v>170</v>
      </c>
      <c r="B437" s="83">
        <v>21</v>
      </c>
      <c r="C437" s="84">
        <v>934.36399214000005</v>
      </c>
      <c r="D437" s="84">
        <v>933.45946992999995</v>
      </c>
      <c r="E437" s="84">
        <v>199.64815174</v>
      </c>
      <c r="F437" s="84">
        <v>199.64815174</v>
      </c>
    </row>
    <row r="438" spans="1:6" ht="12.75" customHeight="1" x14ac:dyDescent="0.2">
      <c r="A438" s="83" t="s">
        <v>170</v>
      </c>
      <c r="B438" s="83">
        <v>22</v>
      </c>
      <c r="C438" s="84">
        <v>953.87385243999995</v>
      </c>
      <c r="D438" s="84">
        <v>944.49781847999998</v>
      </c>
      <c r="E438" s="84">
        <v>202.00903184000001</v>
      </c>
      <c r="F438" s="84">
        <v>202.00903184000001</v>
      </c>
    </row>
    <row r="439" spans="1:6" ht="12.75" customHeight="1" x14ac:dyDescent="0.2">
      <c r="A439" s="83" t="s">
        <v>170</v>
      </c>
      <c r="B439" s="83">
        <v>23</v>
      </c>
      <c r="C439" s="84">
        <v>989.66615391000005</v>
      </c>
      <c r="D439" s="84">
        <v>981.21928660000003</v>
      </c>
      <c r="E439" s="84">
        <v>209.86301316000001</v>
      </c>
      <c r="F439" s="84">
        <v>209.86301316000001</v>
      </c>
    </row>
    <row r="440" spans="1:6" ht="12.75" customHeight="1" x14ac:dyDescent="0.2">
      <c r="A440" s="83" t="s">
        <v>170</v>
      </c>
      <c r="B440" s="83">
        <v>24</v>
      </c>
      <c r="C440" s="84">
        <v>1070.04922149</v>
      </c>
      <c r="D440" s="84">
        <v>1065.39886787</v>
      </c>
      <c r="E440" s="84">
        <v>227.86732760000001</v>
      </c>
      <c r="F440" s="84">
        <v>227.86732760000001</v>
      </c>
    </row>
    <row r="441" spans="1:6" ht="12.75" customHeight="1" x14ac:dyDescent="0.2">
      <c r="A441" s="83" t="s">
        <v>171</v>
      </c>
      <c r="B441" s="83">
        <v>1</v>
      </c>
      <c r="C441" s="84">
        <v>1113.3541398899999</v>
      </c>
      <c r="D441" s="84">
        <v>1104.44743124</v>
      </c>
      <c r="E441" s="84">
        <v>236.21902764999999</v>
      </c>
      <c r="F441" s="84">
        <v>236.21902764999999</v>
      </c>
    </row>
    <row r="442" spans="1:6" ht="12.75" customHeight="1" x14ac:dyDescent="0.2">
      <c r="A442" s="83" t="s">
        <v>171</v>
      </c>
      <c r="B442" s="83">
        <v>2</v>
      </c>
      <c r="C442" s="84">
        <v>1186.19820428</v>
      </c>
      <c r="D442" s="84">
        <v>1184.1562117799999</v>
      </c>
      <c r="E442" s="84">
        <v>253.26712800000001</v>
      </c>
      <c r="F442" s="84">
        <v>253.26712800000001</v>
      </c>
    </row>
    <row r="443" spans="1:6" ht="12.75" customHeight="1" x14ac:dyDescent="0.2">
      <c r="A443" s="83" t="s">
        <v>171</v>
      </c>
      <c r="B443" s="83">
        <v>3</v>
      </c>
      <c r="C443" s="84">
        <v>1264.48942977</v>
      </c>
      <c r="D443" s="84">
        <v>1252.4712751100001</v>
      </c>
      <c r="E443" s="84">
        <v>267.87834206000002</v>
      </c>
      <c r="F443" s="84">
        <v>267.87834206000002</v>
      </c>
    </row>
    <row r="444" spans="1:6" ht="12.75" customHeight="1" x14ac:dyDescent="0.2">
      <c r="A444" s="83" t="s">
        <v>171</v>
      </c>
      <c r="B444" s="83">
        <v>4</v>
      </c>
      <c r="C444" s="84">
        <v>1251.62517478</v>
      </c>
      <c r="D444" s="84">
        <v>1248.31957962</v>
      </c>
      <c r="E444" s="84">
        <v>266.99037814000002</v>
      </c>
      <c r="F444" s="84">
        <v>266.99037814000002</v>
      </c>
    </row>
    <row r="445" spans="1:6" ht="12.75" customHeight="1" x14ac:dyDescent="0.2">
      <c r="A445" s="83" t="s">
        <v>171</v>
      </c>
      <c r="B445" s="83">
        <v>5</v>
      </c>
      <c r="C445" s="84">
        <v>1256.51800656</v>
      </c>
      <c r="D445" s="84">
        <v>1254.30090191</v>
      </c>
      <c r="E445" s="84">
        <v>268.26966232000001</v>
      </c>
      <c r="F445" s="84">
        <v>268.26966232000001</v>
      </c>
    </row>
    <row r="446" spans="1:6" ht="12.75" customHeight="1" x14ac:dyDescent="0.2">
      <c r="A446" s="83" t="s">
        <v>171</v>
      </c>
      <c r="B446" s="83">
        <v>6</v>
      </c>
      <c r="C446" s="84">
        <v>1260.98314592</v>
      </c>
      <c r="D446" s="84">
        <v>1252.9659644999999</v>
      </c>
      <c r="E446" s="84">
        <v>267.98414614000001</v>
      </c>
      <c r="F446" s="84">
        <v>267.98414614000001</v>
      </c>
    </row>
    <row r="447" spans="1:6" ht="12.75" customHeight="1" x14ac:dyDescent="0.2">
      <c r="A447" s="83" t="s">
        <v>171</v>
      </c>
      <c r="B447" s="83">
        <v>7</v>
      </c>
      <c r="C447" s="84">
        <v>1191.78381631</v>
      </c>
      <c r="D447" s="84">
        <v>1185.63205303</v>
      </c>
      <c r="E447" s="84">
        <v>253.58278067000001</v>
      </c>
      <c r="F447" s="84">
        <v>253.58278067000001</v>
      </c>
    </row>
    <row r="448" spans="1:6" ht="12.75" customHeight="1" x14ac:dyDescent="0.2">
      <c r="A448" s="83" t="s">
        <v>171</v>
      </c>
      <c r="B448" s="83">
        <v>8</v>
      </c>
      <c r="C448" s="84">
        <v>1120.8567464600001</v>
      </c>
      <c r="D448" s="84">
        <v>1119.11807733</v>
      </c>
      <c r="E448" s="84">
        <v>239.35678293000001</v>
      </c>
      <c r="F448" s="84">
        <v>239.35678293000001</v>
      </c>
    </row>
    <row r="449" spans="1:6" ht="12.75" customHeight="1" x14ac:dyDescent="0.2">
      <c r="A449" s="83" t="s">
        <v>171</v>
      </c>
      <c r="B449" s="83">
        <v>9</v>
      </c>
      <c r="C449" s="84">
        <v>1037.19033597</v>
      </c>
      <c r="D449" s="84">
        <v>1029.66131763</v>
      </c>
      <c r="E449" s="84">
        <v>220.22378646999999</v>
      </c>
      <c r="F449" s="84">
        <v>220.22378646999999</v>
      </c>
    </row>
    <row r="450" spans="1:6" ht="12.75" customHeight="1" x14ac:dyDescent="0.2">
      <c r="A450" s="83" t="s">
        <v>171</v>
      </c>
      <c r="B450" s="83">
        <v>10</v>
      </c>
      <c r="C450" s="84">
        <v>944.63357864</v>
      </c>
      <c r="D450" s="84">
        <v>935.74969361000001</v>
      </c>
      <c r="E450" s="84">
        <v>200.13798439000001</v>
      </c>
      <c r="F450" s="84">
        <v>200.13798439000001</v>
      </c>
    </row>
    <row r="451" spans="1:6" ht="12.75" customHeight="1" x14ac:dyDescent="0.2">
      <c r="A451" s="83" t="s">
        <v>171</v>
      </c>
      <c r="B451" s="83">
        <v>11</v>
      </c>
      <c r="C451" s="84">
        <v>906.31162619999998</v>
      </c>
      <c r="D451" s="84">
        <v>897.68258361999995</v>
      </c>
      <c r="E451" s="84">
        <v>191.99619741999999</v>
      </c>
      <c r="F451" s="84">
        <v>191.99619741999999</v>
      </c>
    </row>
    <row r="452" spans="1:6" ht="12.75" customHeight="1" x14ac:dyDescent="0.2">
      <c r="A452" s="83" t="s">
        <v>171</v>
      </c>
      <c r="B452" s="83">
        <v>12</v>
      </c>
      <c r="C452" s="84">
        <v>926.77215208999996</v>
      </c>
      <c r="D452" s="84">
        <v>917.43753721999997</v>
      </c>
      <c r="E452" s="84">
        <v>196.22138351000001</v>
      </c>
      <c r="F452" s="84">
        <v>196.22138351000001</v>
      </c>
    </row>
    <row r="453" spans="1:6" ht="12.75" customHeight="1" x14ac:dyDescent="0.2">
      <c r="A453" s="83" t="s">
        <v>171</v>
      </c>
      <c r="B453" s="83">
        <v>13</v>
      </c>
      <c r="C453" s="84">
        <v>907.73495363999996</v>
      </c>
      <c r="D453" s="84">
        <v>898.59988327999997</v>
      </c>
      <c r="E453" s="84">
        <v>192.19238931000001</v>
      </c>
      <c r="F453" s="84">
        <v>192.19238931000001</v>
      </c>
    </row>
    <row r="454" spans="1:6" ht="12.75" customHeight="1" x14ac:dyDescent="0.2">
      <c r="A454" s="83" t="s">
        <v>171</v>
      </c>
      <c r="B454" s="83">
        <v>14</v>
      </c>
      <c r="C454" s="84">
        <v>904.65771827000003</v>
      </c>
      <c r="D454" s="84">
        <v>903.46777520000001</v>
      </c>
      <c r="E454" s="84">
        <v>193.23353320000001</v>
      </c>
      <c r="F454" s="84">
        <v>193.23353320000001</v>
      </c>
    </row>
    <row r="455" spans="1:6" ht="12.75" customHeight="1" x14ac:dyDescent="0.2">
      <c r="A455" s="83" t="s">
        <v>171</v>
      </c>
      <c r="B455" s="83">
        <v>15</v>
      </c>
      <c r="C455" s="84">
        <v>908.43160102000002</v>
      </c>
      <c r="D455" s="84">
        <v>899.81509045999996</v>
      </c>
      <c r="E455" s="84">
        <v>192.45229760999999</v>
      </c>
      <c r="F455" s="84">
        <v>192.45229760999999</v>
      </c>
    </row>
    <row r="456" spans="1:6" ht="12.75" customHeight="1" x14ac:dyDescent="0.2">
      <c r="A456" s="83" t="s">
        <v>171</v>
      </c>
      <c r="B456" s="83">
        <v>16</v>
      </c>
      <c r="C456" s="84">
        <v>903.13486210999997</v>
      </c>
      <c r="D456" s="84">
        <v>900.47346383000001</v>
      </c>
      <c r="E456" s="84">
        <v>192.5931104</v>
      </c>
      <c r="F456" s="84">
        <v>192.5931104</v>
      </c>
    </row>
    <row r="457" spans="1:6" ht="12.75" customHeight="1" x14ac:dyDescent="0.2">
      <c r="A457" s="83" t="s">
        <v>171</v>
      </c>
      <c r="B457" s="83">
        <v>17</v>
      </c>
      <c r="C457" s="84">
        <v>910.91848422999999</v>
      </c>
      <c r="D457" s="84">
        <v>900.67938999</v>
      </c>
      <c r="E457" s="84">
        <v>192.63715385</v>
      </c>
      <c r="F457" s="84">
        <v>192.63715385</v>
      </c>
    </row>
    <row r="458" spans="1:6" ht="12.75" customHeight="1" x14ac:dyDescent="0.2">
      <c r="A458" s="83" t="s">
        <v>171</v>
      </c>
      <c r="B458" s="83">
        <v>18</v>
      </c>
      <c r="C458" s="84">
        <v>904.25610602999996</v>
      </c>
      <c r="D458" s="84">
        <v>903.40324797000005</v>
      </c>
      <c r="E458" s="84">
        <v>193.21973213000001</v>
      </c>
      <c r="F458" s="84">
        <v>193.21973213000001</v>
      </c>
    </row>
    <row r="459" spans="1:6" ht="12.75" customHeight="1" x14ac:dyDescent="0.2">
      <c r="A459" s="83" t="s">
        <v>171</v>
      </c>
      <c r="B459" s="83">
        <v>19</v>
      </c>
      <c r="C459" s="84">
        <v>913.16685170000005</v>
      </c>
      <c r="D459" s="84">
        <v>907.07543218000001</v>
      </c>
      <c r="E459" s="84">
        <v>194.00513826</v>
      </c>
      <c r="F459" s="84">
        <v>194.00513826</v>
      </c>
    </row>
    <row r="460" spans="1:6" ht="12.75" customHeight="1" x14ac:dyDescent="0.2">
      <c r="A460" s="83" t="s">
        <v>171</v>
      </c>
      <c r="B460" s="83">
        <v>20</v>
      </c>
      <c r="C460" s="84">
        <v>912.01268279999999</v>
      </c>
      <c r="D460" s="84">
        <v>908.79988999</v>
      </c>
      <c r="E460" s="84">
        <v>194.373965</v>
      </c>
      <c r="F460" s="84">
        <v>194.373965</v>
      </c>
    </row>
    <row r="461" spans="1:6" ht="12.75" customHeight="1" x14ac:dyDescent="0.2">
      <c r="A461" s="83" t="s">
        <v>171</v>
      </c>
      <c r="B461" s="83">
        <v>21</v>
      </c>
      <c r="C461" s="84">
        <v>919.95313509000005</v>
      </c>
      <c r="D461" s="84">
        <v>909.28518036000003</v>
      </c>
      <c r="E461" s="84">
        <v>194.47775881999999</v>
      </c>
      <c r="F461" s="84">
        <v>194.47775881999999</v>
      </c>
    </row>
    <row r="462" spans="1:6" ht="12.75" customHeight="1" x14ac:dyDescent="0.2">
      <c r="A462" s="83" t="s">
        <v>171</v>
      </c>
      <c r="B462" s="83">
        <v>22</v>
      </c>
      <c r="C462" s="84">
        <v>899.80014860999995</v>
      </c>
      <c r="D462" s="84">
        <v>891.02774701999999</v>
      </c>
      <c r="E462" s="84">
        <v>190.57286210000001</v>
      </c>
      <c r="F462" s="84">
        <v>190.57286210000001</v>
      </c>
    </row>
    <row r="463" spans="1:6" ht="12.75" customHeight="1" x14ac:dyDescent="0.2">
      <c r="A463" s="83" t="s">
        <v>171</v>
      </c>
      <c r="B463" s="83">
        <v>23</v>
      </c>
      <c r="C463" s="84">
        <v>940.79260419000002</v>
      </c>
      <c r="D463" s="84">
        <v>931.52587880999999</v>
      </c>
      <c r="E463" s="84">
        <v>199.23459560000001</v>
      </c>
      <c r="F463" s="84">
        <v>199.23459560000001</v>
      </c>
    </row>
    <row r="464" spans="1:6" ht="12.75" customHeight="1" x14ac:dyDescent="0.2">
      <c r="A464" s="83" t="s">
        <v>171</v>
      </c>
      <c r="B464" s="83">
        <v>24</v>
      </c>
      <c r="C464" s="84">
        <v>1022.67256772</v>
      </c>
      <c r="D464" s="84">
        <v>1012.54017321</v>
      </c>
      <c r="E464" s="84">
        <v>216.56191903000001</v>
      </c>
      <c r="F464" s="84">
        <v>216.56191903000001</v>
      </c>
    </row>
    <row r="465" spans="1:6" ht="12.75" customHeight="1" x14ac:dyDescent="0.2">
      <c r="A465" s="83" t="s">
        <v>172</v>
      </c>
      <c r="B465" s="83">
        <v>1</v>
      </c>
      <c r="C465" s="84">
        <v>1117.2331931900001</v>
      </c>
      <c r="D465" s="84">
        <v>1107.4098125800001</v>
      </c>
      <c r="E465" s="84">
        <v>236.85262126999999</v>
      </c>
      <c r="F465" s="84">
        <v>236.85262126999999</v>
      </c>
    </row>
    <row r="466" spans="1:6" ht="12.75" customHeight="1" x14ac:dyDescent="0.2">
      <c r="A466" s="83" t="s">
        <v>172</v>
      </c>
      <c r="B466" s="83">
        <v>2</v>
      </c>
      <c r="C466" s="84">
        <v>1186.88880655</v>
      </c>
      <c r="D466" s="84">
        <v>1185.86220082</v>
      </c>
      <c r="E466" s="84">
        <v>253.63200463999999</v>
      </c>
      <c r="F466" s="84">
        <v>253.63200463999999</v>
      </c>
    </row>
    <row r="467" spans="1:6" ht="12.75" customHeight="1" x14ac:dyDescent="0.2">
      <c r="A467" s="83" t="s">
        <v>172</v>
      </c>
      <c r="B467" s="83">
        <v>3</v>
      </c>
      <c r="C467" s="84">
        <v>1258.9356229800001</v>
      </c>
      <c r="D467" s="84">
        <v>1250.74655788</v>
      </c>
      <c r="E467" s="84">
        <v>267.50945983000003</v>
      </c>
      <c r="F467" s="84">
        <v>267.50945983000003</v>
      </c>
    </row>
    <row r="468" spans="1:6" ht="12.75" customHeight="1" x14ac:dyDescent="0.2">
      <c r="A468" s="83" t="s">
        <v>172</v>
      </c>
      <c r="B468" s="83">
        <v>4</v>
      </c>
      <c r="C468" s="84">
        <v>1259.75396765</v>
      </c>
      <c r="D468" s="84">
        <v>1255.8347402300001</v>
      </c>
      <c r="E468" s="84">
        <v>268.59771940000002</v>
      </c>
      <c r="F468" s="84">
        <v>268.59771940000002</v>
      </c>
    </row>
    <row r="469" spans="1:6" ht="12.75" customHeight="1" x14ac:dyDescent="0.2">
      <c r="A469" s="83" t="s">
        <v>172</v>
      </c>
      <c r="B469" s="83">
        <v>5</v>
      </c>
      <c r="C469" s="84">
        <v>1269.15364105</v>
      </c>
      <c r="D469" s="84">
        <v>1256.46263686</v>
      </c>
      <c r="E469" s="84">
        <v>268.73201383000003</v>
      </c>
      <c r="F469" s="84">
        <v>268.73201383000003</v>
      </c>
    </row>
    <row r="470" spans="1:6" ht="12.75" customHeight="1" x14ac:dyDescent="0.2">
      <c r="A470" s="83" t="s">
        <v>172</v>
      </c>
      <c r="B470" s="83">
        <v>6</v>
      </c>
      <c r="C470" s="84">
        <v>1268.68193337</v>
      </c>
      <c r="D470" s="84">
        <v>1255.99564605</v>
      </c>
      <c r="E470" s="84">
        <v>268.63213390999999</v>
      </c>
      <c r="F470" s="84">
        <v>268.63213390999999</v>
      </c>
    </row>
    <row r="471" spans="1:6" ht="12.75" customHeight="1" x14ac:dyDescent="0.2">
      <c r="A471" s="83" t="s">
        <v>172</v>
      </c>
      <c r="B471" s="83">
        <v>7</v>
      </c>
      <c r="C471" s="84">
        <v>1196.2555091199999</v>
      </c>
      <c r="D471" s="84">
        <v>1194.8958110900001</v>
      </c>
      <c r="E471" s="84">
        <v>255.56411166000001</v>
      </c>
      <c r="F471" s="84">
        <v>255.56411166000001</v>
      </c>
    </row>
    <row r="472" spans="1:6" ht="12.75" customHeight="1" x14ac:dyDescent="0.2">
      <c r="A472" s="83" t="s">
        <v>172</v>
      </c>
      <c r="B472" s="83">
        <v>8</v>
      </c>
      <c r="C472" s="84">
        <v>1121.2453782699999</v>
      </c>
      <c r="D472" s="84">
        <v>1119.28314804</v>
      </c>
      <c r="E472" s="84">
        <v>239.39208822000001</v>
      </c>
      <c r="F472" s="84">
        <v>239.39208822000001</v>
      </c>
    </row>
    <row r="473" spans="1:6" ht="12.75" customHeight="1" x14ac:dyDescent="0.2">
      <c r="A473" s="83" t="s">
        <v>172</v>
      </c>
      <c r="B473" s="83">
        <v>9</v>
      </c>
      <c r="C473" s="84">
        <v>1025.5449760500001</v>
      </c>
      <c r="D473" s="84">
        <v>1023.62451433</v>
      </c>
      <c r="E473" s="84">
        <v>218.93263601000001</v>
      </c>
      <c r="F473" s="84">
        <v>218.93263601000001</v>
      </c>
    </row>
    <row r="474" spans="1:6" ht="12.75" customHeight="1" x14ac:dyDescent="0.2">
      <c r="A474" s="83" t="s">
        <v>172</v>
      </c>
      <c r="B474" s="83">
        <v>10</v>
      </c>
      <c r="C474" s="84">
        <v>950.21931849999999</v>
      </c>
      <c r="D474" s="84">
        <v>943.58165933999999</v>
      </c>
      <c r="E474" s="84">
        <v>201.81308387999999</v>
      </c>
      <c r="F474" s="84">
        <v>201.81308387999999</v>
      </c>
    </row>
    <row r="475" spans="1:6" ht="12.75" customHeight="1" x14ac:dyDescent="0.2">
      <c r="A475" s="83" t="s">
        <v>172</v>
      </c>
      <c r="B475" s="83">
        <v>11</v>
      </c>
      <c r="C475" s="84">
        <v>912.94147329999998</v>
      </c>
      <c r="D475" s="84">
        <v>903.99313146999998</v>
      </c>
      <c r="E475" s="84">
        <v>193.34589631</v>
      </c>
      <c r="F475" s="84">
        <v>193.34589631</v>
      </c>
    </row>
    <row r="476" spans="1:6" ht="12.75" customHeight="1" x14ac:dyDescent="0.2">
      <c r="A476" s="83" t="s">
        <v>172</v>
      </c>
      <c r="B476" s="83">
        <v>12</v>
      </c>
      <c r="C476" s="84">
        <v>909.76116949000004</v>
      </c>
      <c r="D476" s="84">
        <v>902.95807716000002</v>
      </c>
      <c r="E476" s="84">
        <v>193.12451906999999</v>
      </c>
      <c r="F476" s="84">
        <v>193.12451906999999</v>
      </c>
    </row>
    <row r="477" spans="1:6" ht="12.75" customHeight="1" x14ac:dyDescent="0.2">
      <c r="A477" s="83" t="s">
        <v>172</v>
      </c>
      <c r="B477" s="83">
        <v>13</v>
      </c>
      <c r="C477" s="84">
        <v>891.25467995999998</v>
      </c>
      <c r="D477" s="84">
        <v>889.99175217000004</v>
      </c>
      <c r="E477" s="84">
        <v>190.35128370000001</v>
      </c>
      <c r="F477" s="84">
        <v>190.35128370000001</v>
      </c>
    </row>
    <row r="478" spans="1:6" ht="12.75" customHeight="1" x14ac:dyDescent="0.2">
      <c r="A478" s="83" t="s">
        <v>172</v>
      </c>
      <c r="B478" s="83">
        <v>14</v>
      </c>
      <c r="C478" s="84">
        <v>898.66721344999996</v>
      </c>
      <c r="D478" s="84">
        <v>888.55588840999997</v>
      </c>
      <c r="E478" s="84">
        <v>190.04418140999999</v>
      </c>
      <c r="F478" s="84">
        <v>190.04418140999999</v>
      </c>
    </row>
    <row r="479" spans="1:6" ht="12.75" customHeight="1" x14ac:dyDescent="0.2">
      <c r="A479" s="83" t="s">
        <v>172</v>
      </c>
      <c r="B479" s="83">
        <v>15</v>
      </c>
      <c r="C479" s="84">
        <v>901.47848941999996</v>
      </c>
      <c r="D479" s="84">
        <v>892.84914024</v>
      </c>
      <c r="E479" s="84">
        <v>190.96242136999999</v>
      </c>
      <c r="F479" s="84">
        <v>190.96242136999999</v>
      </c>
    </row>
    <row r="480" spans="1:6" ht="12.75" customHeight="1" x14ac:dyDescent="0.2">
      <c r="A480" s="83" t="s">
        <v>172</v>
      </c>
      <c r="B480" s="83">
        <v>16</v>
      </c>
      <c r="C480" s="84">
        <v>900.96269629000005</v>
      </c>
      <c r="D480" s="84">
        <v>892.03846668000006</v>
      </c>
      <c r="E480" s="84">
        <v>190.78903464999999</v>
      </c>
      <c r="F480" s="84">
        <v>190.78903464999999</v>
      </c>
    </row>
    <row r="481" spans="1:6" ht="12.75" customHeight="1" x14ac:dyDescent="0.2">
      <c r="A481" s="83" t="s">
        <v>172</v>
      </c>
      <c r="B481" s="83">
        <v>17</v>
      </c>
      <c r="C481" s="84">
        <v>891.68664650000005</v>
      </c>
      <c r="D481" s="84">
        <v>890.90890182999999</v>
      </c>
      <c r="E481" s="84">
        <v>190.54744350999999</v>
      </c>
      <c r="F481" s="84">
        <v>190.54744350999999</v>
      </c>
    </row>
    <row r="482" spans="1:6" ht="12.75" customHeight="1" x14ac:dyDescent="0.2">
      <c r="A482" s="83" t="s">
        <v>172</v>
      </c>
      <c r="B482" s="83">
        <v>18</v>
      </c>
      <c r="C482" s="84">
        <v>886.13216651000005</v>
      </c>
      <c r="D482" s="84">
        <v>881.37982952000004</v>
      </c>
      <c r="E482" s="84">
        <v>188.50936716000001</v>
      </c>
      <c r="F482" s="84">
        <v>188.50936716000001</v>
      </c>
    </row>
    <row r="483" spans="1:6" ht="12.75" customHeight="1" x14ac:dyDescent="0.2">
      <c r="A483" s="83" t="s">
        <v>172</v>
      </c>
      <c r="B483" s="83">
        <v>19</v>
      </c>
      <c r="C483" s="84">
        <v>887.98805843000002</v>
      </c>
      <c r="D483" s="84">
        <v>886.49649747000001</v>
      </c>
      <c r="E483" s="84">
        <v>189.60371921999999</v>
      </c>
      <c r="F483" s="84">
        <v>189.60371921999999</v>
      </c>
    </row>
    <row r="484" spans="1:6" ht="12.75" customHeight="1" x14ac:dyDescent="0.2">
      <c r="A484" s="83" t="s">
        <v>172</v>
      </c>
      <c r="B484" s="83">
        <v>20</v>
      </c>
      <c r="C484" s="84">
        <v>889.73023103000003</v>
      </c>
      <c r="D484" s="84">
        <v>888.12047631999997</v>
      </c>
      <c r="E484" s="84">
        <v>189.95105554</v>
      </c>
      <c r="F484" s="84">
        <v>189.95105554</v>
      </c>
    </row>
    <row r="485" spans="1:6" ht="12.75" customHeight="1" x14ac:dyDescent="0.2">
      <c r="A485" s="83" t="s">
        <v>172</v>
      </c>
      <c r="B485" s="83">
        <v>21</v>
      </c>
      <c r="C485" s="84">
        <v>901.34203201000003</v>
      </c>
      <c r="D485" s="84">
        <v>897.88187306999998</v>
      </c>
      <c r="E485" s="84">
        <v>192.03882141</v>
      </c>
      <c r="F485" s="84">
        <v>192.03882141</v>
      </c>
    </row>
    <row r="486" spans="1:6" ht="12.75" customHeight="1" x14ac:dyDescent="0.2">
      <c r="A486" s="83" t="s">
        <v>172</v>
      </c>
      <c r="B486" s="83">
        <v>22</v>
      </c>
      <c r="C486" s="84">
        <v>901.67248127000005</v>
      </c>
      <c r="D486" s="84">
        <v>892.88182578999999</v>
      </c>
      <c r="E486" s="84">
        <v>190.96941215000001</v>
      </c>
      <c r="F486" s="84">
        <v>190.96941215000001</v>
      </c>
    </row>
    <row r="487" spans="1:6" ht="12.75" customHeight="1" x14ac:dyDescent="0.2">
      <c r="A487" s="83" t="s">
        <v>172</v>
      </c>
      <c r="B487" s="83">
        <v>23</v>
      </c>
      <c r="C487" s="84">
        <v>926.14856487999998</v>
      </c>
      <c r="D487" s="84">
        <v>916.95552005000002</v>
      </c>
      <c r="E487" s="84">
        <v>196.11828976000001</v>
      </c>
      <c r="F487" s="84">
        <v>196.11828976000001</v>
      </c>
    </row>
    <row r="488" spans="1:6" ht="12.75" customHeight="1" x14ac:dyDescent="0.2">
      <c r="A488" s="83" t="s">
        <v>172</v>
      </c>
      <c r="B488" s="83">
        <v>24</v>
      </c>
      <c r="C488" s="84">
        <v>1014.5446171</v>
      </c>
      <c r="D488" s="84">
        <v>1004.61011715</v>
      </c>
      <c r="E488" s="84">
        <v>214.86583999999999</v>
      </c>
      <c r="F488" s="84">
        <v>214.86583999999999</v>
      </c>
    </row>
    <row r="489" spans="1:6" ht="12.75" customHeight="1" x14ac:dyDescent="0.2">
      <c r="A489" s="83" t="s">
        <v>173</v>
      </c>
      <c r="B489" s="83">
        <v>1</v>
      </c>
      <c r="C489" s="84">
        <v>1121.6804051700001</v>
      </c>
      <c r="D489" s="84">
        <v>1110.88554286</v>
      </c>
      <c r="E489" s="84">
        <v>237.59600986999999</v>
      </c>
      <c r="F489" s="84">
        <v>237.59600986999999</v>
      </c>
    </row>
    <row r="490" spans="1:6" ht="12.75" customHeight="1" x14ac:dyDescent="0.2">
      <c r="A490" s="83" t="s">
        <v>173</v>
      </c>
      <c r="B490" s="83">
        <v>2</v>
      </c>
      <c r="C490" s="84">
        <v>1196.30965687</v>
      </c>
      <c r="D490" s="84">
        <v>1191.11907096</v>
      </c>
      <c r="E490" s="84">
        <v>254.75634313</v>
      </c>
      <c r="F490" s="84">
        <v>254.75634313</v>
      </c>
    </row>
    <row r="491" spans="1:6" ht="12.75" customHeight="1" x14ac:dyDescent="0.2">
      <c r="A491" s="83" t="s">
        <v>173</v>
      </c>
      <c r="B491" s="83">
        <v>3</v>
      </c>
      <c r="C491" s="84">
        <v>1263.7158793200001</v>
      </c>
      <c r="D491" s="84">
        <v>1260.9916300899999</v>
      </c>
      <c r="E491" s="84">
        <v>269.70067411999997</v>
      </c>
      <c r="F491" s="84">
        <v>269.70067411999997</v>
      </c>
    </row>
    <row r="492" spans="1:6" ht="12.75" customHeight="1" x14ac:dyDescent="0.2">
      <c r="A492" s="83" t="s">
        <v>173</v>
      </c>
      <c r="B492" s="83">
        <v>4</v>
      </c>
      <c r="C492" s="84">
        <v>1278.3639232400001</v>
      </c>
      <c r="D492" s="84">
        <v>1265.57475514</v>
      </c>
      <c r="E492" s="84">
        <v>270.68091212000002</v>
      </c>
      <c r="F492" s="84">
        <v>270.68091212000002</v>
      </c>
    </row>
    <row r="493" spans="1:6" ht="12.75" customHeight="1" x14ac:dyDescent="0.2">
      <c r="A493" s="83" t="s">
        <v>173</v>
      </c>
      <c r="B493" s="83">
        <v>5</v>
      </c>
      <c r="C493" s="84">
        <v>1282.5383732499999</v>
      </c>
      <c r="D493" s="84">
        <v>1269.92000975</v>
      </c>
      <c r="E493" s="84">
        <v>271.61027444000001</v>
      </c>
      <c r="F493" s="84">
        <v>271.61027444000001</v>
      </c>
    </row>
    <row r="494" spans="1:6" ht="12.75" customHeight="1" x14ac:dyDescent="0.2">
      <c r="A494" s="83" t="s">
        <v>173</v>
      </c>
      <c r="B494" s="83">
        <v>6</v>
      </c>
      <c r="C494" s="84">
        <v>1273.6502021199999</v>
      </c>
      <c r="D494" s="84">
        <v>1261.16809126</v>
      </c>
      <c r="E494" s="84">
        <v>269.73841561</v>
      </c>
      <c r="F494" s="84">
        <v>269.73841561</v>
      </c>
    </row>
    <row r="495" spans="1:6" ht="12.75" customHeight="1" x14ac:dyDescent="0.2">
      <c r="A495" s="83" t="s">
        <v>173</v>
      </c>
      <c r="B495" s="83">
        <v>7</v>
      </c>
      <c r="C495" s="84">
        <v>1197.1438983800001</v>
      </c>
      <c r="D495" s="84">
        <v>1191.7478485700001</v>
      </c>
      <c r="E495" s="84">
        <v>254.89082597999999</v>
      </c>
      <c r="F495" s="84">
        <v>254.89082597999999</v>
      </c>
    </row>
    <row r="496" spans="1:6" ht="12.75" customHeight="1" x14ac:dyDescent="0.2">
      <c r="A496" s="83" t="s">
        <v>173</v>
      </c>
      <c r="B496" s="83">
        <v>8</v>
      </c>
      <c r="C496" s="84">
        <v>1159.87270147</v>
      </c>
      <c r="D496" s="84">
        <v>1153.5998606000001</v>
      </c>
      <c r="E496" s="84">
        <v>246.73174083999999</v>
      </c>
      <c r="F496" s="84">
        <v>246.73174083999999</v>
      </c>
    </row>
    <row r="497" spans="1:6" ht="12.75" customHeight="1" x14ac:dyDescent="0.2">
      <c r="A497" s="83" t="s">
        <v>173</v>
      </c>
      <c r="B497" s="83">
        <v>9</v>
      </c>
      <c r="C497" s="84">
        <v>1067.6628822099999</v>
      </c>
      <c r="D497" s="84">
        <v>1061.4712289900001</v>
      </c>
      <c r="E497" s="84">
        <v>227.02728486999999</v>
      </c>
      <c r="F497" s="84">
        <v>227.02728486999999</v>
      </c>
    </row>
    <row r="498" spans="1:6" ht="12.75" customHeight="1" x14ac:dyDescent="0.2">
      <c r="A498" s="83" t="s">
        <v>173</v>
      </c>
      <c r="B498" s="83">
        <v>10</v>
      </c>
      <c r="C498" s="84">
        <v>920.64050634</v>
      </c>
      <c r="D498" s="84">
        <v>919.02934373000005</v>
      </c>
      <c r="E498" s="84">
        <v>196.56183881999999</v>
      </c>
      <c r="F498" s="84">
        <v>196.56183881999999</v>
      </c>
    </row>
    <row r="499" spans="1:6" ht="12.75" customHeight="1" x14ac:dyDescent="0.2">
      <c r="A499" s="83" t="s">
        <v>173</v>
      </c>
      <c r="B499" s="83">
        <v>11</v>
      </c>
      <c r="C499" s="84">
        <v>874.43744316000004</v>
      </c>
      <c r="D499" s="84">
        <v>866.09587069999998</v>
      </c>
      <c r="E499" s="84">
        <v>185.24043666</v>
      </c>
      <c r="F499" s="84">
        <v>185.24043666</v>
      </c>
    </row>
    <row r="500" spans="1:6" ht="12.75" customHeight="1" x14ac:dyDescent="0.2">
      <c r="A500" s="83" t="s">
        <v>173</v>
      </c>
      <c r="B500" s="83">
        <v>12</v>
      </c>
      <c r="C500" s="84">
        <v>872.46818545999997</v>
      </c>
      <c r="D500" s="84">
        <v>871.81848376000005</v>
      </c>
      <c r="E500" s="84">
        <v>186.46438816</v>
      </c>
      <c r="F500" s="84">
        <v>186.46438816</v>
      </c>
    </row>
    <row r="501" spans="1:6" ht="12.75" customHeight="1" x14ac:dyDescent="0.2">
      <c r="A501" s="83" t="s">
        <v>173</v>
      </c>
      <c r="B501" s="83">
        <v>13</v>
      </c>
      <c r="C501" s="84">
        <v>888.56312098000001</v>
      </c>
      <c r="D501" s="84">
        <v>879.72895426000002</v>
      </c>
      <c r="E501" s="84">
        <v>188.15627824000001</v>
      </c>
      <c r="F501" s="84">
        <v>188.15627824000001</v>
      </c>
    </row>
    <row r="502" spans="1:6" ht="12.75" customHeight="1" x14ac:dyDescent="0.2">
      <c r="A502" s="83" t="s">
        <v>173</v>
      </c>
      <c r="B502" s="83">
        <v>14</v>
      </c>
      <c r="C502" s="84">
        <v>897.26754724</v>
      </c>
      <c r="D502" s="84">
        <v>888.35928077000005</v>
      </c>
      <c r="E502" s="84">
        <v>190.00213099999999</v>
      </c>
      <c r="F502" s="84">
        <v>190.00213099999999</v>
      </c>
    </row>
    <row r="503" spans="1:6" ht="12.75" customHeight="1" x14ac:dyDescent="0.2">
      <c r="A503" s="83" t="s">
        <v>173</v>
      </c>
      <c r="B503" s="83">
        <v>15</v>
      </c>
      <c r="C503" s="84">
        <v>903.51497153000003</v>
      </c>
      <c r="D503" s="84">
        <v>894.94509540000001</v>
      </c>
      <c r="E503" s="84">
        <v>191.41070389999999</v>
      </c>
      <c r="F503" s="84">
        <v>191.41070389999999</v>
      </c>
    </row>
    <row r="504" spans="1:6" ht="12.75" customHeight="1" x14ac:dyDescent="0.2">
      <c r="A504" s="83" t="s">
        <v>173</v>
      </c>
      <c r="B504" s="83">
        <v>16</v>
      </c>
      <c r="C504" s="84">
        <v>914.99206981999998</v>
      </c>
      <c r="D504" s="84">
        <v>905.81073232000006</v>
      </c>
      <c r="E504" s="84">
        <v>193.73464447000001</v>
      </c>
      <c r="F504" s="84">
        <v>193.73464447000001</v>
      </c>
    </row>
    <row r="505" spans="1:6" ht="12.75" customHeight="1" x14ac:dyDescent="0.2">
      <c r="A505" s="83" t="s">
        <v>173</v>
      </c>
      <c r="B505" s="83">
        <v>17</v>
      </c>
      <c r="C505" s="84">
        <v>906.80875082</v>
      </c>
      <c r="D505" s="84">
        <v>905.16132771000002</v>
      </c>
      <c r="E505" s="84">
        <v>193.59574992</v>
      </c>
      <c r="F505" s="84">
        <v>193.59574992</v>
      </c>
    </row>
    <row r="506" spans="1:6" ht="12.75" customHeight="1" x14ac:dyDescent="0.2">
      <c r="A506" s="83" t="s">
        <v>173</v>
      </c>
      <c r="B506" s="83">
        <v>18</v>
      </c>
      <c r="C506" s="84">
        <v>919.70848520000004</v>
      </c>
      <c r="D506" s="84">
        <v>914.00560185999996</v>
      </c>
      <c r="E506" s="84">
        <v>195.48736176</v>
      </c>
      <c r="F506" s="84">
        <v>195.48736176</v>
      </c>
    </row>
    <row r="507" spans="1:6" ht="12.75" customHeight="1" x14ac:dyDescent="0.2">
      <c r="A507" s="83" t="s">
        <v>173</v>
      </c>
      <c r="B507" s="83">
        <v>19</v>
      </c>
      <c r="C507" s="84">
        <v>908.52051164</v>
      </c>
      <c r="D507" s="84">
        <v>905.41004212999997</v>
      </c>
      <c r="E507" s="84">
        <v>193.64894491999999</v>
      </c>
      <c r="F507" s="84">
        <v>193.64894491999999</v>
      </c>
    </row>
    <row r="508" spans="1:6" ht="12.75" customHeight="1" x14ac:dyDescent="0.2">
      <c r="A508" s="83" t="s">
        <v>173</v>
      </c>
      <c r="B508" s="83">
        <v>20</v>
      </c>
      <c r="C508" s="84">
        <v>863.41963299999998</v>
      </c>
      <c r="D508" s="84">
        <v>859.65761094000004</v>
      </c>
      <c r="E508" s="84">
        <v>183.86342275999999</v>
      </c>
      <c r="F508" s="84">
        <v>183.86342275999999</v>
      </c>
    </row>
    <row r="509" spans="1:6" ht="12.75" customHeight="1" x14ac:dyDescent="0.2">
      <c r="A509" s="83" t="s">
        <v>173</v>
      </c>
      <c r="B509" s="83">
        <v>21</v>
      </c>
      <c r="C509" s="84">
        <v>863.97948162</v>
      </c>
      <c r="D509" s="84">
        <v>861.52453377999996</v>
      </c>
      <c r="E509" s="84">
        <v>184.26271990000001</v>
      </c>
      <c r="F509" s="84">
        <v>184.26271990000001</v>
      </c>
    </row>
    <row r="510" spans="1:6" ht="12.75" customHeight="1" x14ac:dyDescent="0.2">
      <c r="A510" s="83" t="s">
        <v>173</v>
      </c>
      <c r="B510" s="83">
        <v>22</v>
      </c>
      <c r="C510" s="84">
        <v>984.95577208999998</v>
      </c>
      <c r="D510" s="84">
        <v>975.23750787999995</v>
      </c>
      <c r="E510" s="84">
        <v>208.58363134999999</v>
      </c>
      <c r="F510" s="84">
        <v>208.58363134999999</v>
      </c>
    </row>
    <row r="511" spans="1:6" ht="12.75" customHeight="1" x14ac:dyDescent="0.2">
      <c r="A511" s="83" t="s">
        <v>173</v>
      </c>
      <c r="B511" s="83">
        <v>23</v>
      </c>
      <c r="C511" s="84">
        <v>1116.75627246</v>
      </c>
      <c r="D511" s="84">
        <v>1105.5423667299999</v>
      </c>
      <c r="E511" s="84">
        <v>236.45321226999999</v>
      </c>
      <c r="F511" s="84">
        <v>236.45321226999999</v>
      </c>
    </row>
    <row r="512" spans="1:6" ht="12.75" customHeight="1" x14ac:dyDescent="0.2">
      <c r="A512" s="83" t="s">
        <v>173</v>
      </c>
      <c r="B512" s="83">
        <v>24</v>
      </c>
      <c r="C512" s="84">
        <v>1167.48923171</v>
      </c>
      <c r="D512" s="84">
        <v>1156.1462284900001</v>
      </c>
      <c r="E512" s="84">
        <v>247.27635756000001</v>
      </c>
      <c r="F512" s="84">
        <v>247.27635756000001</v>
      </c>
    </row>
    <row r="513" spans="1:6" ht="12.75" customHeight="1" x14ac:dyDescent="0.2">
      <c r="A513" s="83" t="s">
        <v>174</v>
      </c>
      <c r="B513" s="83">
        <v>1</v>
      </c>
      <c r="C513" s="84">
        <v>1046.95952455</v>
      </c>
      <c r="D513" s="84">
        <v>1041.2226120099999</v>
      </c>
      <c r="E513" s="84">
        <v>222.69651413</v>
      </c>
      <c r="F513" s="84">
        <v>222.69651413</v>
      </c>
    </row>
    <row r="514" spans="1:6" ht="12.75" customHeight="1" x14ac:dyDescent="0.2">
      <c r="A514" s="83" t="s">
        <v>174</v>
      </c>
      <c r="B514" s="83">
        <v>2</v>
      </c>
      <c r="C514" s="84">
        <v>1076.2394809100001</v>
      </c>
      <c r="D514" s="84">
        <v>1070.39360588</v>
      </c>
      <c r="E514" s="84">
        <v>228.93560131000001</v>
      </c>
      <c r="F514" s="84">
        <v>228.93560131000001</v>
      </c>
    </row>
    <row r="515" spans="1:6" ht="12.75" customHeight="1" x14ac:dyDescent="0.2">
      <c r="A515" s="83" t="s">
        <v>174</v>
      </c>
      <c r="B515" s="83">
        <v>3</v>
      </c>
      <c r="C515" s="84">
        <v>1116.88028678</v>
      </c>
      <c r="D515" s="84">
        <v>1104.2853864199999</v>
      </c>
      <c r="E515" s="84">
        <v>236.18436954000001</v>
      </c>
      <c r="F515" s="84">
        <v>236.18436954000001</v>
      </c>
    </row>
    <row r="516" spans="1:6" ht="12.75" customHeight="1" x14ac:dyDescent="0.2">
      <c r="A516" s="83" t="s">
        <v>174</v>
      </c>
      <c r="B516" s="83">
        <v>4</v>
      </c>
      <c r="C516" s="84">
        <v>1117.09798901</v>
      </c>
      <c r="D516" s="84">
        <v>1112.0081112800001</v>
      </c>
      <c r="E516" s="84">
        <v>237.83610461000001</v>
      </c>
      <c r="F516" s="84">
        <v>237.83610461000001</v>
      </c>
    </row>
    <row r="517" spans="1:6" ht="12.75" customHeight="1" x14ac:dyDescent="0.2">
      <c r="A517" s="83" t="s">
        <v>174</v>
      </c>
      <c r="B517" s="83">
        <v>5</v>
      </c>
      <c r="C517" s="84">
        <v>1123.6434663499999</v>
      </c>
      <c r="D517" s="84">
        <v>1116.55988364</v>
      </c>
      <c r="E517" s="84">
        <v>238.80963689999999</v>
      </c>
      <c r="F517" s="84">
        <v>238.80963689999999</v>
      </c>
    </row>
    <row r="518" spans="1:6" ht="12.75" customHeight="1" x14ac:dyDescent="0.2">
      <c r="A518" s="83" t="s">
        <v>174</v>
      </c>
      <c r="B518" s="83">
        <v>6</v>
      </c>
      <c r="C518" s="84">
        <v>1111.5248062799999</v>
      </c>
      <c r="D518" s="84">
        <v>1105.0870985900001</v>
      </c>
      <c r="E518" s="84">
        <v>236.3558396</v>
      </c>
      <c r="F518" s="84">
        <v>236.3558396</v>
      </c>
    </row>
    <row r="519" spans="1:6" ht="12.75" customHeight="1" x14ac:dyDescent="0.2">
      <c r="A519" s="83" t="s">
        <v>174</v>
      </c>
      <c r="B519" s="83">
        <v>7</v>
      </c>
      <c r="C519" s="84">
        <v>1095.1468022700001</v>
      </c>
      <c r="D519" s="84">
        <v>1088.3285248899999</v>
      </c>
      <c r="E519" s="84">
        <v>232.77151871999999</v>
      </c>
      <c r="F519" s="84">
        <v>232.77151871999999</v>
      </c>
    </row>
    <row r="520" spans="1:6" ht="12.75" customHeight="1" x14ac:dyDescent="0.2">
      <c r="A520" s="83" t="s">
        <v>174</v>
      </c>
      <c r="B520" s="83">
        <v>8</v>
      </c>
      <c r="C520" s="84">
        <v>1076.29576567</v>
      </c>
      <c r="D520" s="84">
        <v>1075.2977615699999</v>
      </c>
      <c r="E520" s="84">
        <v>229.98450129</v>
      </c>
      <c r="F520" s="84">
        <v>229.98450129</v>
      </c>
    </row>
    <row r="521" spans="1:6" ht="12.75" customHeight="1" x14ac:dyDescent="0.2">
      <c r="A521" s="83" t="s">
        <v>174</v>
      </c>
      <c r="B521" s="83">
        <v>9</v>
      </c>
      <c r="C521" s="84">
        <v>1040.36742809</v>
      </c>
      <c r="D521" s="84">
        <v>1027.1838619099999</v>
      </c>
      <c r="E521" s="84">
        <v>219.69390866000001</v>
      </c>
      <c r="F521" s="84">
        <v>219.69390866000001</v>
      </c>
    </row>
    <row r="522" spans="1:6" ht="12.75" customHeight="1" x14ac:dyDescent="0.2">
      <c r="A522" s="83" t="s">
        <v>174</v>
      </c>
      <c r="B522" s="83">
        <v>10</v>
      </c>
      <c r="C522" s="84">
        <v>1002.21615669</v>
      </c>
      <c r="D522" s="84">
        <v>981.93913325999995</v>
      </c>
      <c r="E522" s="84">
        <v>210.01697383999999</v>
      </c>
      <c r="F522" s="84">
        <v>210.01697383999999</v>
      </c>
    </row>
    <row r="523" spans="1:6" ht="12.75" customHeight="1" x14ac:dyDescent="0.2">
      <c r="A523" s="83" t="s">
        <v>174</v>
      </c>
      <c r="B523" s="83">
        <v>11</v>
      </c>
      <c r="C523" s="84">
        <v>974.89234584999997</v>
      </c>
      <c r="D523" s="84">
        <v>961.03358286000002</v>
      </c>
      <c r="E523" s="84">
        <v>205.5456983</v>
      </c>
      <c r="F523" s="84">
        <v>205.5456983</v>
      </c>
    </row>
    <row r="524" spans="1:6" ht="12.75" customHeight="1" x14ac:dyDescent="0.2">
      <c r="A524" s="83" t="s">
        <v>174</v>
      </c>
      <c r="B524" s="83">
        <v>12</v>
      </c>
      <c r="C524" s="84">
        <v>987.73185678000004</v>
      </c>
      <c r="D524" s="84">
        <v>973.33174628999996</v>
      </c>
      <c r="E524" s="84">
        <v>208.17602739</v>
      </c>
      <c r="F524" s="84">
        <v>208.17602739</v>
      </c>
    </row>
    <row r="525" spans="1:6" ht="12.75" customHeight="1" x14ac:dyDescent="0.2">
      <c r="A525" s="83" t="s">
        <v>174</v>
      </c>
      <c r="B525" s="83">
        <v>13</v>
      </c>
      <c r="C525" s="84">
        <v>1003.39448712</v>
      </c>
      <c r="D525" s="84">
        <v>989.67503626999996</v>
      </c>
      <c r="E525" s="84">
        <v>211.67152745000001</v>
      </c>
      <c r="F525" s="84">
        <v>211.67152745000001</v>
      </c>
    </row>
    <row r="526" spans="1:6" ht="12.75" customHeight="1" x14ac:dyDescent="0.2">
      <c r="A526" s="83" t="s">
        <v>174</v>
      </c>
      <c r="B526" s="83">
        <v>14</v>
      </c>
      <c r="C526" s="84">
        <v>1019.6741411100001</v>
      </c>
      <c r="D526" s="84">
        <v>1004.03928904</v>
      </c>
      <c r="E526" s="84">
        <v>214.74375137999999</v>
      </c>
      <c r="F526" s="84">
        <v>214.74375137999999</v>
      </c>
    </row>
    <row r="527" spans="1:6" ht="12.75" customHeight="1" x14ac:dyDescent="0.2">
      <c r="A527" s="83" t="s">
        <v>174</v>
      </c>
      <c r="B527" s="83">
        <v>15</v>
      </c>
      <c r="C527" s="84">
        <v>1027.4291843999999</v>
      </c>
      <c r="D527" s="84">
        <v>1011.04472216</v>
      </c>
      <c r="E527" s="84">
        <v>216.24207221</v>
      </c>
      <c r="F527" s="84">
        <v>216.24207221</v>
      </c>
    </row>
    <row r="528" spans="1:6" ht="12.75" customHeight="1" x14ac:dyDescent="0.2">
      <c r="A528" s="83" t="s">
        <v>174</v>
      </c>
      <c r="B528" s="83">
        <v>16</v>
      </c>
      <c r="C528" s="84">
        <v>1040.2478957799999</v>
      </c>
      <c r="D528" s="84">
        <v>1032.88808726</v>
      </c>
      <c r="E528" s="84">
        <v>220.91392740000001</v>
      </c>
      <c r="F528" s="84">
        <v>220.91392740000001</v>
      </c>
    </row>
    <row r="529" spans="1:6" ht="12.75" customHeight="1" x14ac:dyDescent="0.2">
      <c r="A529" s="83" t="s">
        <v>174</v>
      </c>
      <c r="B529" s="83">
        <v>17</v>
      </c>
      <c r="C529" s="84">
        <v>1068.0651804399999</v>
      </c>
      <c r="D529" s="84">
        <v>1054.9701851</v>
      </c>
      <c r="E529" s="84">
        <v>225.63684271</v>
      </c>
      <c r="F529" s="84">
        <v>225.63684271</v>
      </c>
    </row>
    <row r="530" spans="1:6" ht="12.75" customHeight="1" x14ac:dyDescent="0.2">
      <c r="A530" s="83" t="s">
        <v>174</v>
      </c>
      <c r="B530" s="83">
        <v>18</v>
      </c>
      <c r="C530" s="84">
        <v>1048.57889942</v>
      </c>
      <c r="D530" s="84">
        <v>1035.73958619</v>
      </c>
      <c r="E530" s="84">
        <v>221.52380550999999</v>
      </c>
      <c r="F530" s="84">
        <v>221.52380550999999</v>
      </c>
    </row>
    <row r="531" spans="1:6" ht="12.75" customHeight="1" x14ac:dyDescent="0.2">
      <c r="A531" s="83" t="s">
        <v>174</v>
      </c>
      <c r="B531" s="83">
        <v>19</v>
      </c>
      <c r="C531" s="84">
        <v>1009.76966955</v>
      </c>
      <c r="D531" s="84">
        <v>997.50366489999999</v>
      </c>
      <c r="E531" s="84">
        <v>213.34591320000001</v>
      </c>
      <c r="F531" s="84">
        <v>213.34591320000001</v>
      </c>
    </row>
    <row r="532" spans="1:6" ht="12.75" customHeight="1" x14ac:dyDescent="0.2">
      <c r="A532" s="83" t="s">
        <v>174</v>
      </c>
      <c r="B532" s="83">
        <v>20</v>
      </c>
      <c r="C532" s="84">
        <v>982.35556645999998</v>
      </c>
      <c r="D532" s="84">
        <v>970.72508483000001</v>
      </c>
      <c r="E532" s="84">
        <v>207.61851508000001</v>
      </c>
      <c r="F532" s="84">
        <v>207.61851508000001</v>
      </c>
    </row>
    <row r="533" spans="1:6" ht="12.75" customHeight="1" x14ac:dyDescent="0.2">
      <c r="A533" s="83" t="s">
        <v>174</v>
      </c>
      <c r="B533" s="83">
        <v>21</v>
      </c>
      <c r="C533" s="84">
        <v>945.43006988000002</v>
      </c>
      <c r="D533" s="84">
        <v>934.87194907000003</v>
      </c>
      <c r="E533" s="84">
        <v>199.95025254000001</v>
      </c>
      <c r="F533" s="84">
        <v>199.95025254000001</v>
      </c>
    </row>
    <row r="534" spans="1:6" ht="12.75" customHeight="1" x14ac:dyDescent="0.2">
      <c r="A534" s="83" t="s">
        <v>174</v>
      </c>
      <c r="B534" s="83">
        <v>22</v>
      </c>
      <c r="C534" s="84">
        <v>934.37234735000004</v>
      </c>
      <c r="D534" s="84">
        <v>934.37234735000004</v>
      </c>
      <c r="E534" s="84">
        <v>199.84339781</v>
      </c>
      <c r="F534" s="84">
        <v>199.84339781</v>
      </c>
    </row>
    <row r="535" spans="1:6" ht="12.75" customHeight="1" x14ac:dyDescent="0.2">
      <c r="A535" s="83" t="s">
        <v>174</v>
      </c>
      <c r="B535" s="83">
        <v>23</v>
      </c>
      <c r="C535" s="84">
        <v>940.52235245999998</v>
      </c>
      <c r="D535" s="84">
        <v>937.12519692000001</v>
      </c>
      <c r="E535" s="84">
        <v>200.43217680000001</v>
      </c>
      <c r="F535" s="84">
        <v>200.43217680000001</v>
      </c>
    </row>
    <row r="536" spans="1:6" ht="12.75" customHeight="1" x14ac:dyDescent="0.2">
      <c r="A536" s="83" t="s">
        <v>174</v>
      </c>
      <c r="B536" s="83">
        <v>24</v>
      </c>
      <c r="C536" s="84">
        <v>990.52932786999997</v>
      </c>
      <c r="D536" s="84">
        <v>990.47736732999999</v>
      </c>
      <c r="E536" s="84">
        <v>211.84312987999999</v>
      </c>
      <c r="F536" s="84">
        <v>211.84312987999999</v>
      </c>
    </row>
    <row r="537" spans="1:6" ht="12.75" customHeight="1" x14ac:dyDescent="0.2">
      <c r="A537" s="83" t="s">
        <v>175</v>
      </c>
      <c r="B537" s="83">
        <v>1</v>
      </c>
      <c r="C537" s="84">
        <v>1008.41449661</v>
      </c>
      <c r="D537" s="84">
        <v>997.35772957999995</v>
      </c>
      <c r="E537" s="84">
        <v>213.31470057999999</v>
      </c>
      <c r="F537" s="84">
        <v>213.31470057999999</v>
      </c>
    </row>
    <row r="538" spans="1:6" ht="12.75" customHeight="1" x14ac:dyDescent="0.2">
      <c r="A538" s="83" t="s">
        <v>175</v>
      </c>
      <c r="B538" s="83">
        <v>2</v>
      </c>
      <c r="C538" s="84">
        <v>1031.6470641799999</v>
      </c>
      <c r="D538" s="84">
        <v>1019.75782634</v>
      </c>
      <c r="E538" s="84">
        <v>218.10562945000001</v>
      </c>
      <c r="F538" s="84">
        <v>218.10562945000001</v>
      </c>
    </row>
    <row r="539" spans="1:6" ht="12.75" customHeight="1" x14ac:dyDescent="0.2">
      <c r="A539" s="83" t="s">
        <v>175</v>
      </c>
      <c r="B539" s="83">
        <v>3</v>
      </c>
      <c r="C539" s="84">
        <v>1081.8232852799999</v>
      </c>
      <c r="D539" s="84">
        <v>1068.7612016800001</v>
      </c>
      <c r="E539" s="84">
        <v>228.58646297999999</v>
      </c>
      <c r="F539" s="84">
        <v>228.58646297999999</v>
      </c>
    </row>
    <row r="540" spans="1:6" ht="12.75" customHeight="1" x14ac:dyDescent="0.2">
      <c r="A540" s="83" t="s">
        <v>175</v>
      </c>
      <c r="B540" s="83">
        <v>4</v>
      </c>
      <c r="C540" s="84">
        <v>1120.73875079</v>
      </c>
      <c r="D540" s="84">
        <v>1107.5782701799999</v>
      </c>
      <c r="E540" s="84">
        <v>236.88865095</v>
      </c>
      <c r="F540" s="84">
        <v>236.88865095</v>
      </c>
    </row>
    <row r="541" spans="1:6" ht="12.75" customHeight="1" x14ac:dyDescent="0.2">
      <c r="A541" s="83" t="s">
        <v>175</v>
      </c>
      <c r="B541" s="83">
        <v>5</v>
      </c>
      <c r="C541" s="84">
        <v>1135.0936451099999</v>
      </c>
      <c r="D541" s="84">
        <v>1122.07019625</v>
      </c>
      <c r="E541" s="84">
        <v>239.98818162000001</v>
      </c>
      <c r="F541" s="84">
        <v>239.98818162000001</v>
      </c>
    </row>
    <row r="542" spans="1:6" ht="12.75" customHeight="1" x14ac:dyDescent="0.2">
      <c r="A542" s="83" t="s">
        <v>175</v>
      </c>
      <c r="B542" s="83">
        <v>6</v>
      </c>
      <c r="C542" s="84">
        <v>1073.0738052300001</v>
      </c>
      <c r="D542" s="84">
        <v>1072.49890327</v>
      </c>
      <c r="E542" s="84">
        <v>229.38588196000001</v>
      </c>
      <c r="F542" s="84">
        <v>229.38588196000001</v>
      </c>
    </row>
    <row r="543" spans="1:6" ht="12.75" customHeight="1" x14ac:dyDescent="0.2">
      <c r="A543" s="83" t="s">
        <v>175</v>
      </c>
      <c r="B543" s="83">
        <v>7</v>
      </c>
      <c r="C543" s="84">
        <v>1053.2746300900001</v>
      </c>
      <c r="D543" s="84">
        <v>1050.5158165299999</v>
      </c>
      <c r="E543" s="84">
        <v>224.68414313</v>
      </c>
      <c r="F543" s="84">
        <v>224.68414313</v>
      </c>
    </row>
    <row r="544" spans="1:6" ht="12.75" customHeight="1" x14ac:dyDescent="0.2">
      <c r="A544" s="83" t="s">
        <v>175</v>
      </c>
      <c r="B544" s="83">
        <v>8</v>
      </c>
      <c r="C544" s="84">
        <v>1049.6144049100001</v>
      </c>
      <c r="D544" s="84">
        <v>1044.07786289</v>
      </c>
      <c r="E544" s="84">
        <v>223.3071947</v>
      </c>
      <c r="F544" s="84">
        <v>223.3071947</v>
      </c>
    </row>
    <row r="545" spans="1:6" ht="12.75" customHeight="1" x14ac:dyDescent="0.2">
      <c r="A545" s="83" t="s">
        <v>175</v>
      </c>
      <c r="B545" s="83">
        <v>9</v>
      </c>
      <c r="C545" s="84">
        <v>1046.9735707899999</v>
      </c>
      <c r="D545" s="84">
        <v>1035.1470508499999</v>
      </c>
      <c r="E545" s="84">
        <v>221.39707415000001</v>
      </c>
      <c r="F545" s="84">
        <v>221.39707415000001</v>
      </c>
    </row>
    <row r="546" spans="1:6" ht="12.75" customHeight="1" x14ac:dyDescent="0.2">
      <c r="A546" s="83" t="s">
        <v>175</v>
      </c>
      <c r="B546" s="83">
        <v>10</v>
      </c>
      <c r="C546" s="84">
        <v>1055.6040050700001</v>
      </c>
      <c r="D546" s="84">
        <v>1040.5031432799999</v>
      </c>
      <c r="E546" s="84">
        <v>222.54263427999999</v>
      </c>
      <c r="F546" s="84">
        <v>222.54263427999999</v>
      </c>
    </row>
    <row r="547" spans="1:6" ht="12.75" customHeight="1" x14ac:dyDescent="0.2">
      <c r="A547" s="83" t="s">
        <v>175</v>
      </c>
      <c r="B547" s="83">
        <v>11</v>
      </c>
      <c r="C547" s="84">
        <v>1039.46373857</v>
      </c>
      <c r="D547" s="84">
        <v>1033.1150808800001</v>
      </c>
      <c r="E547" s="84">
        <v>220.96247675999999</v>
      </c>
      <c r="F547" s="84">
        <v>220.96247675999999</v>
      </c>
    </row>
    <row r="548" spans="1:6" ht="12.75" customHeight="1" x14ac:dyDescent="0.2">
      <c r="A548" s="83" t="s">
        <v>175</v>
      </c>
      <c r="B548" s="83">
        <v>12</v>
      </c>
      <c r="C548" s="84">
        <v>1038.8762537499999</v>
      </c>
      <c r="D548" s="84">
        <v>1030.9527425900001</v>
      </c>
      <c r="E548" s="84">
        <v>220.49999622000001</v>
      </c>
      <c r="F548" s="84">
        <v>220.49999622000001</v>
      </c>
    </row>
    <row r="549" spans="1:6" ht="12.75" customHeight="1" x14ac:dyDescent="0.2">
      <c r="A549" s="83" t="s">
        <v>175</v>
      </c>
      <c r="B549" s="83">
        <v>13</v>
      </c>
      <c r="C549" s="84">
        <v>1031.89308241</v>
      </c>
      <c r="D549" s="84">
        <v>1029.14167434</v>
      </c>
      <c r="E549" s="84">
        <v>220.11264525000001</v>
      </c>
      <c r="F549" s="84">
        <v>220.11264525000001</v>
      </c>
    </row>
    <row r="550" spans="1:6" ht="12.75" customHeight="1" x14ac:dyDescent="0.2">
      <c r="A550" s="83" t="s">
        <v>175</v>
      </c>
      <c r="B550" s="83">
        <v>14</v>
      </c>
      <c r="C550" s="84">
        <v>1040.7412592799999</v>
      </c>
      <c r="D550" s="84">
        <v>1036.7681621700001</v>
      </c>
      <c r="E550" s="84">
        <v>221.74379716000001</v>
      </c>
      <c r="F550" s="84">
        <v>221.74379716000001</v>
      </c>
    </row>
    <row r="551" spans="1:6" ht="12.75" customHeight="1" x14ac:dyDescent="0.2">
      <c r="A551" s="83" t="s">
        <v>175</v>
      </c>
      <c r="B551" s="83">
        <v>15</v>
      </c>
      <c r="C551" s="84">
        <v>1043.19271172</v>
      </c>
      <c r="D551" s="84">
        <v>1042.95771818</v>
      </c>
      <c r="E551" s="84">
        <v>223.06761834</v>
      </c>
      <c r="F551" s="84">
        <v>223.06761834</v>
      </c>
    </row>
    <row r="552" spans="1:6" ht="12.75" customHeight="1" x14ac:dyDescent="0.2">
      <c r="A552" s="83" t="s">
        <v>175</v>
      </c>
      <c r="B552" s="83">
        <v>16</v>
      </c>
      <c r="C552" s="84">
        <v>1058.9251150600001</v>
      </c>
      <c r="D552" s="84">
        <v>1053.8431703700001</v>
      </c>
      <c r="E552" s="84">
        <v>225.39579699999999</v>
      </c>
      <c r="F552" s="84">
        <v>225.39579699999999</v>
      </c>
    </row>
    <row r="553" spans="1:6" ht="12.75" customHeight="1" x14ac:dyDescent="0.2">
      <c r="A553" s="83" t="s">
        <v>175</v>
      </c>
      <c r="B553" s="83">
        <v>17</v>
      </c>
      <c r="C553" s="84">
        <v>1058.61936887</v>
      </c>
      <c r="D553" s="84">
        <v>1051.63417207</v>
      </c>
      <c r="E553" s="84">
        <v>224.92333682</v>
      </c>
      <c r="F553" s="84">
        <v>224.92333682</v>
      </c>
    </row>
    <row r="554" spans="1:6" ht="12.75" customHeight="1" x14ac:dyDescent="0.2">
      <c r="A554" s="83" t="s">
        <v>175</v>
      </c>
      <c r="B554" s="83">
        <v>18</v>
      </c>
      <c r="C554" s="84">
        <v>1028.9224408600001</v>
      </c>
      <c r="D554" s="84">
        <v>1028.0096694199999</v>
      </c>
      <c r="E554" s="84">
        <v>219.87053223000001</v>
      </c>
      <c r="F554" s="84">
        <v>219.87053223000001</v>
      </c>
    </row>
    <row r="555" spans="1:6" ht="12.75" customHeight="1" x14ac:dyDescent="0.2">
      <c r="A555" s="83" t="s">
        <v>175</v>
      </c>
      <c r="B555" s="83">
        <v>19</v>
      </c>
      <c r="C555" s="84">
        <v>1034.3783610200001</v>
      </c>
      <c r="D555" s="84">
        <v>1025.3525170299999</v>
      </c>
      <c r="E555" s="84">
        <v>219.30222093</v>
      </c>
      <c r="F555" s="84">
        <v>219.30222093</v>
      </c>
    </row>
    <row r="556" spans="1:6" ht="12.75" customHeight="1" x14ac:dyDescent="0.2">
      <c r="A556" s="83" t="s">
        <v>175</v>
      </c>
      <c r="B556" s="83">
        <v>20</v>
      </c>
      <c r="C556" s="84">
        <v>1017.8954194200001</v>
      </c>
      <c r="D556" s="84">
        <v>1009.5823006099999</v>
      </c>
      <c r="E556" s="84">
        <v>215.92928974</v>
      </c>
      <c r="F556" s="84">
        <v>215.92928974</v>
      </c>
    </row>
    <row r="557" spans="1:6" ht="12.75" customHeight="1" x14ac:dyDescent="0.2">
      <c r="A557" s="83" t="s">
        <v>175</v>
      </c>
      <c r="B557" s="83">
        <v>21</v>
      </c>
      <c r="C557" s="84">
        <v>1005.57377534</v>
      </c>
      <c r="D557" s="84">
        <v>995.71436707999999</v>
      </c>
      <c r="E557" s="84">
        <v>212.96321849</v>
      </c>
      <c r="F557" s="84">
        <v>212.96321849</v>
      </c>
    </row>
    <row r="558" spans="1:6" ht="12.75" customHeight="1" x14ac:dyDescent="0.2">
      <c r="A558" s="83" t="s">
        <v>175</v>
      </c>
      <c r="B558" s="83">
        <v>22</v>
      </c>
      <c r="C558" s="84">
        <v>1010.23634521</v>
      </c>
      <c r="D558" s="84">
        <v>1000.10752003</v>
      </c>
      <c r="E558" s="84">
        <v>213.90282529000001</v>
      </c>
      <c r="F558" s="84">
        <v>213.90282529000001</v>
      </c>
    </row>
    <row r="559" spans="1:6" ht="12.75" customHeight="1" x14ac:dyDescent="0.2">
      <c r="A559" s="83" t="s">
        <v>175</v>
      </c>
      <c r="B559" s="83">
        <v>23</v>
      </c>
      <c r="C559" s="84">
        <v>1041.85829061</v>
      </c>
      <c r="D559" s="84">
        <v>1031.5166992699999</v>
      </c>
      <c r="E559" s="84">
        <v>220.62061517999999</v>
      </c>
      <c r="F559" s="84">
        <v>220.62061517999999</v>
      </c>
    </row>
    <row r="560" spans="1:6" ht="12.75" customHeight="1" x14ac:dyDescent="0.2">
      <c r="A560" s="83" t="s">
        <v>175</v>
      </c>
      <c r="B560" s="83">
        <v>24</v>
      </c>
      <c r="C560" s="84">
        <v>1057.6355742999999</v>
      </c>
      <c r="D560" s="84">
        <v>1047.23944097</v>
      </c>
      <c r="E560" s="84">
        <v>223.98339247999999</v>
      </c>
      <c r="F560" s="84">
        <v>223.98339247999999</v>
      </c>
    </row>
    <row r="561" spans="1:6" ht="12.75" customHeight="1" x14ac:dyDescent="0.2">
      <c r="A561" s="83" t="s">
        <v>176</v>
      </c>
      <c r="B561" s="83">
        <v>1</v>
      </c>
      <c r="C561" s="84">
        <v>1015.7142824699999</v>
      </c>
      <c r="D561" s="84">
        <v>1011.03552198</v>
      </c>
      <c r="E561" s="84">
        <v>216.24010448000001</v>
      </c>
      <c r="F561" s="84">
        <v>216.24010448000001</v>
      </c>
    </row>
    <row r="562" spans="1:6" ht="12.75" customHeight="1" x14ac:dyDescent="0.2">
      <c r="A562" s="83" t="s">
        <v>176</v>
      </c>
      <c r="B562" s="83">
        <v>2</v>
      </c>
      <c r="C562" s="84">
        <v>1065.06722728</v>
      </c>
      <c r="D562" s="84">
        <v>1063.2188800500001</v>
      </c>
      <c r="E562" s="84">
        <v>227.40107218</v>
      </c>
      <c r="F562" s="84">
        <v>227.40107218</v>
      </c>
    </row>
    <row r="563" spans="1:6" ht="12.75" customHeight="1" x14ac:dyDescent="0.2">
      <c r="A563" s="83" t="s">
        <v>176</v>
      </c>
      <c r="B563" s="83">
        <v>3</v>
      </c>
      <c r="C563" s="84">
        <v>1111.81685141</v>
      </c>
      <c r="D563" s="84">
        <v>1098.9957771100001</v>
      </c>
      <c r="E563" s="84">
        <v>235.05302879999999</v>
      </c>
      <c r="F563" s="84">
        <v>235.05302879999999</v>
      </c>
    </row>
    <row r="564" spans="1:6" ht="12.75" customHeight="1" x14ac:dyDescent="0.2">
      <c r="A564" s="83" t="s">
        <v>176</v>
      </c>
      <c r="B564" s="83">
        <v>4</v>
      </c>
      <c r="C564" s="84">
        <v>1119.5449390900001</v>
      </c>
      <c r="D564" s="84">
        <v>1111.34855842</v>
      </c>
      <c r="E564" s="84">
        <v>237.69503954999999</v>
      </c>
      <c r="F564" s="84">
        <v>237.69503954999999</v>
      </c>
    </row>
    <row r="565" spans="1:6" ht="12.75" customHeight="1" x14ac:dyDescent="0.2">
      <c r="A565" s="83" t="s">
        <v>176</v>
      </c>
      <c r="B565" s="83">
        <v>5</v>
      </c>
      <c r="C565" s="84">
        <v>1125.5868677000001</v>
      </c>
      <c r="D565" s="84">
        <v>1116.3339154099999</v>
      </c>
      <c r="E565" s="84">
        <v>238.76130685000001</v>
      </c>
      <c r="F565" s="84">
        <v>238.76130685000001</v>
      </c>
    </row>
    <row r="566" spans="1:6" ht="12.75" customHeight="1" x14ac:dyDescent="0.2">
      <c r="A566" s="83" t="s">
        <v>176</v>
      </c>
      <c r="B566" s="83">
        <v>6</v>
      </c>
      <c r="C566" s="84">
        <v>1087.6574939300001</v>
      </c>
      <c r="D566" s="84">
        <v>1084.2304738099999</v>
      </c>
      <c r="E566" s="84">
        <v>231.89502826</v>
      </c>
      <c r="F566" s="84">
        <v>231.89502826</v>
      </c>
    </row>
    <row r="567" spans="1:6" ht="12.75" customHeight="1" x14ac:dyDescent="0.2">
      <c r="A567" s="83" t="s">
        <v>176</v>
      </c>
      <c r="B567" s="83">
        <v>7</v>
      </c>
      <c r="C567" s="84">
        <v>1063.4182455299999</v>
      </c>
      <c r="D567" s="84">
        <v>1062.51350232</v>
      </c>
      <c r="E567" s="84">
        <v>227.25020610999999</v>
      </c>
      <c r="F567" s="84">
        <v>227.25020610999999</v>
      </c>
    </row>
    <row r="568" spans="1:6" ht="12.75" customHeight="1" x14ac:dyDescent="0.2">
      <c r="A568" s="83" t="s">
        <v>176</v>
      </c>
      <c r="B568" s="83">
        <v>8</v>
      </c>
      <c r="C568" s="84">
        <v>1081.04744579</v>
      </c>
      <c r="D568" s="84">
        <v>1077.20756297</v>
      </c>
      <c r="E568" s="84">
        <v>230.39296929</v>
      </c>
      <c r="F568" s="84">
        <v>230.39296929</v>
      </c>
    </row>
    <row r="569" spans="1:6" ht="12.75" customHeight="1" x14ac:dyDescent="0.2">
      <c r="A569" s="83" t="s">
        <v>176</v>
      </c>
      <c r="B569" s="83">
        <v>9</v>
      </c>
      <c r="C569" s="84">
        <v>1054.18734255</v>
      </c>
      <c r="D569" s="84">
        <v>1042.3313259399999</v>
      </c>
      <c r="E569" s="84">
        <v>222.93364568000001</v>
      </c>
      <c r="F569" s="84">
        <v>222.93364568000001</v>
      </c>
    </row>
    <row r="570" spans="1:6" ht="12.75" customHeight="1" x14ac:dyDescent="0.2">
      <c r="A570" s="83" t="s">
        <v>176</v>
      </c>
      <c r="B570" s="83">
        <v>10</v>
      </c>
      <c r="C570" s="84">
        <v>1057.9962782800001</v>
      </c>
      <c r="D570" s="84">
        <v>1046.1958163300001</v>
      </c>
      <c r="E570" s="84">
        <v>223.76018221999999</v>
      </c>
      <c r="F570" s="84">
        <v>223.76018221999999</v>
      </c>
    </row>
    <row r="571" spans="1:6" ht="12.75" customHeight="1" x14ac:dyDescent="0.2">
      <c r="A571" s="83" t="s">
        <v>176</v>
      </c>
      <c r="B571" s="83">
        <v>11</v>
      </c>
      <c r="C571" s="84">
        <v>1042.6475493600001</v>
      </c>
      <c r="D571" s="84">
        <v>1030.07841059</v>
      </c>
      <c r="E571" s="84">
        <v>220.31299423999999</v>
      </c>
      <c r="F571" s="84">
        <v>220.31299423999999</v>
      </c>
    </row>
    <row r="572" spans="1:6" ht="12.75" customHeight="1" x14ac:dyDescent="0.2">
      <c r="A572" s="83" t="s">
        <v>176</v>
      </c>
      <c r="B572" s="83">
        <v>12</v>
      </c>
      <c r="C572" s="84">
        <v>1055.2634507400001</v>
      </c>
      <c r="D572" s="84">
        <v>1042.3260138799999</v>
      </c>
      <c r="E572" s="84">
        <v>222.93250954000001</v>
      </c>
      <c r="F572" s="84">
        <v>222.93250954000001</v>
      </c>
    </row>
    <row r="573" spans="1:6" ht="12.75" customHeight="1" x14ac:dyDescent="0.2">
      <c r="A573" s="83" t="s">
        <v>176</v>
      </c>
      <c r="B573" s="83">
        <v>13</v>
      </c>
      <c r="C573" s="84">
        <v>1043.8635234799999</v>
      </c>
      <c r="D573" s="84">
        <v>1031.3661580999999</v>
      </c>
      <c r="E573" s="84">
        <v>220.58841745999999</v>
      </c>
      <c r="F573" s="84">
        <v>220.58841745999999</v>
      </c>
    </row>
    <row r="574" spans="1:6" ht="12.75" customHeight="1" x14ac:dyDescent="0.2">
      <c r="A574" s="83" t="s">
        <v>176</v>
      </c>
      <c r="B574" s="83">
        <v>14</v>
      </c>
      <c r="C574" s="84">
        <v>1051.48756798</v>
      </c>
      <c r="D574" s="84">
        <v>1038.7726125500001</v>
      </c>
      <c r="E574" s="84">
        <v>222.17250867000001</v>
      </c>
      <c r="F574" s="84">
        <v>222.17250867000001</v>
      </c>
    </row>
    <row r="575" spans="1:6" ht="12.75" customHeight="1" x14ac:dyDescent="0.2">
      <c r="A575" s="83" t="s">
        <v>176</v>
      </c>
      <c r="B575" s="83">
        <v>15</v>
      </c>
      <c r="C575" s="84">
        <v>1070.24619848</v>
      </c>
      <c r="D575" s="84">
        <v>1059.54732988</v>
      </c>
      <c r="E575" s="84">
        <v>226.61580165999999</v>
      </c>
      <c r="F575" s="84">
        <v>226.61580165999999</v>
      </c>
    </row>
    <row r="576" spans="1:6" ht="12.75" customHeight="1" x14ac:dyDescent="0.2">
      <c r="A576" s="83" t="s">
        <v>176</v>
      </c>
      <c r="B576" s="83">
        <v>16</v>
      </c>
      <c r="C576" s="84">
        <v>1078.4436128899999</v>
      </c>
      <c r="D576" s="84">
        <v>1071.2870403300001</v>
      </c>
      <c r="E576" s="84">
        <v>229.12668891999999</v>
      </c>
      <c r="F576" s="84">
        <v>229.12668891999999</v>
      </c>
    </row>
    <row r="577" spans="1:6" ht="12.75" customHeight="1" x14ac:dyDescent="0.2">
      <c r="A577" s="83" t="s">
        <v>176</v>
      </c>
      <c r="B577" s="83">
        <v>17</v>
      </c>
      <c r="C577" s="84">
        <v>1069.2500573</v>
      </c>
      <c r="D577" s="84">
        <v>1068.0845382299999</v>
      </c>
      <c r="E577" s="84">
        <v>228.44173832000001</v>
      </c>
      <c r="F577" s="84">
        <v>228.44173832000001</v>
      </c>
    </row>
    <row r="578" spans="1:6" ht="12.75" customHeight="1" x14ac:dyDescent="0.2">
      <c r="A578" s="83" t="s">
        <v>176</v>
      </c>
      <c r="B578" s="83">
        <v>18</v>
      </c>
      <c r="C578" s="84">
        <v>1088.9965733500001</v>
      </c>
      <c r="D578" s="84">
        <v>1077.5474426200001</v>
      </c>
      <c r="E578" s="84">
        <v>230.46566268999999</v>
      </c>
      <c r="F578" s="84">
        <v>230.46566268999999</v>
      </c>
    </row>
    <row r="579" spans="1:6" ht="12.75" customHeight="1" x14ac:dyDescent="0.2">
      <c r="A579" s="83" t="s">
        <v>176</v>
      </c>
      <c r="B579" s="83">
        <v>19</v>
      </c>
      <c r="C579" s="84">
        <v>1073.0220292500001</v>
      </c>
      <c r="D579" s="84">
        <v>1060.4396601599999</v>
      </c>
      <c r="E579" s="84">
        <v>226.80665310000001</v>
      </c>
      <c r="F579" s="84">
        <v>226.80665310000001</v>
      </c>
    </row>
    <row r="580" spans="1:6" ht="12.75" customHeight="1" x14ac:dyDescent="0.2">
      <c r="A580" s="83" t="s">
        <v>176</v>
      </c>
      <c r="B580" s="83">
        <v>20</v>
      </c>
      <c r="C580" s="84">
        <v>1042.5287014</v>
      </c>
      <c r="D580" s="84">
        <v>1031.98953837</v>
      </c>
      <c r="E580" s="84">
        <v>220.72174591999999</v>
      </c>
      <c r="F580" s="84">
        <v>220.72174591999999</v>
      </c>
    </row>
    <row r="581" spans="1:6" ht="12.75" customHeight="1" x14ac:dyDescent="0.2">
      <c r="A581" s="83" t="s">
        <v>176</v>
      </c>
      <c r="B581" s="83">
        <v>21</v>
      </c>
      <c r="C581" s="84">
        <v>1023.66422436</v>
      </c>
      <c r="D581" s="84">
        <v>1014.69305188</v>
      </c>
      <c r="E581" s="84">
        <v>217.02237635</v>
      </c>
      <c r="F581" s="84">
        <v>217.02237635</v>
      </c>
    </row>
    <row r="582" spans="1:6" ht="12.75" customHeight="1" x14ac:dyDescent="0.2">
      <c r="A582" s="83" t="s">
        <v>176</v>
      </c>
      <c r="B582" s="83">
        <v>22</v>
      </c>
      <c r="C582" s="84">
        <v>1021.01745521</v>
      </c>
      <c r="D582" s="84">
        <v>1011.2510044000001</v>
      </c>
      <c r="E582" s="84">
        <v>216.28619182</v>
      </c>
      <c r="F582" s="84">
        <v>216.28619182</v>
      </c>
    </row>
    <row r="583" spans="1:6" ht="12.75" customHeight="1" x14ac:dyDescent="0.2">
      <c r="A583" s="83" t="s">
        <v>176</v>
      </c>
      <c r="B583" s="83">
        <v>23</v>
      </c>
      <c r="C583" s="84">
        <v>1060.44643208</v>
      </c>
      <c r="D583" s="84">
        <v>1049.79796149</v>
      </c>
      <c r="E583" s="84">
        <v>224.53060841000001</v>
      </c>
      <c r="F583" s="84">
        <v>224.53060841000001</v>
      </c>
    </row>
    <row r="584" spans="1:6" ht="12.75" customHeight="1" x14ac:dyDescent="0.2">
      <c r="A584" s="83" t="s">
        <v>176</v>
      </c>
      <c r="B584" s="83">
        <v>24</v>
      </c>
      <c r="C584" s="84">
        <v>1098.11615972</v>
      </c>
      <c r="D584" s="84">
        <v>1088.5884277</v>
      </c>
      <c r="E584" s="84">
        <v>232.82710668999999</v>
      </c>
      <c r="F584" s="84">
        <v>232.82710668999999</v>
      </c>
    </row>
    <row r="585" spans="1:6" ht="12.75" customHeight="1" x14ac:dyDescent="0.2">
      <c r="A585" s="83" t="s">
        <v>177</v>
      </c>
      <c r="B585" s="83">
        <v>1</v>
      </c>
      <c r="C585" s="84">
        <v>964.90422374000002</v>
      </c>
      <c r="D585" s="84">
        <v>963.40746763000004</v>
      </c>
      <c r="E585" s="84">
        <v>206.05342436000001</v>
      </c>
      <c r="F585" s="84">
        <v>206.05342436000001</v>
      </c>
    </row>
    <row r="586" spans="1:6" ht="12.75" customHeight="1" x14ac:dyDescent="0.2">
      <c r="A586" s="83" t="s">
        <v>177</v>
      </c>
      <c r="B586" s="83">
        <v>2</v>
      </c>
      <c r="C586" s="84">
        <v>1019.69875261</v>
      </c>
      <c r="D586" s="84">
        <v>1011.33428742</v>
      </c>
      <c r="E586" s="84">
        <v>216.30400438000001</v>
      </c>
      <c r="F586" s="84">
        <v>216.30400438000001</v>
      </c>
    </row>
    <row r="587" spans="1:6" ht="12.75" customHeight="1" x14ac:dyDescent="0.2">
      <c r="A587" s="83" t="s">
        <v>177</v>
      </c>
      <c r="B587" s="83">
        <v>3</v>
      </c>
      <c r="C587" s="84">
        <v>1063.9274498100001</v>
      </c>
      <c r="D587" s="84">
        <v>1050.7083136700001</v>
      </c>
      <c r="E587" s="84">
        <v>224.72531437999999</v>
      </c>
      <c r="F587" s="84">
        <v>224.72531437999999</v>
      </c>
    </row>
    <row r="588" spans="1:6" ht="12.75" customHeight="1" x14ac:dyDescent="0.2">
      <c r="A588" s="83" t="s">
        <v>177</v>
      </c>
      <c r="B588" s="83">
        <v>4</v>
      </c>
      <c r="C588" s="84">
        <v>1072.3447083000001</v>
      </c>
      <c r="D588" s="84">
        <v>1060.3573684999999</v>
      </c>
      <c r="E588" s="84">
        <v>226.78905258</v>
      </c>
      <c r="F588" s="84">
        <v>226.78905258</v>
      </c>
    </row>
    <row r="589" spans="1:6" ht="12.75" customHeight="1" x14ac:dyDescent="0.2">
      <c r="A589" s="83" t="s">
        <v>177</v>
      </c>
      <c r="B589" s="83">
        <v>5</v>
      </c>
      <c r="C589" s="84">
        <v>1092.13846644</v>
      </c>
      <c r="D589" s="84">
        <v>1086.23194687</v>
      </c>
      <c r="E589" s="84">
        <v>232.32310297000001</v>
      </c>
      <c r="F589" s="84">
        <v>232.32310297000001</v>
      </c>
    </row>
    <row r="590" spans="1:6" ht="12.75" customHeight="1" x14ac:dyDescent="0.2">
      <c r="A590" s="83" t="s">
        <v>177</v>
      </c>
      <c r="B590" s="83">
        <v>6</v>
      </c>
      <c r="C590" s="84">
        <v>1085.7929759799999</v>
      </c>
      <c r="D590" s="84">
        <v>1079.5043014</v>
      </c>
      <c r="E590" s="84">
        <v>230.88419531</v>
      </c>
      <c r="F590" s="84">
        <v>230.88419531</v>
      </c>
    </row>
    <row r="591" spans="1:6" ht="12.75" customHeight="1" x14ac:dyDescent="0.2">
      <c r="A591" s="83" t="s">
        <v>177</v>
      </c>
      <c r="B591" s="83">
        <v>7</v>
      </c>
      <c r="C591" s="84">
        <v>1060.33102446</v>
      </c>
      <c r="D591" s="84">
        <v>1056.6341306300001</v>
      </c>
      <c r="E591" s="84">
        <v>225.9927271</v>
      </c>
      <c r="F591" s="84">
        <v>225.9927271</v>
      </c>
    </row>
    <row r="592" spans="1:6" ht="12.75" customHeight="1" x14ac:dyDescent="0.2">
      <c r="A592" s="83" t="s">
        <v>177</v>
      </c>
      <c r="B592" s="83">
        <v>8</v>
      </c>
      <c r="C592" s="84">
        <v>1019.23877061</v>
      </c>
      <c r="D592" s="84">
        <v>1016.53536236</v>
      </c>
      <c r="E592" s="84">
        <v>217.41640939999999</v>
      </c>
      <c r="F592" s="84">
        <v>217.41640939999999</v>
      </c>
    </row>
    <row r="593" spans="1:6" ht="12.75" customHeight="1" x14ac:dyDescent="0.2">
      <c r="A593" s="83" t="s">
        <v>177</v>
      </c>
      <c r="B593" s="83">
        <v>9</v>
      </c>
      <c r="C593" s="84">
        <v>986.49114309000004</v>
      </c>
      <c r="D593" s="84">
        <v>974.76401035000004</v>
      </c>
      <c r="E593" s="84">
        <v>208.48235978</v>
      </c>
      <c r="F593" s="84">
        <v>208.48235978</v>
      </c>
    </row>
    <row r="594" spans="1:6" ht="12.75" customHeight="1" x14ac:dyDescent="0.2">
      <c r="A594" s="83" t="s">
        <v>177</v>
      </c>
      <c r="B594" s="83">
        <v>10</v>
      </c>
      <c r="C594" s="84">
        <v>995.62219263999998</v>
      </c>
      <c r="D594" s="84">
        <v>993.02850493999995</v>
      </c>
      <c r="E594" s="84">
        <v>212.38876676000001</v>
      </c>
      <c r="F594" s="84">
        <v>212.38876676000001</v>
      </c>
    </row>
    <row r="595" spans="1:6" ht="12.75" customHeight="1" x14ac:dyDescent="0.2">
      <c r="A595" s="83" t="s">
        <v>177</v>
      </c>
      <c r="B595" s="83">
        <v>11</v>
      </c>
      <c r="C595" s="84">
        <v>1031.42602923</v>
      </c>
      <c r="D595" s="84">
        <v>1030.21691867</v>
      </c>
      <c r="E595" s="84">
        <v>220.34261832000001</v>
      </c>
      <c r="F595" s="84">
        <v>220.34261832000001</v>
      </c>
    </row>
    <row r="596" spans="1:6" ht="12.75" customHeight="1" x14ac:dyDescent="0.2">
      <c r="A596" s="83" t="s">
        <v>177</v>
      </c>
      <c r="B596" s="83">
        <v>12</v>
      </c>
      <c r="C596" s="84">
        <v>1063.05863712</v>
      </c>
      <c r="D596" s="84">
        <v>1050.9091098900001</v>
      </c>
      <c r="E596" s="84">
        <v>224.76826063999999</v>
      </c>
      <c r="F596" s="84">
        <v>224.76826063999999</v>
      </c>
    </row>
    <row r="597" spans="1:6" ht="12.75" customHeight="1" x14ac:dyDescent="0.2">
      <c r="A597" s="83" t="s">
        <v>177</v>
      </c>
      <c r="B597" s="83">
        <v>13</v>
      </c>
      <c r="C597" s="84">
        <v>1049.59118354</v>
      </c>
      <c r="D597" s="84">
        <v>1038.05769768</v>
      </c>
      <c r="E597" s="84">
        <v>222.0196028</v>
      </c>
      <c r="F597" s="84">
        <v>222.0196028</v>
      </c>
    </row>
    <row r="598" spans="1:6" ht="12.75" customHeight="1" x14ac:dyDescent="0.2">
      <c r="A598" s="83" t="s">
        <v>177</v>
      </c>
      <c r="B598" s="83">
        <v>14</v>
      </c>
      <c r="C598" s="84">
        <v>1056.83348024</v>
      </c>
      <c r="D598" s="84">
        <v>1046.8937345100001</v>
      </c>
      <c r="E598" s="84">
        <v>223.90945284</v>
      </c>
      <c r="F598" s="84">
        <v>223.90945284</v>
      </c>
    </row>
    <row r="599" spans="1:6" ht="12.75" customHeight="1" x14ac:dyDescent="0.2">
      <c r="A599" s="83" t="s">
        <v>177</v>
      </c>
      <c r="B599" s="83">
        <v>15</v>
      </c>
      <c r="C599" s="84">
        <v>1060.2221183199999</v>
      </c>
      <c r="D599" s="84">
        <v>1056.28310351</v>
      </c>
      <c r="E599" s="84">
        <v>225.91764947999999</v>
      </c>
      <c r="F599" s="84">
        <v>225.91764947999999</v>
      </c>
    </row>
    <row r="600" spans="1:6" ht="12.75" customHeight="1" x14ac:dyDescent="0.2">
      <c r="A600" s="83" t="s">
        <v>177</v>
      </c>
      <c r="B600" s="83">
        <v>16</v>
      </c>
      <c r="C600" s="84">
        <v>1068.5713357100001</v>
      </c>
      <c r="D600" s="84">
        <v>1061.53577236</v>
      </c>
      <c r="E600" s="84">
        <v>227.04108939</v>
      </c>
      <c r="F600" s="84">
        <v>227.04108939</v>
      </c>
    </row>
    <row r="601" spans="1:6" ht="12.75" customHeight="1" x14ac:dyDescent="0.2">
      <c r="A601" s="83" t="s">
        <v>177</v>
      </c>
      <c r="B601" s="83">
        <v>17</v>
      </c>
      <c r="C601" s="84">
        <v>1067.6581839999999</v>
      </c>
      <c r="D601" s="84">
        <v>1064.4920560999999</v>
      </c>
      <c r="E601" s="84">
        <v>227.67337885000001</v>
      </c>
      <c r="F601" s="84">
        <v>227.67337885000001</v>
      </c>
    </row>
    <row r="602" spans="1:6" ht="12.75" customHeight="1" x14ac:dyDescent="0.2">
      <c r="A602" s="83" t="s">
        <v>177</v>
      </c>
      <c r="B602" s="83">
        <v>18</v>
      </c>
      <c r="C602" s="84">
        <v>1071.8617608</v>
      </c>
      <c r="D602" s="84">
        <v>1065.83711662</v>
      </c>
      <c r="E602" s="84">
        <v>227.96106017</v>
      </c>
      <c r="F602" s="84">
        <v>227.96106017</v>
      </c>
    </row>
    <row r="603" spans="1:6" ht="12.75" customHeight="1" x14ac:dyDescent="0.2">
      <c r="A603" s="83" t="s">
        <v>177</v>
      </c>
      <c r="B603" s="83">
        <v>19</v>
      </c>
      <c r="C603" s="84">
        <v>1063.38768024</v>
      </c>
      <c r="D603" s="84">
        <v>1051.38503117</v>
      </c>
      <c r="E603" s="84">
        <v>224.87005060000001</v>
      </c>
      <c r="F603" s="84">
        <v>224.87005060000001</v>
      </c>
    </row>
    <row r="604" spans="1:6" ht="12.75" customHeight="1" x14ac:dyDescent="0.2">
      <c r="A604" s="83" t="s">
        <v>177</v>
      </c>
      <c r="B604" s="83">
        <v>20</v>
      </c>
      <c r="C604" s="84">
        <v>1054.2586903599999</v>
      </c>
      <c r="D604" s="84">
        <v>1044.62830573</v>
      </c>
      <c r="E604" s="84">
        <v>223.42492332</v>
      </c>
      <c r="F604" s="84">
        <v>223.42492332</v>
      </c>
    </row>
    <row r="605" spans="1:6" ht="12.75" customHeight="1" x14ac:dyDescent="0.2">
      <c r="A605" s="83" t="s">
        <v>177</v>
      </c>
      <c r="B605" s="83">
        <v>21</v>
      </c>
      <c r="C605" s="84">
        <v>1028.1299738499999</v>
      </c>
      <c r="D605" s="84">
        <v>1018.0494075</v>
      </c>
      <c r="E605" s="84">
        <v>217.74023312</v>
      </c>
      <c r="F605" s="84">
        <v>217.74023312</v>
      </c>
    </row>
    <row r="606" spans="1:6" ht="12.75" customHeight="1" x14ac:dyDescent="0.2">
      <c r="A606" s="83" t="s">
        <v>177</v>
      </c>
      <c r="B606" s="83">
        <v>22</v>
      </c>
      <c r="C606" s="84">
        <v>1011.134322</v>
      </c>
      <c r="D606" s="84">
        <v>1004.81496097</v>
      </c>
      <c r="E606" s="84">
        <v>214.90965195999999</v>
      </c>
      <c r="F606" s="84">
        <v>214.90965195999999</v>
      </c>
    </row>
    <row r="607" spans="1:6" ht="12.75" customHeight="1" x14ac:dyDescent="0.2">
      <c r="A607" s="83" t="s">
        <v>177</v>
      </c>
      <c r="B607" s="83">
        <v>23</v>
      </c>
      <c r="C607" s="84">
        <v>1024.76393902</v>
      </c>
      <c r="D607" s="84">
        <v>1016.92654816</v>
      </c>
      <c r="E607" s="84">
        <v>217.50007615000001</v>
      </c>
      <c r="F607" s="84">
        <v>217.50007615000001</v>
      </c>
    </row>
    <row r="608" spans="1:6" ht="12.75" customHeight="1" x14ac:dyDescent="0.2">
      <c r="A608" s="83" t="s">
        <v>177</v>
      </c>
      <c r="B608" s="83">
        <v>24</v>
      </c>
      <c r="C608" s="84">
        <v>1067.73583564</v>
      </c>
      <c r="D608" s="84">
        <v>1060.20951036</v>
      </c>
      <c r="E608" s="84">
        <v>226.75742869999999</v>
      </c>
      <c r="F608" s="84">
        <v>226.75742869999999</v>
      </c>
    </row>
    <row r="609" spans="1:6" ht="12.75" customHeight="1" x14ac:dyDescent="0.2">
      <c r="A609" s="83" t="s">
        <v>178</v>
      </c>
      <c r="B609" s="83">
        <v>1</v>
      </c>
      <c r="C609" s="84">
        <v>1055.95239025</v>
      </c>
      <c r="D609" s="84">
        <v>1043.61131077</v>
      </c>
      <c r="E609" s="84">
        <v>223.20740860999999</v>
      </c>
      <c r="F609" s="84">
        <v>223.20740860999999</v>
      </c>
    </row>
    <row r="610" spans="1:6" ht="12.75" customHeight="1" x14ac:dyDescent="0.2">
      <c r="A610" s="83" t="s">
        <v>178</v>
      </c>
      <c r="B610" s="83">
        <v>2</v>
      </c>
      <c r="C610" s="84">
        <v>1099.48705969</v>
      </c>
      <c r="D610" s="84">
        <v>1085.3989270500001</v>
      </c>
      <c r="E610" s="84">
        <v>232.14493684000001</v>
      </c>
      <c r="F610" s="84">
        <v>232.14493684000001</v>
      </c>
    </row>
    <row r="611" spans="1:6" ht="12.75" customHeight="1" x14ac:dyDescent="0.2">
      <c r="A611" s="83" t="s">
        <v>178</v>
      </c>
      <c r="B611" s="83">
        <v>3</v>
      </c>
      <c r="C611" s="84">
        <v>1134.2992811700001</v>
      </c>
      <c r="D611" s="84">
        <v>1121.3261115600001</v>
      </c>
      <c r="E611" s="84">
        <v>239.82903691000001</v>
      </c>
      <c r="F611" s="84">
        <v>239.82903691000001</v>
      </c>
    </row>
    <row r="612" spans="1:6" ht="12.75" customHeight="1" x14ac:dyDescent="0.2">
      <c r="A612" s="83" t="s">
        <v>178</v>
      </c>
      <c r="B612" s="83">
        <v>4</v>
      </c>
      <c r="C612" s="84">
        <v>1142.93976675</v>
      </c>
      <c r="D612" s="84">
        <v>1137.68027927</v>
      </c>
      <c r="E612" s="84">
        <v>243.3268635</v>
      </c>
      <c r="F612" s="84">
        <v>243.3268635</v>
      </c>
    </row>
    <row r="613" spans="1:6" ht="12.75" customHeight="1" x14ac:dyDescent="0.2">
      <c r="A613" s="83" t="s">
        <v>178</v>
      </c>
      <c r="B613" s="83">
        <v>5</v>
      </c>
      <c r="C613" s="84">
        <v>1144.0319646600001</v>
      </c>
      <c r="D613" s="84">
        <v>1142.0548583499999</v>
      </c>
      <c r="E613" s="84">
        <v>244.26249773000001</v>
      </c>
      <c r="F613" s="84">
        <v>244.26249773000001</v>
      </c>
    </row>
    <row r="614" spans="1:6" ht="12.75" customHeight="1" x14ac:dyDescent="0.2">
      <c r="A614" s="83" t="s">
        <v>178</v>
      </c>
      <c r="B614" s="83">
        <v>6</v>
      </c>
      <c r="C614" s="84">
        <v>1128.65868108</v>
      </c>
      <c r="D614" s="84">
        <v>1123.58377129</v>
      </c>
      <c r="E614" s="84">
        <v>240.31190479</v>
      </c>
      <c r="F614" s="84">
        <v>240.31190479</v>
      </c>
    </row>
    <row r="615" spans="1:6" ht="12.75" customHeight="1" x14ac:dyDescent="0.2">
      <c r="A615" s="83" t="s">
        <v>178</v>
      </c>
      <c r="B615" s="83">
        <v>7</v>
      </c>
      <c r="C615" s="84">
        <v>1081.47770038</v>
      </c>
      <c r="D615" s="84">
        <v>1080.5305541099999</v>
      </c>
      <c r="E615" s="84">
        <v>231.10369005999999</v>
      </c>
      <c r="F615" s="84">
        <v>231.10369005999999</v>
      </c>
    </row>
    <row r="616" spans="1:6" ht="12.75" customHeight="1" x14ac:dyDescent="0.2">
      <c r="A616" s="83" t="s">
        <v>178</v>
      </c>
      <c r="B616" s="83">
        <v>8</v>
      </c>
      <c r="C616" s="84">
        <v>1039.0732437900001</v>
      </c>
      <c r="D616" s="84">
        <v>1032.32600744</v>
      </c>
      <c r="E616" s="84">
        <v>220.79370986999999</v>
      </c>
      <c r="F616" s="84">
        <v>220.79370986999999</v>
      </c>
    </row>
    <row r="617" spans="1:6" ht="12.75" customHeight="1" x14ac:dyDescent="0.2">
      <c r="A617" s="83" t="s">
        <v>178</v>
      </c>
      <c r="B617" s="83">
        <v>9</v>
      </c>
      <c r="C617" s="84">
        <v>1000.40856486</v>
      </c>
      <c r="D617" s="84">
        <v>988.89721899000006</v>
      </c>
      <c r="E617" s="84">
        <v>211.50516802000001</v>
      </c>
      <c r="F617" s="84">
        <v>211.50516802000001</v>
      </c>
    </row>
    <row r="618" spans="1:6" ht="12.75" customHeight="1" x14ac:dyDescent="0.2">
      <c r="A618" s="83" t="s">
        <v>178</v>
      </c>
      <c r="B618" s="83">
        <v>10</v>
      </c>
      <c r="C618" s="84">
        <v>995.46529525000005</v>
      </c>
      <c r="D618" s="84">
        <v>984.22349013999997</v>
      </c>
      <c r="E618" s="84">
        <v>210.50555170000001</v>
      </c>
      <c r="F618" s="84">
        <v>210.50555170000001</v>
      </c>
    </row>
    <row r="619" spans="1:6" ht="12.75" customHeight="1" x14ac:dyDescent="0.2">
      <c r="A619" s="83" t="s">
        <v>178</v>
      </c>
      <c r="B619" s="83">
        <v>11</v>
      </c>
      <c r="C619" s="84">
        <v>987.86281173999998</v>
      </c>
      <c r="D619" s="84">
        <v>976.59433275000004</v>
      </c>
      <c r="E619" s="84">
        <v>208.87382882</v>
      </c>
      <c r="F619" s="84">
        <v>208.87382882</v>
      </c>
    </row>
    <row r="620" spans="1:6" ht="12.75" customHeight="1" x14ac:dyDescent="0.2">
      <c r="A620" s="83" t="s">
        <v>178</v>
      </c>
      <c r="B620" s="83">
        <v>12</v>
      </c>
      <c r="C620" s="84">
        <v>1006.9714716</v>
      </c>
      <c r="D620" s="84">
        <v>995.31896396000002</v>
      </c>
      <c r="E620" s="84">
        <v>212.87864973999999</v>
      </c>
      <c r="F620" s="84">
        <v>212.87864973999999</v>
      </c>
    </row>
    <row r="621" spans="1:6" ht="12.75" customHeight="1" x14ac:dyDescent="0.2">
      <c r="A621" s="83" t="s">
        <v>178</v>
      </c>
      <c r="B621" s="83">
        <v>13</v>
      </c>
      <c r="C621" s="84">
        <v>997.20707160999996</v>
      </c>
      <c r="D621" s="84">
        <v>985.82131769</v>
      </c>
      <c r="E621" s="84">
        <v>210.84729478</v>
      </c>
      <c r="F621" s="84">
        <v>210.84729478</v>
      </c>
    </row>
    <row r="622" spans="1:6" ht="12.75" customHeight="1" x14ac:dyDescent="0.2">
      <c r="A622" s="83" t="s">
        <v>178</v>
      </c>
      <c r="B622" s="83">
        <v>14</v>
      </c>
      <c r="C622" s="84">
        <v>998.82673636000004</v>
      </c>
      <c r="D622" s="84">
        <v>986.23389351000003</v>
      </c>
      <c r="E622" s="84">
        <v>210.93553643000001</v>
      </c>
      <c r="F622" s="84">
        <v>210.93553643000001</v>
      </c>
    </row>
    <row r="623" spans="1:6" ht="12.75" customHeight="1" x14ac:dyDescent="0.2">
      <c r="A623" s="83" t="s">
        <v>178</v>
      </c>
      <c r="B623" s="83">
        <v>15</v>
      </c>
      <c r="C623" s="84">
        <v>1017.18018004</v>
      </c>
      <c r="D623" s="84">
        <v>997.58485524000002</v>
      </c>
      <c r="E623" s="84">
        <v>213.36327818000001</v>
      </c>
      <c r="F623" s="84">
        <v>213.36327818000001</v>
      </c>
    </row>
    <row r="624" spans="1:6" ht="12.75" customHeight="1" x14ac:dyDescent="0.2">
      <c r="A624" s="83" t="s">
        <v>178</v>
      </c>
      <c r="B624" s="83">
        <v>16</v>
      </c>
      <c r="C624" s="84">
        <v>1037.0283487500001</v>
      </c>
      <c r="D624" s="84">
        <v>1018.61582856</v>
      </c>
      <c r="E624" s="84">
        <v>217.86137916000001</v>
      </c>
      <c r="F624" s="84">
        <v>217.86137916000001</v>
      </c>
    </row>
    <row r="625" spans="1:6" ht="12.75" customHeight="1" x14ac:dyDescent="0.2">
      <c r="A625" s="83" t="s">
        <v>178</v>
      </c>
      <c r="B625" s="83">
        <v>17</v>
      </c>
      <c r="C625" s="84">
        <v>1043.3609777500001</v>
      </c>
      <c r="D625" s="84">
        <v>1030.95189723</v>
      </c>
      <c r="E625" s="84">
        <v>220.49981541</v>
      </c>
      <c r="F625" s="84">
        <v>220.49981541</v>
      </c>
    </row>
    <row r="626" spans="1:6" ht="12.75" customHeight="1" x14ac:dyDescent="0.2">
      <c r="A626" s="83" t="s">
        <v>178</v>
      </c>
      <c r="B626" s="83">
        <v>18</v>
      </c>
      <c r="C626" s="84">
        <v>1042.2642739200001</v>
      </c>
      <c r="D626" s="84">
        <v>1029.86774279</v>
      </c>
      <c r="E626" s="84">
        <v>220.26793665</v>
      </c>
      <c r="F626" s="84">
        <v>220.26793665</v>
      </c>
    </row>
    <row r="627" spans="1:6" ht="12.75" customHeight="1" x14ac:dyDescent="0.2">
      <c r="A627" s="83" t="s">
        <v>178</v>
      </c>
      <c r="B627" s="83">
        <v>19</v>
      </c>
      <c r="C627" s="84">
        <v>1026.2675125799999</v>
      </c>
      <c r="D627" s="84">
        <v>1013.39484213</v>
      </c>
      <c r="E627" s="84">
        <v>216.74471546999999</v>
      </c>
      <c r="F627" s="84">
        <v>216.74471546999999</v>
      </c>
    </row>
    <row r="628" spans="1:6" ht="12.75" customHeight="1" x14ac:dyDescent="0.2">
      <c r="A628" s="83" t="s">
        <v>178</v>
      </c>
      <c r="B628" s="83">
        <v>20</v>
      </c>
      <c r="C628" s="84">
        <v>1004.27615308</v>
      </c>
      <c r="D628" s="84">
        <v>992.44183198999997</v>
      </c>
      <c r="E628" s="84">
        <v>212.26328925000001</v>
      </c>
      <c r="F628" s="84">
        <v>212.26328925000001</v>
      </c>
    </row>
    <row r="629" spans="1:6" ht="12.75" customHeight="1" x14ac:dyDescent="0.2">
      <c r="A629" s="83" t="s">
        <v>178</v>
      </c>
      <c r="B629" s="83">
        <v>21</v>
      </c>
      <c r="C629" s="84">
        <v>986.24237787000004</v>
      </c>
      <c r="D629" s="84">
        <v>975.07216659000005</v>
      </c>
      <c r="E629" s="84">
        <v>208.54826818000001</v>
      </c>
      <c r="F629" s="84">
        <v>208.54826818000001</v>
      </c>
    </row>
    <row r="630" spans="1:6" ht="12.75" customHeight="1" x14ac:dyDescent="0.2">
      <c r="A630" s="83" t="s">
        <v>178</v>
      </c>
      <c r="B630" s="83">
        <v>22</v>
      </c>
      <c r="C630" s="84">
        <v>978.24538713000004</v>
      </c>
      <c r="D630" s="84">
        <v>974.71197643999994</v>
      </c>
      <c r="E630" s="84">
        <v>208.47123077000001</v>
      </c>
      <c r="F630" s="84">
        <v>208.47123077000001</v>
      </c>
    </row>
    <row r="631" spans="1:6" ht="12.75" customHeight="1" x14ac:dyDescent="0.2">
      <c r="A631" s="83" t="s">
        <v>178</v>
      </c>
      <c r="B631" s="83">
        <v>23</v>
      </c>
      <c r="C631" s="84">
        <v>963.63600241999995</v>
      </c>
      <c r="D631" s="84">
        <v>957.03309677000004</v>
      </c>
      <c r="E631" s="84">
        <v>204.69007501999999</v>
      </c>
      <c r="F631" s="84">
        <v>204.69007501999999</v>
      </c>
    </row>
    <row r="632" spans="1:6" ht="12.75" customHeight="1" x14ac:dyDescent="0.2">
      <c r="A632" s="83" t="s">
        <v>178</v>
      </c>
      <c r="B632" s="83">
        <v>24</v>
      </c>
      <c r="C632" s="84">
        <v>1033.2470371100001</v>
      </c>
      <c r="D632" s="84">
        <v>1025.9638187</v>
      </c>
      <c r="E632" s="84">
        <v>219.43296602999999</v>
      </c>
      <c r="F632" s="84">
        <v>219.43296602999999</v>
      </c>
    </row>
    <row r="633" spans="1:6" ht="12.75" customHeight="1" x14ac:dyDescent="0.2">
      <c r="A633" s="83" t="s">
        <v>179</v>
      </c>
      <c r="B633" s="83">
        <v>1</v>
      </c>
      <c r="C633" s="84">
        <v>1068.08980253</v>
      </c>
      <c r="D633" s="84">
        <v>1064.4759939</v>
      </c>
      <c r="E633" s="84">
        <v>227.66994346999999</v>
      </c>
      <c r="F633" s="84">
        <v>227.66994346999999</v>
      </c>
    </row>
    <row r="634" spans="1:6" ht="12.75" customHeight="1" x14ac:dyDescent="0.2">
      <c r="A634" s="83" t="s">
        <v>179</v>
      </c>
      <c r="B634" s="83">
        <v>2</v>
      </c>
      <c r="C634" s="84">
        <v>1107.20969537</v>
      </c>
      <c r="D634" s="84">
        <v>1104.8814996399999</v>
      </c>
      <c r="E634" s="84">
        <v>236.31186613</v>
      </c>
      <c r="F634" s="84">
        <v>236.31186613</v>
      </c>
    </row>
    <row r="635" spans="1:6" ht="12.75" customHeight="1" x14ac:dyDescent="0.2">
      <c r="A635" s="83" t="s">
        <v>179</v>
      </c>
      <c r="B635" s="83">
        <v>3</v>
      </c>
      <c r="C635" s="84">
        <v>1136.8369448999999</v>
      </c>
      <c r="D635" s="84">
        <v>1122.76464777</v>
      </c>
      <c r="E635" s="84">
        <v>240.13671079</v>
      </c>
      <c r="F635" s="84">
        <v>240.13671079</v>
      </c>
    </row>
    <row r="636" spans="1:6" ht="12.75" customHeight="1" x14ac:dyDescent="0.2">
      <c r="A636" s="83" t="s">
        <v>179</v>
      </c>
      <c r="B636" s="83">
        <v>4</v>
      </c>
      <c r="C636" s="84">
        <v>1138.33697854</v>
      </c>
      <c r="D636" s="84">
        <v>1130.9409819</v>
      </c>
      <c r="E636" s="84">
        <v>241.88546374000001</v>
      </c>
      <c r="F636" s="84">
        <v>241.88546374000001</v>
      </c>
    </row>
    <row r="637" spans="1:6" ht="12.75" customHeight="1" x14ac:dyDescent="0.2">
      <c r="A637" s="83" t="s">
        <v>179</v>
      </c>
      <c r="B637" s="83">
        <v>5</v>
      </c>
      <c r="C637" s="84">
        <v>1139.79200242</v>
      </c>
      <c r="D637" s="84">
        <v>1137.8222235799999</v>
      </c>
      <c r="E637" s="84">
        <v>243.35722253</v>
      </c>
      <c r="F637" s="84">
        <v>243.35722253</v>
      </c>
    </row>
    <row r="638" spans="1:6" ht="12.75" customHeight="1" x14ac:dyDescent="0.2">
      <c r="A638" s="83" t="s">
        <v>179</v>
      </c>
      <c r="B638" s="83">
        <v>6</v>
      </c>
      <c r="C638" s="84">
        <v>1130.7957279699999</v>
      </c>
      <c r="D638" s="84">
        <v>1123.56840113</v>
      </c>
      <c r="E638" s="84">
        <v>240.30861741999999</v>
      </c>
      <c r="F638" s="84">
        <v>240.30861741999999</v>
      </c>
    </row>
    <row r="639" spans="1:6" ht="12.75" customHeight="1" x14ac:dyDescent="0.2">
      <c r="A639" s="83" t="s">
        <v>179</v>
      </c>
      <c r="B639" s="83">
        <v>7</v>
      </c>
      <c r="C639" s="84">
        <v>1084.77227182</v>
      </c>
      <c r="D639" s="84">
        <v>1083.8222401999999</v>
      </c>
      <c r="E639" s="84">
        <v>231.80771532</v>
      </c>
      <c r="F639" s="84">
        <v>231.80771532</v>
      </c>
    </row>
    <row r="640" spans="1:6" ht="12.75" customHeight="1" x14ac:dyDescent="0.2">
      <c r="A640" s="83" t="s">
        <v>179</v>
      </c>
      <c r="B640" s="83">
        <v>8</v>
      </c>
      <c r="C640" s="84">
        <v>1041.30751725</v>
      </c>
      <c r="D640" s="84">
        <v>1038.4329646599999</v>
      </c>
      <c r="E640" s="84">
        <v>222.09986483</v>
      </c>
      <c r="F640" s="84">
        <v>222.09986483</v>
      </c>
    </row>
    <row r="641" spans="1:6" ht="12.75" customHeight="1" x14ac:dyDescent="0.2">
      <c r="A641" s="83" t="s">
        <v>179</v>
      </c>
      <c r="B641" s="83">
        <v>9</v>
      </c>
      <c r="C641" s="84">
        <v>1014.0185585200001</v>
      </c>
      <c r="D641" s="84">
        <v>1001.84855938</v>
      </c>
      <c r="E641" s="84">
        <v>214.27519849000001</v>
      </c>
      <c r="F641" s="84">
        <v>214.27519849000001</v>
      </c>
    </row>
    <row r="642" spans="1:6" ht="12.75" customHeight="1" x14ac:dyDescent="0.2">
      <c r="A642" s="83" t="s">
        <v>179</v>
      </c>
      <c r="B642" s="83">
        <v>10</v>
      </c>
      <c r="C642" s="84">
        <v>1001.80837582</v>
      </c>
      <c r="D642" s="84">
        <v>990.44577284000002</v>
      </c>
      <c r="E642" s="84">
        <v>211.83637246000001</v>
      </c>
      <c r="F642" s="84">
        <v>211.83637246000001</v>
      </c>
    </row>
    <row r="643" spans="1:6" ht="12.75" customHeight="1" x14ac:dyDescent="0.2">
      <c r="A643" s="83" t="s">
        <v>179</v>
      </c>
      <c r="B643" s="83">
        <v>11</v>
      </c>
      <c r="C643" s="84">
        <v>1005.01639983</v>
      </c>
      <c r="D643" s="84">
        <v>992.90090538000004</v>
      </c>
      <c r="E643" s="84">
        <v>212.36147578000001</v>
      </c>
      <c r="F643" s="84">
        <v>212.36147578000001</v>
      </c>
    </row>
    <row r="644" spans="1:6" ht="12.75" customHeight="1" x14ac:dyDescent="0.2">
      <c r="A644" s="83" t="s">
        <v>179</v>
      </c>
      <c r="B644" s="83">
        <v>12</v>
      </c>
      <c r="C644" s="84">
        <v>1014.15695405</v>
      </c>
      <c r="D644" s="84">
        <v>1001.8030199</v>
      </c>
      <c r="E644" s="84">
        <v>214.26545852000001</v>
      </c>
      <c r="F644" s="84">
        <v>214.26545852000001</v>
      </c>
    </row>
    <row r="645" spans="1:6" ht="12.75" customHeight="1" x14ac:dyDescent="0.2">
      <c r="A645" s="83" t="s">
        <v>179</v>
      </c>
      <c r="B645" s="83">
        <v>13</v>
      </c>
      <c r="C645" s="84">
        <v>1018.04121848</v>
      </c>
      <c r="D645" s="84">
        <v>1006.01916426</v>
      </c>
      <c r="E645" s="84">
        <v>215.16720674999999</v>
      </c>
      <c r="F645" s="84">
        <v>215.16720674999999</v>
      </c>
    </row>
    <row r="646" spans="1:6" ht="12.75" customHeight="1" x14ac:dyDescent="0.2">
      <c r="A646" s="83" t="s">
        <v>179</v>
      </c>
      <c r="B646" s="83">
        <v>14</v>
      </c>
      <c r="C646" s="84">
        <v>1020.35205927</v>
      </c>
      <c r="D646" s="84">
        <v>1008.94596002</v>
      </c>
      <c r="E646" s="84">
        <v>215.79318932999999</v>
      </c>
      <c r="F646" s="84">
        <v>215.79318932999999</v>
      </c>
    </row>
    <row r="647" spans="1:6" ht="12.75" customHeight="1" x14ac:dyDescent="0.2">
      <c r="A647" s="83" t="s">
        <v>179</v>
      </c>
      <c r="B647" s="83">
        <v>15</v>
      </c>
      <c r="C647" s="84">
        <v>1033.0946709</v>
      </c>
      <c r="D647" s="84">
        <v>1017.2670147600001</v>
      </c>
      <c r="E647" s="84">
        <v>217.57289509</v>
      </c>
      <c r="F647" s="84">
        <v>217.57289509</v>
      </c>
    </row>
    <row r="648" spans="1:6" ht="12.75" customHeight="1" x14ac:dyDescent="0.2">
      <c r="A648" s="83" t="s">
        <v>179</v>
      </c>
      <c r="B648" s="83">
        <v>16</v>
      </c>
      <c r="C648" s="84">
        <v>1039.98139836</v>
      </c>
      <c r="D648" s="84">
        <v>1027.17774317</v>
      </c>
      <c r="E648" s="84">
        <v>219.69259998999999</v>
      </c>
      <c r="F648" s="84">
        <v>219.69259998999999</v>
      </c>
    </row>
    <row r="649" spans="1:6" ht="12.75" customHeight="1" x14ac:dyDescent="0.2">
      <c r="A649" s="83" t="s">
        <v>179</v>
      </c>
      <c r="B649" s="83">
        <v>17</v>
      </c>
      <c r="C649" s="84">
        <v>1037.26103614</v>
      </c>
      <c r="D649" s="84">
        <v>1032.3415739300001</v>
      </c>
      <c r="E649" s="84">
        <v>220.79703923</v>
      </c>
      <c r="F649" s="84">
        <v>220.79703923</v>
      </c>
    </row>
    <row r="650" spans="1:6" ht="12.75" customHeight="1" x14ac:dyDescent="0.2">
      <c r="A650" s="83" t="s">
        <v>179</v>
      </c>
      <c r="B650" s="83">
        <v>18</v>
      </c>
      <c r="C650" s="84">
        <v>1027.34193744</v>
      </c>
      <c r="D650" s="84">
        <v>1015.88528987</v>
      </c>
      <c r="E650" s="84">
        <v>217.27737200999999</v>
      </c>
      <c r="F650" s="84">
        <v>217.27737200999999</v>
      </c>
    </row>
    <row r="651" spans="1:6" ht="12.75" customHeight="1" x14ac:dyDescent="0.2">
      <c r="A651" s="83" t="s">
        <v>179</v>
      </c>
      <c r="B651" s="83">
        <v>19</v>
      </c>
      <c r="C651" s="84">
        <v>1004.9553553</v>
      </c>
      <c r="D651" s="84">
        <v>993.06809166999994</v>
      </c>
      <c r="E651" s="84">
        <v>212.39723355999999</v>
      </c>
      <c r="F651" s="84">
        <v>212.39723355999999</v>
      </c>
    </row>
    <row r="652" spans="1:6" ht="12.75" customHeight="1" x14ac:dyDescent="0.2">
      <c r="A652" s="83" t="s">
        <v>179</v>
      </c>
      <c r="B652" s="83">
        <v>20</v>
      </c>
      <c r="C652" s="84">
        <v>967.40181454000003</v>
      </c>
      <c r="D652" s="84">
        <v>956.05222072000004</v>
      </c>
      <c r="E652" s="84">
        <v>204.48028540999999</v>
      </c>
      <c r="F652" s="84">
        <v>204.48028540999999</v>
      </c>
    </row>
    <row r="653" spans="1:6" ht="12.75" customHeight="1" x14ac:dyDescent="0.2">
      <c r="A653" s="83" t="s">
        <v>179</v>
      </c>
      <c r="B653" s="83">
        <v>21</v>
      </c>
      <c r="C653" s="84">
        <v>959.22804585999995</v>
      </c>
      <c r="D653" s="84">
        <v>947.77493420999997</v>
      </c>
      <c r="E653" s="84">
        <v>202.70994078999999</v>
      </c>
      <c r="F653" s="84">
        <v>202.70994078999999</v>
      </c>
    </row>
    <row r="654" spans="1:6" ht="12.75" customHeight="1" x14ac:dyDescent="0.2">
      <c r="A654" s="83" t="s">
        <v>179</v>
      </c>
      <c r="B654" s="83">
        <v>22</v>
      </c>
      <c r="C654" s="84">
        <v>969.08470137999996</v>
      </c>
      <c r="D654" s="84">
        <v>967.28571959999999</v>
      </c>
      <c r="E654" s="84">
        <v>206.88290423000001</v>
      </c>
      <c r="F654" s="84">
        <v>206.88290423000001</v>
      </c>
    </row>
    <row r="655" spans="1:6" ht="12.75" customHeight="1" x14ac:dyDescent="0.2">
      <c r="A655" s="83" t="s">
        <v>179</v>
      </c>
      <c r="B655" s="83">
        <v>23</v>
      </c>
      <c r="C655" s="84">
        <v>1007.56116351</v>
      </c>
      <c r="D655" s="84">
        <v>1005.7833389800001</v>
      </c>
      <c r="E655" s="84">
        <v>215.11676847999999</v>
      </c>
      <c r="F655" s="84">
        <v>215.11676847999999</v>
      </c>
    </row>
    <row r="656" spans="1:6" ht="12.75" customHeight="1" x14ac:dyDescent="0.2">
      <c r="A656" s="83" t="s">
        <v>179</v>
      </c>
      <c r="B656" s="83">
        <v>24</v>
      </c>
      <c r="C656" s="84">
        <v>1045.9436406699999</v>
      </c>
      <c r="D656" s="84">
        <v>1044.95277915</v>
      </c>
      <c r="E656" s="84">
        <v>223.49432164000001</v>
      </c>
      <c r="F656" s="84">
        <v>223.49432164000001</v>
      </c>
    </row>
    <row r="657" spans="1:6" ht="12.75" customHeight="1" x14ac:dyDescent="0.2">
      <c r="A657" s="83" t="s">
        <v>180</v>
      </c>
      <c r="B657" s="83">
        <v>1</v>
      </c>
      <c r="C657" s="84">
        <v>1053.12188655</v>
      </c>
      <c r="D657" s="84">
        <v>1046.6437391100001</v>
      </c>
      <c r="E657" s="84">
        <v>223.85598386999999</v>
      </c>
      <c r="F657" s="84">
        <v>223.85598386999999</v>
      </c>
    </row>
    <row r="658" spans="1:6" ht="12.75" customHeight="1" x14ac:dyDescent="0.2">
      <c r="A658" s="83" t="s">
        <v>180</v>
      </c>
      <c r="B658" s="83">
        <v>2</v>
      </c>
      <c r="C658" s="84">
        <v>1048.1509835700001</v>
      </c>
      <c r="D658" s="84">
        <v>1036.3999277</v>
      </c>
      <c r="E658" s="84">
        <v>221.66503924</v>
      </c>
      <c r="F658" s="84">
        <v>221.66503924</v>
      </c>
    </row>
    <row r="659" spans="1:6" ht="12.75" customHeight="1" x14ac:dyDescent="0.2">
      <c r="A659" s="83" t="s">
        <v>180</v>
      </c>
      <c r="B659" s="83">
        <v>3</v>
      </c>
      <c r="C659" s="84">
        <v>1058.94018858</v>
      </c>
      <c r="D659" s="84">
        <v>1047.0548632800001</v>
      </c>
      <c r="E659" s="84">
        <v>223.94391504000001</v>
      </c>
      <c r="F659" s="84">
        <v>223.94391504000001</v>
      </c>
    </row>
    <row r="660" spans="1:6" ht="12.75" customHeight="1" x14ac:dyDescent="0.2">
      <c r="A660" s="83" t="s">
        <v>180</v>
      </c>
      <c r="B660" s="83">
        <v>4</v>
      </c>
      <c r="C660" s="84">
        <v>1070.3408139999999</v>
      </c>
      <c r="D660" s="84">
        <v>1056.95748484</v>
      </c>
      <c r="E660" s="84">
        <v>226.06188603999999</v>
      </c>
      <c r="F660" s="84">
        <v>226.06188603999999</v>
      </c>
    </row>
    <row r="661" spans="1:6" ht="12.75" customHeight="1" x14ac:dyDescent="0.2">
      <c r="A661" s="83" t="s">
        <v>180</v>
      </c>
      <c r="B661" s="83">
        <v>5</v>
      </c>
      <c r="C661" s="84">
        <v>1099.37376804</v>
      </c>
      <c r="D661" s="84">
        <v>1086.6866589799999</v>
      </c>
      <c r="E661" s="84">
        <v>232.42035672</v>
      </c>
      <c r="F661" s="84">
        <v>232.42035672</v>
      </c>
    </row>
    <row r="662" spans="1:6" ht="12.75" customHeight="1" x14ac:dyDescent="0.2">
      <c r="A662" s="83" t="s">
        <v>180</v>
      </c>
      <c r="B662" s="83">
        <v>6</v>
      </c>
      <c r="C662" s="84">
        <v>1075.8095527800001</v>
      </c>
      <c r="D662" s="84">
        <v>1064.4469716900001</v>
      </c>
      <c r="E662" s="84">
        <v>227.66373621</v>
      </c>
      <c r="F662" s="84">
        <v>227.66373621</v>
      </c>
    </row>
    <row r="663" spans="1:6" ht="12.75" customHeight="1" x14ac:dyDescent="0.2">
      <c r="A663" s="83" t="s">
        <v>180</v>
      </c>
      <c r="B663" s="83">
        <v>7</v>
      </c>
      <c r="C663" s="84">
        <v>1073.83171627</v>
      </c>
      <c r="D663" s="84">
        <v>1061.82775376</v>
      </c>
      <c r="E663" s="84">
        <v>227.10353832999999</v>
      </c>
      <c r="F663" s="84">
        <v>227.10353832999999</v>
      </c>
    </row>
    <row r="664" spans="1:6" ht="12.75" customHeight="1" x14ac:dyDescent="0.2">
      <c r="A664" s="83" t="s">
        <v>180</v>
      </c>
      <c r="B664" s="83">
        <v>8</v>
      </c>
      <c r="C664" s="84">
        <v>1047.6215787799999</v>
      </c>
      <c r="D664" s="84">
        <v>1035.64837354</v>
      </c>
      <c r="E664" s="84">
        <v>221.50429696</v>
      </c>
      <c r="F664" s="84">
        <v>221.50429696</v>
      </c>
    </row>
    <row r="665" spans="1:6" ht="12.75" customHeight="1" x14ac:dyDescent="0.2">
      <c r="A665" s="83" t="s">
        <v>180</v>
      </c>
      <c r="B665" s="83">
        <v>9</v>
      </c>
      <c r="C665" s="84">
        <v>0</v>
      </c>
      <c r="D665" s="84">
        <v>0</v>
      </c>
      <c r="E665" s="84">
        <v>287.05030979999998</v>
      </c>
      <c r="F665" s="84">
        <v>287.05030979999998</v>
      </c>
    </row>
    <row r="666" spans="1:6" ht="12.75" customHeight="1" x14ac:dyDescent="0.2">
      <c r="A666" s="83" t="s">
        <v>180</v>
      </c>
      <c r="B666" s="83">
        <v>10</v>
      </c>
      <c r="C666" s="84">
        <v>0</v>
      </c>
      <c r="D666" s="84">
        <v>0</v>
      </c>
      <c r="E666" s="84">
        <v>279.72154320999999</v>
      </c>
      <c r="F666" s="84">
        <v>279.72154320999999</v>
      </c>
    </row>
    <row r="667" spans="1:6" ht="12.75" customHeight="1" x14ac:dyDescent="0.2">
      <c r="A667" s="83" t="s">
        <v>180</v>
      </c>
      <c r="B667" s="83">
        <v>11</v>
      </c>
      <c r="C667" s="84">
        <v>0</v>
      </c>
      <c r="D667" s="84">
        <v>0</v>
      </c>
      <c r="E667" s="84">
        <v>274.60069930999998</v>
      </c>
      <c r="F667" s="84">
        <v>274.60069930999998</v>
      </c>
    </row>
    <row r="668" spans="1:6" ht="12.75" customHeight="1" x14ac:dyDescent="0.2">
      <c r="A668" s="83" t="s">
        <v>180</v>
      </c>
      <c r="B668" s="83">
        <v>12</v>
      </c>
      <c r="C668" s="84">
        <v>0</v>
      </c>
      <c r="D668" s="84">
        <v>0</v>
      </c>
      <c r="E668" s="84">
        <v>278.86284597999997</v>
      </c>
      <c r="F668" s="84">
        <v>278.86284597999997</v>
      </c>
    </row>
    <row r="669" spans="1:6" ht="12.75" customHeight="1" x14ac:dyDescent="0.2">
      <c r="A669" s="83" t="s">
        <v>180</v>
      </c>
      <c r="B669" s="83">
        <v>13</v>
      </c>
      <c r="C669" s="84">
        <v>0</v>
      </c>
      <c r="D669" s="84">
        <v>0</v>
      </c>
      <c r="E669" s="84">
        <v>279.0704437</v>
      </c>
      <c r="F669" s="84">
        <v>279.0704437</v>
      </c>
    </row>
    <row r="670" spans="1:6" ht="12.75" customHeight="1" x14ac:dyDescent="0.2">
      <c r="A670" s="83" t="s">
        <v>180</v>
      </c>
      <c r="B670" s="83">
        <v>14</v>
      </c>
      <c r="C670" s="84">
        <v>0</v>
      </c>
      <c r="D670" s="84">
        <v>0</v>
      </c>
      <c r="E670" s="84">
        <v>277.64392751000003</v>
      </c>
      <c r="F670" s="84">
        <v>277.64392751000003</v>
      </c>
    </row>
    <row r="671" spans="1:6" ht="12.75" customHeight="1" x14ac:dyDescent="0.2">
      <c r="A671" s="83" t="s">
        <v>180</v>
      </c>
      <c r="B671" s="83">
        <v>15</v>
      </c>
      <c r="C671" s="84">
        <v>0</v>
      </c>
      <c r="D671" s="84">
        <v>0</v>
      </c>
      <c r="E671" s="84">
        <v>280.53557766</v>
      </c>
      <c r="F671" s="84">
        <v>280.53557766</v>
      </c>
    </row>
    <row r="672" spans="1:6" ht="12.75" customHeight="1" x14ac:dyDescent="0.2">
      <c r="A672" s="83" t="s">
        <v>180</v>
      </c>
      <c r="B672" s="83">
        <v>16</v>
      </c>
      <c r="C672" s="84">
        <v>0</v>
      </c>
      <c r="D672" s="84">
        <v>0</v>
      </c>
      <c r="E672" s="84">
        <v>285.53462889999997</v>
      </c>
      <c r="F672" s="84">
        <v>285.53462889999997</v>
      </c>
    </row>
    <row r="673" spans="1:6" ht="12.75" customHeight="1" x14ac:dyDescent="0.2">
      <c r="A673" s="83" t="s">
        <v>180</v>
      </c>
      <c r="B673" s="83">
        <v>17</v>
      </c>
      <c r="C673" s="84">
        <v>0</v>
      </c>
      <c r="D673" s="84">
        <v>0</v>
      </c>
      <c r="E673" s="84">
        <v>286.90028525000002</v>
      </c>
      <c r="F673" s="84">
        <v>286.90028525000002</v>
      </c>
    </row>
    <row r="674" spans="1:6" ht="12.75" customHeight="1" x14ac:dyDescent="0.2">
      <c r="A674" s="83" t="s">
        <v>180</v>
      </c>
      <c r="B674" s="83">
        <v>18</v>
      </c>
      <c r="C674" s="84">
        <v>0</v>
      </c>
      <c r="D674" s="84">
        <v>0</v>
      </c>
      <c r="E674" s="84">
        <v>289.41725571000001</v>
      </c>
      <c r="F674" s="84">
        <v>289.41725571000001</v>
      </c>
    </row>
    <row r="675" spans="1:6" ht="12.75" customHeight="1" x14ac:dyDescent="0.2">
      <c r="A675" s="83" t="s">
        <v>180</v>
      </c>
      <c r="B675" s="83">
        <v>19</v>
      </c>
      <c r="C675" s="84">
        <v>0</v>
      </c>
      <c r="D675" s="84">
        <v>0</v>
      </c>
      <c r="E675" s="84">
        <v>292.05310299000001</v>
      </c>
      <c r="F675" s="84">
        <v>292.05310299000001</v>
      </c>
    </row>
    <row r="676" spans="1:6" ht="12.75" customHeight="1" x14ac:dyDescent="0.2">
      <c r="A676" s="83" t="s">
        <v>180</v>
      </c>
      <c r="B676" s="83">
        <v>20</v>
      </c>
      <c r="C676" s="84">
        <v>0</v>
      </c>
      <c r="D676" s="84">
        <v>0</v>
      </c>
      <c r="E676" s="84">
        <v>296.03229836999998</v>
      </c>
      <c r="F676" s="84">
        <v>296.03229836999998</v>
      </c>
    </row>
    <row r="677" spans="1:6" ht="12.75" customHeight="1" x14ac:dyDescent="0.2">
      <c r="A677" s="83" t="s">
        <v>180</v>
      </c>
      <c r="B677" s="83">
        <v>21</v>
      </c>
      <c r="C677" s="84">
        <v>994.29697166999995</v>
      </c>
      <c r="D677" s="84">
        <v>980.60006902999999</v>
      </c>
      <c r="E677" s="84">
        <v>209.73057501</v>
      </c>
      <c r="F677" s="84">
        <v>209.73057501</v>
      </c>
    </row>
    <row r="678" spans="1:6" ht="12.75" customHeight="1" x14ac:dyDescent="0.2">
      <c r="A678" s="83" t="s">
        <v>180</v>
      </c>
      <c r="B678" s="83">
        <v>22</v>
      </c>
      <c r="C678" s="84">
        <v>986.04697001</v>
      </c>
      <c r="D678" s="84">
        <v>968.63259825</v>
      </c>
      <c r="E678" s="84">
        <v>207.17097441000001</v>
      </c>
      <c r="F678" s="84">
        <v>207.17097441000001</v>
      </c>
    </row>
    <row r="679" spans="1:6" ht="12.75" customHeight="1" x14ac:dyDescent="0.2">
      <c r="A679" s="83" t="s">
        <v>180</v>
      </c>
      <c r="B679" s="83">
        <v>23</v>
      </c>
      <c r="C679" s="84">
        <v>1006.36299711</v>
      </c>
      <c r="D679" s="84">
        <v>988.61581638999996</v>
      </c>
      <c r="E679" s="84">
        <v>211.44498168000001</v>
      </c>
      <c r="F679" s="84">
        <v>211.44498168000001</v>
      </c>
    </row>
    <row r="680" spans="1:6" ht="12.75" customHeight="1" x14ac:dyDescent="0.2">
      <c r="A680" s="83" t="s">
        <v>180</v>
      </c>
      <c r="B680" s="83">
        <v>24</v>
      </c>
      <c r="C680" s="84">
        <v>1019.31903969</v>
      </c>
      <c r="D680" s="84">
        <v>1005.69835554</v>
      </c>
      <c r="E680" s="84">
        <v>215.09859223999999</v>
      </c>
      <c r="F680" s="84">
        <v>215.09859223999999</v>
      </c>
    </row>
    <row r="681" spans="1:6" ht="12.75" customHeight="1" x14ac:dyDescent="0.2">
      <c r="A681" s="83" t="s">
        <v>181</v>
      </c>
      <c r="B681" s="83">
        <v>1</v>
      </c>
      <c r="C681" s="84">
        <v>972.28748824000002</v>
      </c>
      <c r="D681" s="84">
        <v>960.92719791000002</v>
      </c>
      <c r="E681" s="84">
        <v>205.52294470000001</v>
      </c>
      <c r="F681" s="84">
        <v>205.52294470000001</v>
      </c>
    </row>
    <row r="682" spans="1:6" ht="12.75" customHeight="1" x14ac:dyDescent="0.2">
      <c r="A682" s="83" t="s">
        <v>181</v>
      </c>
      <c r="B682" s="83">
        <v>2</v>
      </c>
      <c r="C682" s="84">
        <v>1055.64253246</v>
      </c>
      <c r="D682" s="84">
        <v>1043.25309244</v>
      </c>
      <c r="E682" s="84">
        <v>223.13079293999999</v>
      </c>
      <c r="F682" s="84">
        <v>223.13079293999999</v>
      </c>
    </row>
    <row r="683" spans="1:6" ht="12.75" customHeight="1" x14ac:dyDescent="0.2">
      <c r="A683" s="83" t="s">
        <v>181</v>
      </c>
      <c r="B683" s="83">
        <v>3</v>
      </c>
      <c r="C683" s="84">
        <v>1095.14947196</v>
      </c>
      <c r="D683" s="84">
        <v>1082.91642671</v>
      </c>
      <c r="E683" s="84">
        <v>231.61398009000001</v>
      </c>
      <c r="F683" s="84">
        <v>231.61398009000001</v>
      </c>
    </row>
    <row r="684" spans="1:6" ht="12.75" customHeight="1" x14ac:dyDescent="0.2">
      <c r="A684" s="83" t="s">
        <v>181</v>
      </c>
      <c r="B684" s="83">
        <v>4</v>
      </c>
      <c r="C684" s="84">
        <v>1122.9863199900001</v>
      </c>
      <c r="D684" s="84">
        <v>1108.49155225</v>
      </c>
      <c r="E684" s="84">
        <v>237.08398356000001</v>
      </c>
      <c r="F684" s="84">
        <v>237.08398356000001</v>
      </c>
    </row>
    <row r="685" spans="1:6" ht="12.75" customHeight="1" x14ac:dyDescent="0.2">
      <c r="A685" s="83" t="s">
        <v>181</v>
      </c>
      <c r="B685" s="83">
        <v>5</v>
      </c>
      <c r="C685" s="84">
        <v>1124.9379612</v>
      </c>
      <c r="D685" s="84">
        <v>1112.0752008100001</v>
      </c>
      <c r="E685" s="84">
        <v>237.8504537</v>
      </c>
      <c r="F685" s="84">
        <v>237.8504537</v>
      </c>
    </row>
    <row r="686" spans="1:6" ht="12.75" customHeight="1" x14ac:dyDescent="0.2">
      <c r="A686" s="83" t="s">
        <v>181</v>
      </c>
      <c r="B686" s="83">
        <v>6</v>
      </c>
      <c r="C686" s="84">
        <v>1112.5190510899999</v>
      </c>
      <c r="D686" s="84">
        <v>1099.7688957299999</v>
      </c>
      <c r="E686" s="84">
        <v>235.21838328000001</v>
      </c>
      <c r="F686" s="84">
        <v>235.21838328000001</v>
      </c>
    </row>
    <row r="687" spans="1:6" ht="12.75" customHeight="1" x14ac:dyDescent="0.2">
      <c r="A687" s="83" t="s">
        <v>181</v>
      </c>
      <c r="B687" s="83">
        <v>7</v>
      </c>
      <c r="C687" s="84">
        <v>1123.5617687199999</v>
      </c>
      <c r="D687" s="84">
        <v>1110.66156133</v>
      </c>
      <c r="E687" s="84">
        <v>237.54810473000001</v>
      </c>
      <c r="F687" s="84">
        <v>237.54810473000001</v>
      </c>
    </row>
    <row r="688" spans="1:6" ht="12.75" customHeight="1" x14ac:dyDescent="0.2">
      <c r="A688" s="83" t="s">
        <v>181</v>
      </c>
      <c r="B688" s="83">
        <v>8</v>
      </c>
      <c r="C688" s="84">
        <v>1073.0740762200001</v>
      </c>
      <c r="D688" s="84">
        <v>1060.4733068099999</v>
      </c>
      <c r="E688" s="84">
        <v>226.81384944000001</v>
      </c>
      <c r="F688" s="84">
        <v>226.81384944000001</v>
      </c>
    </row>
    <row r="689" spans="1:6" ht="12.75" customHeight="1" x14ac:dyDescent="0.2">
      <c r="A689" s="83" t="s">
        <v>181</v>
      </c>
      <c r="B689" s="83">
        <v>9</v>
      </c>
      <c r="C689" s="84">
        <v>1026.6361976999999</v>
      </c>
      <c r="D689" s="84">
        <v>1014.3351456300001</v>
      </c>
      <c r="E689" s="84">
        <v>216.94582742</v>
      </c>
      <c r="F689" s="84">
        <v>216.94582742</v>
      </c>
    </row>
    <row r="690" spans="1:6" ht="12.75" customHeight="1" x14ac:dyDescent="0.2">
      <c r="A690" s="83" t="s">
        <v>181</v>
      </c>
      <c r="B690" s="83">
        <v>10</v>
      </c>
      <c r="C690" s="84">
        <v>977.99132522000002</v>
      </c>
      <c r="D690" s="84">
        <v>966.49647569000001</v>
      </c>
      <c r="E690" s="84">
        <v>206.71410087999999</v>
      </c>
      <c r="F690" s="84">
        <v>206.71410087999999</v>
      </c>
    </row>
    <row r="691" spans="1:6" ht="12.75" customHeight="1" x14ac:dyDescent="0.2">
      <c r="A691" s="83" t="s">
        <v>181</v>
      </c>
      <c r="B691" s="83">
        <v>11</v>
      </c>
      <c r="C691" s="84">
        <v>957.51325670000006</v>
      </c>
      <c r="D691" s="84">
        <v>952.72304486999997</v>
      </c>
      <c r="E691" s="84">
        <v>203.76824185000001</v>
      </c>
      <c r="F691" s="84">
        <v>203.76824185000001</v>
      </c>
    </row>
    <row r="692" spans="1:6" ht="12.75" customHeight="1" x14ac:dyDescent="0.2">
      <c r="A692" s="83" t="s">
        <v>181</v>
      </c>
      <c r="B692" s="83">
        <v>12</v>
      </c>
      <c r="C692" s="84">
        <v>965.07179733999999</v>
      </c>
      <c r="D692" s="84">
        <v>953.68153885000004</v>
      </c>
      <c r="E692" s="84">
        <v>203.97324438000001</v>
      </c>
      <c r="F692" s="84">
        <v>203.97324438000001</v>
      </c>
    </row>
    <row r="693" spans="1:6" ht="12.75" customHeight="1" x14ac:dyDescent="0.2">
      <c r="A693" s="83" t="s">
        <v>181</v>
      </c>
      <c r="B693" s="83">
        <v>13</v>
      </c>
      <c r="C693" s="84">
        <v>998.35566855000002</v>
      </c>
      <c r="D693" s="84">
        <v>984.55283737000002</v>
      </c>
      <c r="E693" s="84">
        <v>210.57599243000001</v>
      </c>
      <c r="F693" s="84">
        <v>210.57599243000001</v>
      </c>
    </row>
    <row r="694" spans="1:6" ht="12.75" customHeight="1" x14ac:dyDescent="0.2">
      <c r="A694" s="83" t="s">
        <v>181</v>
      </c>
      <c r="B694" s="83">
        <v>14</v>
      </c>
      <c r="C694" s="84">
        <v>1021.25411087</v>
      </c>
      <c r="D694" s="84">
        <v>1005.34368227</v>
      </c>
      <c r="E694" s="84">
        <v>215.02273478000001</v>
      </c>
      <c r="F694" s="84">
        <v>215.02273478000001</v>
      </c>
    </row>
    <row r="695" spans="1:6" ht="12.75" customHeight="1" x14ac:dyDescent="0.2">
      <c r="A695" s="83" t="s">
        <v>181</v>
      </c>
      <c r="B695" s="83">
        <v>15</v>
      </c>
      <c r="C695" s="84">
        <v>1058.6311225699999</v>
      </c>
      <c r="D695" s="84">
        <v>1032.2973863499999</v>
      </c>
      <c r="E695" s="84">
        <v>220.7875884</v>
      </c>
      <c r="F695" s="84">
        <v>220.7875884</v>
      </c>
    </row>
    <row r="696" spans="1:6" ht="12.75" customHeight="1" x14ac:dyDescent="0.2">
      <c r="A696" s="83" t="s">
        <v>181</v>
      </c>
      <c r="B696" s="83">
        <v>16</v>
      </c>
      <c r="C696" s="84">
        <v>1067.4930274599999</v>
      </c>
      <c r="D696" s="84">
        <v>1044.6463506699999</v>
      </c>
      <c r="E696" s="84">
        <v>223.42878277</v>
      </c>
      <c r="F696" s="84">
        <v>223.42878277</v>
      </c>
    </row>
    <row r="697" spans="1:6" ht="12.75" customHeight="1" x14ac:dyDescent="0.2">
      <c r="A697" s="83" t="s">
        <v>181</v>
      </c>
      <c r="B697" s="83">
        <v>17</v>
      </c>
      <c r="C697" s="84">
        <v>1036.8752864</v>
      </c>
      <c r="D697" s="84">
        <v>1022.40539051</v>
      </c>
      <c r="E697" s="84">
        <v>218.67189002000001</v>
      </c>
      <c r="F697" s="84">
        <v>218.67189002000001</v>
      </c>
    </row>
    <row r="698" spans="1:6" ht="12.75" customHeight="1" x14ac:dyDescent="0.2">
      <c r="A698" s="83" t="s">
        <v>181</v>
      </c>
      <c r="B698" s="83">
        <v>18</v>
      </c>
      <c r="C698" s="84">
        <v>1002.7089122</v>
      </c>
      <c r="D698" s="84">
        <v>989.81639396000003</v>
      </c>
      <c r="E698" s="84">
        <v>211.70176101000001</v>
      </c>
      <c r="F698" s="84">
        <v>211.70176101000001</v>
      </c>
    </row>
    <row r="699" spans="1:6" ht="12.75" customHeight="1" x14ac:dyDescent="0.2">
      <c r="A699" s="83" t="s">
        <v>181</v>
      </c>
      <c r="B699" s="83">
        <v>19</v>
      </c>
      <c r="C699" s="84">
        <v>960.56072673000006</v>
      </c>
      <c r="D699" s="84">
        <v>949.35640997999997</v>
      </c>
      <c r="E699" s="84">
        <v>203.04818656</v>
      </c>
      <c r="F699" s="84">
        <v>203.04818656</v>
      </c>
    </row>
    <row r="700" spans="1:6" ht="12.75" customHeight="1" x14ac:dyDescent="0.2">
      <c r="A700" s="83" t="s">
        <v>181</v>
      </c>
      <c r="B700" s="83">
        <v>20</v>
      </c>
      <c r="C700" s="84">
        <v>908.56533883999998</v>
      </c>
      <c r="D700" s="84">
        <v>896.15348234999999</v>
      </c>
      <c r="E700" s="84">
        <v>191.66915349999999</v>
      </c>
      <c r="F700" s="84">
        <v>191.66915349999999</v>
      </c>
    </row>
    <row r="701" spans="1:6" ht="12.75" customHeight="1" x14ac:dyDescent="0.2">
      <c r="A701" s="83" t="s">
        <v>181</v>
      </c>
      <c r="B701" s="83">
        <v>21</v>
      </c>
      <c r="C701" s="84">
        <v>881.55818609000005</v>
      </c>
      <c r="D701" s="84">
        <v>869.94028434999996</v>
      </c>
      <c r="E701" s="84">
        <v>186.06267919000001</v>
      </c>
      <c r="F701" s="84">
        <v>186.06267919000001</v>
      </c>
    </row>
    <row r="702" spans="1:6" ht="12.75" customHeight="1" x14ac:dyDescent="0.2">
      <c r="A702" s="83" t="s">
        <v>181</v>
      </c>
      <c r="B702" s="83">
        <v>22</v>
      </c>
      <c r="C702" s="84">
        <v>890.89522951000004</v>
      </c>
      <c r="D702" s="84">
        <v>879.87016301000006</v>
      </c>
      <c r="E702" s="84">
        <v>188.18647994</v>
      </c>
      <c r="F702" s="84">
        <v>188.18647994</v>
      </c>
    </row>
    <row r="703" spans="1:6" ht="12.75" customHeight="1" x14ac:dyDescent="0.2">
      <c r="A703" s="83" t="s">
        <v>181</v>
      </c>
      <c r="B703" s="83">
        <v>23</v>
      </c>
      <c r="C703" s="84">
        <v>903.76052693999998</v>
      </c>
      <c r="D703" s="84">
        <v>892.47838338999998</v>
      </c>
      <c r="E703" s="84">
        <v>190.88312396000001</v>
      </c>
      <c r="F703" s="84">
        <v>190.88312396000001</v>
      </c>
    </row>
    <row r="704" spans="1:6" ht="12.75" customHeight="1" x14ac:dyDescent="0.2">
      <c r="A704" s="83" t="s">
        <v>181</v>
      </c>
      <c r="B704" s="83">
        <v>24</v>
      </c>
      <c r="C704" s="84">
        <v>947.97159617</v>
      </c>
      <c r="D704" s="84">
        <v>936.80015894999997</v>
      </c>
      <c r="E704" s="84">
        <v>200.36265774</v>
      </c>
      <c r="F704" s="84">
        <v>200.36265774</v>
      </c>
    </row>
    <row r="705" spans="1:6" ht="12.75" customHeight="1" x14ac:dyDescent="0.2">
      <c r="A705" s="83" t="s">
        <v>182</v>
      </c>
      <c r="B705" s="83">
        <v>1</v>
      </c>
      <c r="C705" s="84">
        <v>1047.1892180699999</v>
      </c>
      <c r="D705" s="84">
        <v>1034.7810485099999</v>
      </c>
      <c r="E705" s="84">
        <v>221.31879362999999</v>
      </c>
      <c r="F705" s="84">
        <v>221.31879362999999</v>
      </c>
    </row>
    <row r="706" spans="1:6" ht="12.75" customHeight="1" x14ac:dyDescent="0.2">
      <c r="A706" s="83" t="s">
        <v>182</v>
      </c>
      <c r="B706" s="83">
        <v>2</v>
      </c>
      <c r="C706" s="84">
        <v>1082.9143221899999</v>
      </c>
      <c r="D706" s="84">
        <v>1070.20821075</v>
      </c>
      <c r="E706" s="84">
        <v>228.89594903</v>
      </c>
      <c r="F706" s="84">
        <v>228.89594903</v>
      </c>
    </row>
    <row r="707" spans="1:6" ht="12.75" customHeight="1" x14ac:dyDescent="0.2">
      <c r="A707" s="83" t="s">
        <v>182</v>
      </c>
      <c r="B707" s="83">
        <v>3</v>
      </c>
      <c r="C707" s="84">
        <v>1111.2067388099999</v>
      </c>
      <c r="D707" s="84">
        <v>1093.88837281</v>
      </c>
      <c r="E707" s="84">
        <v>233.96065804</v>
      </c>
      <c r="F707" s="84">
        <v>233.96065804</v>
      </c>
    </row>
    <row r="708" spans="1:6" ht="12.75" customHeight="1" x14ac:dyDescent="0.2">
      <c r="A708" s="83" t="s">
        <v>182</v>
      </c>
      <c r="B708" s="83">
        <v>4</v>
      </c>
      <c r="C708" s="84">
        <v>1115.4637045500001</v>
      </c>
      <c r="D708" s="84">
        <v>1100.3731132400001</v>
      </c>
      <c r="E708" s="84">
        <v>235.34761322</v>
      </c>
      <c r="F708" s="84">
        <v>235.34761322</v>
      </c>
    </row>
    <row r="709" spans="1:6" ht="12.75" customHeight="1" x14ac:dyDescent="0.2">
      <c r="A709" s="83" t="s">
        <v>182</v>
      </c>
      <c r="B709" s="83">
        <v>5</v>
      </c>
      <c r="C709" s="84">
        <v>1123.4722543099999</v>
      </c>
      <c r="D709" s="84">
        <v>1110.0072155099999</v>
      </c>
      <c r="E709" s="84">
        <v>237.40815336</v>
      </c>
      <c r="F709" s="84">
        <v>237.40815336</v>
      </c>
    </row>
    <row r="710" spans="1:6" ht="12.75" customHeight="1" x14ac:dyDescent="0.2">
      <c r="A710" s="83" t="s">
        <v>182</v>
      </c>
      <c r="B710" s="83">
        <v>6</v>
      </c>
      <c r="C710" s="84">
        <v>1108.6658147600001</v>
      </c>
      <c r="D710" s="84">
        <v>1095.72062682</v>
      </c>
      <c r="E710" s="84">
        <v>234.35254022000001</v>
      </c>
      <c r="F710" s="84">
        <v>234.35254022000001</v>
      </c>
    </row>
    <row r="711" spans="1:6" ht="12.75" customHeight="1" x14ac:dyDescent="0.2">
      <c r="A711" s="83" t="s">
        <v>182</v>
      </c>
      <c r="B711" s="83">
        <v>7</v>
      </c>
      <c r="C711" s="84">
        <v>1094.82815822</v>
      </c>
      <c r="D711" s="84">
        <v>1081.7912919299999</v>
      </c>
      <c r="E711" s="84">
        <v>231.37333645000001</v>
      </c>
      <c r="F711" s="84">
        <v>231.37333645000001</v>
      </c>
    </row>
    <row r="712" spans="1:6" ht="12.75" customHeight="1" x14ac:dyDescent="0.2">
      <c r="A712" s="83" t="s">
        <v>182</v>
      </c>
      <c r="B712" s="83">
        <v>8</v>
      </c>
      <c r="C712" s="84">
        <v>1045.2247780099999</v>
      </c>
      <c r="D712" s="84">
        <v>1032.8376856299999</v>
      </c>
      <c r="E712" s="84">
        <v>220.90314751</v>
      </c>
      <c r="F712" s="84">
        <v>220.90314751</v>
      </c>
    </row>
    <row r="713" spans="1:6" ht="12.75" customHeight="1" x14ac:dyDescent="0.2">
      <c r="A713" s="83" t="s">
        <v>182</v>
      </c>
      <c r="B713" s="83">
        <v>9</v>
      </c>
      <c r="C713" s="84">
        <v>997.61254373999998</v>
      </c>
      <c r="D713" s="84">
        <v>985.15155181</v>
      </c>
      <c r="E713" s="84">
        <v>210.70404536999999</v>
      </c>
      <c r="F713" s="84">
        <v>210.70404536999999</v>
      </c>
    </row>
    <row r="714" spans="1:6" ht="12.75" customHeight="1" x14ac:dyDescent="0.2">
      <c r="A714" s="83" t="s">
        <v>182</v>
      </c>
      <c r="B714" s="83">
        <v>10</v>
      </c>
      <c r="C714" s="84">
        <v>983.74014138999996</v>
      </c>
      <c r="D714" s="84">
        <v>971.84822355999995</v>
      </c>
      <c r="E714" s="84">
        <v>207.85873179999999</v>
      </c>
      <c r="F714" s="84">
        <v>207.85873179999999</v>
      </c>
    </row>
    <row r="715" spans="1:6" ht="12.75" customHeight="1" x14ac:dyDescent="0.2">
      <c r="A715" s="83" t="s">
        <v>182</v>
      </c>
      <c r="B715" s="83">
        <v>11</v>
      </c>
      <c r="C715" s="84">
        <v>951.17514838</v>
      </c>
      <c r="D715" s="84">
        <v>948.12575029000004</v>
      </c>
      <c r="E715" s="84">
        <v>202.78497326999999</v>
      </c>
      <c r="F715" s="84">
        <v>202.78497326999999</v>
      </c>
    </row>
    <row r="716" spans="1:6" ht="12.75" customHeight="1" x14ac:dyDescent="0.2">
      <c r="A716" s="83" t="s">
        <v>182</v>
      </c>
      <c r="B716" s="83">
        <v>12</v>
      </c>
      <c r="C716" s="84">
        <v>980.78761972999996</v>
      </c>
      <c r="D716" s="84">
        <v>968.67186690999995</v>
      </c>
      <c r="E716" s="84">
        <v>207.17937318</v>
      </c>
      <c r="F716" s="84">
        <v>207.17937318</v>
      </c>
    </row>
    <row r="717" spans="1:6" ht="12.75" customHeight="1" x14ac:dyDescent="0.2">
      <c r="A717" s="83" t="s">
        <v>182</v>
      </c>
      <c r="B717" s="83">
        <v>13</v>
      </c>
      <c r="C717" s="84">
        <v>980.58751826000002</v>
      </c>
      <c r="D717" s="84">
        <v>968.84060987999999</v>
      </c>
      <c r="E717" s="84">
        <v>207.2154639</v>
      </c>
      <c r="F717" s="84">
        <v>207.2154639</v>
      </c>
    </row>
    <row r="718" spans="1:6" ht="12.75" customHeight="1" x14ac:dyDescent="0.2">
      <c r="A718" s="83" t="s">
        <v>182</v>
      </c>
      <c r="B718" s="83">
        <v>14</v>
      </c>
      <c r="C718" s="84">
        <v>983.81277166999996</v>
      </c>
      <c r="D718" s="84">
        <v>970.60795438000002</v>
      </c>
      <c r="E718" s="84">
        <v>207.59346324000001</v>
      </c>
      <c r="F718" s="84">
        <v>207.59346324000001</v>
      </c>
    </row>
    <row r="719" spans="1:6" ht="12.75" customHeight="1" x14ac:dyDescent="0.2">
      <c r="A719" s="83" t="s">
        <v>182</v>
      </c>
      <c r="B719" s="83">
        <v>15</v>
      </c>
      <c r="C719" s="84">
        <v>1004.83424824</v>
      </c>
      <c r="D719" s="84">
        <v>979.00060438000003</v>
      </c>
      <c r="E719" s="84">
        <v>209.38848178999999</v>
      </c>
      <c r="F719" s="84">
        <v>209.38848178999999</v>
      </c>
    </row>
    <row r="720" spans="1:6" ht="12.75" customHeight="1" x14ac:dyDescent="0.2">
      <c r="A720" s="83" t="s">
        <v>182</v>
      </c>
      <c r="B720" s="83">
        <v>16</v>
      </c>
      <c r="C720" s="84">
        <v>1014.6940464</v>
      </c>
      <c r="D720" s="84">
        <v>989.60408369000004</v>
      </c>
      <c r="E720" s="84">
        <v>211.65635212999999</v>
      </c>
      <c r="F720" s="84">
        <v>211.65635212999999</v>
      </c>
    </row>
    <row r="721" spans="1:6" ht="12.75" customHeight="1" x14ac:dyDescent="0.2">
      <c r="A721" s="83" t="s">
        <v>182</v>
      </c>
      <c r="B721" s="83">
        <v>17</v>
      </c>
      <c r="C721" s="84">
        <v>1002.88087374</v>
      </c>
      <c r="D721" s="84">
        <v>988.64523785999995</v>
      </c>
      <c r="E721" s="84">
        <v>211.45127434</v>
      </c>
      <c r="F721" s="84">
        <v>211.45127434</v>
      </c>
    </row>
    <row r="722" spans="1:6" ht="12.75" customHeight="1" x14ac:dyDescent="0.2">
      <c r="A722" s="83" t="s">
        <v>182</v>
      </c>
      <c r="B722" s="83">
        <v>18</v>
      </c>
      <c r="C722" s="84">
        <v>1002.75664591</v>
      </c>
      <c r="D722" s="84">
        <v>989.57914004999998</v>
      </c>
      <c r="E722" s="84">
        <v>211.65101718</v>
      </c>
      <c r="F722" s="84">
        <v>211.65101718</v>
      </c>
    </row>
    <row r="723" spans="1:6" ht="12.75" customHeight="1" x14ac:dyDescent="0.2">
      <c r="A723" s="83" t="s">
        <v>182</v>
      </c>
      <c r="B723" s="83">
        <v>19</v>
      </c>
      <c r="C723" s="84">
        <v>983.91530278000005</v>
      </c>
      <c r="D723" s="84">
        <v>972.07481962999998</v>
      </c>
      <c r="E723" s="84">
        <v>207.90719612999999</v>
      </c>
      <c r="F723" s="84">
        <v>207.90719612999999</v>
      </c>
    </row>
    <row r="724" spans="1:6" ht="12.75" customHeight="1" x14ac:dyDescent="0.2">
      <c r="A724" s="83" t="s">
        <v>182</v>
      </c>
      <c r="B724" s="83">
        <v>20</v>
      </c>
      <c r="C724" s="84">
        <v>971.04027020000001</v>
      </c>
      <c r="D724" s="84">
        <v>957.98518001000002</v>
      </c>
      <c r="E724" s="84">
        <v>204.89370642</v>
      </c>
      <c r="F724" s="84">
        <v>204.89370642</v>
      </c>
    </row>
    <row r="725" spans="1:6" ht="12.75" customHeight="1" x14ac:dyDescent="0.2">
      <c r="A725" s="83" t="s">
        <v>182</v>
      </c>
      <c r="B725" s="83">
        <v>21</v>
      </c>
      <c r="C725" s="84">
        <v>934.09095636999996</v>
      </c>
      <c r="D725" s="84">
        <v>922.23512316999995</v>
      </c>
      <c r="E725" s="84">
        <v>197.24749037000001</v>
      </c>
      <c r="F725" s="84">
        <v>197.24749037000001</v>
      </c>
    </row>
    <row r="726" spans="1:6" ht="12.75" customHeight="1" x14ac:dyDescent="0.2">
      <c r="A726" s="83" t="s">
        <v>182</v>
      </c>
      <c r="B726" s="83">
        <v>22</v>
      </c>
      <c r="C726" s="84">
        <v>910.65835852999999</v>
      </c>
      <c r="D726" s="84">
        <v>900.17460698000002</v>
      </c>
      <c r="E726" s="84">
        <v>192.52919094999999</v>
      </c>
      <c r="F726" s="84">
        <v>192.52919094999999</v>
      </c>
    </row>
    <row r="727" spans="1:6" ht="12.75" customHeight="1" x14ac:dyDescent="0.2">
      <c r="A727" s="83" t="s">
        <v>182</v>
      </c>
      <c r="B727" s="83">
        <v>23</v>
      </c>
      <c r="C727" s="84">
        <v>943.48283868999999</v>
      </c>
      <c r="D727" s="84">
        <v>932.79501520999997</v>
      </c>
      <c r="E727" s="84">
        <v>199.50603828000001</v>
      </c>
      <c r="F727" s="84">
        <v>199.50603828000001</v>
      </c>
    </row>
    <row r="728" spans="1:6" ht="12.75" customHeight="1" x14ac:dyDescent="0.2">
      <c r="A728" s="83" t="s">
        <v>182</v>
      </c>
      <c r="B728" s="83">
        <v>24</v>
      </c>
      <c r="C728" s="84">
        <v>980.27600942000004</v>
      </c>
      <c r="D728" s="84">
        <v>969.14498313000001</v>
      </c>
      <c r="E728" s="84">
        <v>207.28056319999999</v>
      </c>
      <c r="F728" s="84">
        <v>207.28056319999999</v>
      </c>
    </row>
    <row r="729" spans="1:6" ht="12.75" customHeight="1" x14ac:dyDescent="0.2">
      <c r="A729" s="83" t="s">
        <v>183</v>
      </c>
      <c r="B729" s="83">
        <v>1</v>
      </c>
      <c r="C729" s="84">
        <v>1056.0482397599999</v>
      </c>
      <c r="D729" s="84">
        <v>1043.4781832900001</v>
      </c>
      <c r="E729" s="84">
        <v>223.17893533</v>
      </c>
      <c r="F729" s="84">
        <v>223.17893533</v>
      </c>
    </row>
    <row r="730" spans="1:6" ht="12.75" customHeight="1" x14ac:dyDescent="0.2">
      <c r="A730" s="83" t="s">
        <v>183</v>
      </c>
      <c r="B730" s="83">
        <v>2</v>
      </c>
      <c r="C730" s="84">
        <v>1096.2794011599999</v>
      </c>
      <c r="D730" s="84">
        <v>1082.84859723</v>
      </c>
      <c r="E730" s="84">
        <v>231.59947273</v>
      </c>
      <c r="F730" s="84">
        <v>231.59947273</v>
      </c>
    </row>
    <row r="731" spans="1:6" ht="12.75" customHeight="1" x14ac:dyDescent="0.2">
      <c r="A731" s="83" t="s">
        <v>183</v>
      </c>
      <c r="B731" s="83">
        <v>3</v>
      </c>
      <c r="C731" s="84">
        <v>1132.5286124300001</v>
      </c>
      <c r="D731" s="84">
        <v>1117.1638017600001</v>
      </c>
      <c r="E731" s="84">
        <v>238.93880279999999</v>
      </c>
      <c r="F731" s="84">
        <v>238.93880279999999</v>
      </c>
    </row>
    <row r="732" spans="1:6" ht="12.75" customHeight="1" x14ac:dyDescent="0.2">
      <c r="A732" s="83" t="s">
        <v>183</v>
      </c>
      <c r="B732" s="83">
        <v>4</v>
      </c>
      <c r="C732" s="84">
        <v>1139.0430764600001</v>
      </c>
      <c r="D732" s="84">
        <v>1123.40992618</v>
      </c>
      <c r="E732" s="84">
        <v>240.27472283</v>
      </c>
      <c r="F732" s="84">
        <v>240.27472283</v>
      </c>
    </row>
    <row r="733" spans="1:6" ht="12.75" customHeight="1" x14ac:dyDescent="0.2">
      <c r="A733" s="83" t="s">
        <v>183</v>
      </c>
      <c r="B733" s="83">
        <v>5</v>
      </c>
      <c r="C733" s="84">
        <v>1141.4868519300001</v>
      </c>
      <c r="D733" s="84">
        <v>1127.80590459</v>
      </c>
      <c r="E733" s="84">
        <v>241.21493394000001</v>
      </c>
      <c r="F733" s="84">
        <v>241.21493394000001</v>
      </c>
    </row>
    <row r="734" spans="1:6" ht="12.75" customHeight="1" x14ac:dyDescent="0.2">
      <c r="A734" s="83" t="s">
        <v>183</v>
      </c>
      <c r="B734" s="83">
        <v>6</v>
      </c>
      <c r="C734" s="84">
        <v>1120.3193213899999</v>
      </c>
      <c r="D734" s="84">
        <v>1107.0489147599999</v>
      </c>
      <c r="E734" s="84">
        <v>236.77543249999999</v>
      </c>
      <c r="F734" s="84">
        <v>236.77543249999999</v>
      </c>
    </row>
    <row r="735" spans="1:6" ht="12.75" customHeight="1" x14ac:dyDescent="0.2">
      <c r="A735" s="83" t="s">
        <v>183</v>
      </c>
      <c r="B735" s="83">
        <v>7</v>
      </c>
      <c r="C735" s="84">
        <v>1049.2585728399999</v>
      </c>
      <c r="D735" s="84">
        <v>1036.82367544</v>
      </c>
      <c r="E735" s="84">
        <v>221.75567032999999</v>
      </c>
      <c r="F735" s="84">
        <v>221.75567032999999</v>
      </c>
    </row>
    <row r="736" spans="1:6" ht="12.75" customHeight="1" x14ac:dyDescent="0.2">
      <c r="A736" s="83" t="s">
        <v>183</v>
      </c>
      <c r="B736" s="83">
        <v>8</v>
      </c>
      <c r="C736" s="84">
        <v>989.08837681</v>
      </c>
      <c r="D736" s="84">
        <v>977.20349610000005</v>
      </c>
      <c r="E736" s="84">
        <v>209.00411657000001</v>
      </c>
      <c r="F736" s="84">
        <v>209.00411657000001</v>
      </c>
    </row>
    <row r="737" spans="1:6" ht="12.75" customHeight="1" x14ac:dyDescent="0.2">
      <c r="A737" s="83" t="s">
        <v>183</v>
      </c>
      <c r="B737" s="83">
        <v>9</v>
      </c>
      <c r="C737" s="84">
        <v>976.68014754000001</v>
      </c>
      <c r="D737" s="84">
        <v>964.48061826000003</v>
      </c>
      <c r="E737" s="84">
        <v>206.28294964</v>
      </c>
      <c r="F737" s="84">
        <v>206.28294964</v>
      </c>
    </row>
    <row r="738" spans="1:6" ht="12.75" customHeight="1" x14ac:dyDescent="0.2">
      <c r="A738" s="83" t="s">
        <v>183</v>
      </c>
      <c r="B738" s="83">
        <v>10</v>
      </c>
      <c r="C738" s="84">
        <v>980.83702056000004</v>
      </c>
      <c r="D738" s="84">
        <v>963.80202086999998</v>
      </c>
      <c r="E738" s="84">
        <v>206.13781134000001</v>
      </c>
      <c r="F738" s="84">
        <v>206.13781134000001</v>
      </c>
    </row>
    <row r="739" spans="1:6" ht="12.75" customHeight="1" x14ac:dyDescent="0.2">
      <c r="A739" s="83" t="s">
        <v>183</v>
      </c>
      <c r="B739" s="83">
        <v>11</v>
      </c>
      <c r="C739" s="84">
        <v>975.47788739999999</v>
      </c>
      <c r="D739" s="84">
        <v>963.34205684000005</v>
      </c>
      <c r="E739" s="84">
        <v>206.03943432</v>
      </c>
      <c r="F739" s="84">
        <v>206.03943432</v>
      </c>
    </row>
    <row r="740" spans="1:6" ht="12.75" customHeight="1" x14ac:dyDescent="0.2">
      <c r="A740" s="83" t="s">
        <v>183</v>
      </c>
      <c r="B740" s="83">
        <v>12</v>
      </c>
      <c r="C740" s="84">
        <v>959.11545647000003</v>
      </c>
      <c r="D740" s="84">
        <v>946.88712056999998</v>
      </c>
      <c r="E740" s="84">
        <v>202.52005535999999</v>
      </c>
      <c r="F740" s="84">
        <v>202.52005535999999</v>
      </c>
    </row>
    <row r="741" spans="1:6" ht="12.75" customHeight="1" x14ac:dyDescent="0.2">
      <c r="A741" s="83" t="s">
        <v>183</v>
      </c>
      <c r="B741" s="83">
        <v>13</v>
      </c>
      <c r="C741" s="84">
        <v>958.61959454999999</v>
      </c>
      <c r="D741" s="84">
        <v>946.85649595999996</v>
      </c>
      <c r="E741" s="84">
        <v>202.51350538</v>
      </c>
      <c r="F741" s="84">
        <v>202.51350538</v>
      </c>
    </row>
    <row r="742" spans="1:6" ht="12.75" customHeight="1" x14ac:dyDescent="0.2">
      <c r="A742" s="83" t="s">
        <v>183</v>
      </c>
      <c r="B742" s="83">
        <v>14</v>
      </c>
      <c r="C742" s="84">
        <v>962.14376847999995</v>
      </c>
      <c r="D742" s="84">
        <v>949.66187711999999</v>
      </c>
      <c r="E742" s="84">
        <v>203.11351981999999</v>
      </c>
      <c r="F742" s="84">
        <v>203.11351981999999</v>
      </c>
    </row>
    <row r="743" spans="1:6" ht="12.75" customHeight="1" x14ac:dyDescent="0.2">
      <c r="A743" s="83" t="s">
        <v>183</v>
      </c>
      <c r="B743" s="83">
        <v>15</v>
      </c>
      <c r="C743" s="84">
        <v>986.30466231000003</v>
      </c>
      <c r="D743" s="84">
        <v>962.77815765000003</v>
      </c>
      <c r="E743" s="84">
        <v>205.91882765</v>
      </c>
      <c r="F743" s="84">
        <v>205.91882765</v>
      </c>
    </row>
    <row r="744" spans="1:6" ht="12.75" customHeight="1" x14ac:dyDescent="0.2">
      <c r="A744" s="83" t="s">
        <v>183</v>
      </c>
      <c r="B744" s="83">
        <v>16</v>
      </c>
      <c r="C744" s="84">
        <v>994.84746747999998</v>
      </c>
      <c r="D744" s="84">
        <v>969.45020639999996</v>
      </c>
      <c r="E744" s="84">
        <v>207.34584430000001</v>
      </c>
      <c r="F744" s="84">
        <v>207.34584430000001</v>
      </c>
    </row>
    <row r="745" spans="1:6" ht="12.75" customHeight="1" x14ac:dyDescent="0.2">
      <c r="A745" s="83" t="s">
        <v>183</v>
      </c>
      <c r="B745" s="83">
        <v>17</v>
      </c>
      <c r="C745" s="84">
        <v>994.03060900000003</v>
      </c>
      <c r="D745" s="84">
        <v>968.48102772000004</v>
      </c>
      <c r="E745" s="84">
        <v>207.13855652999999</v>
      </c>
      <c r="F745" s="84">
        <v>207.13855652999999</v>
      </c>
    </row>
    <row r="746" spans="1:6" ht="12.75" customHeight="1" x14ac:dyDescent="0.2">
      <c r="A746" s="83" t="s">
        <v>183</v>
      </c>
      <c r="B746" s="83">
        <v>18</v>
      </c>
      <c r="C746" s="84">
        <v>976.83966759999998</v>
      </c>
      <c r="D746" s="84">
        <v>955.53967866999994</v>
      </c>
      <c r="E746" s="84">
        <v>204.37066300999999</v>
      </c>
      <c r="F746" s="84">
        <v>204.37066300999999</v>
      </c>
    </row>
    <row r="747" spans="1:6" ht="12.75" customHeight="1" x14ac:dyDescent="0.2">
      <c r="A747" s="83" t="s">
        <v>183</v>
      </c>
      <c r="B747" s="83">
        <v>19</v>
      </c>
      <c r="C747" s="84">
        <v>954.00586997000005</v>
      </c>
      <c r="D747" s="84">
        <v>938.61930595000001</v>
      </c>
      <c r="E747" s="84">
        <v>200.75173658</v>
      </c>
      <c r="F747" s="84">
        <v>200.75173658</v>
      </c>
    </row>
    <row r="748" spans="1:6" ht="12.75" customHeight="1" x14ac:dyDescent="0.2">
      <c r="A748" s="83" t="s">
        <v>183</v>
      </c>
      <c r="B748" s="83">
        <v>20</v>
      </c>
      <c r="C748" s="84">
        <v>940.85948559999997</v>
      </c>
      <c r="D748" s="84">
        <v>924.55220543999997</v>
      </c>
      <c r="E748" s="84">
        <v>197.74306752999999</v>
      </c>
      <c r="F748" s="84">
        <v>197.74306752999999</v>
      </c>
    </row>
    <row r="749" spans="1:6" ht="12.75" customHeight="1" x14ac:dyDescent="0.2">
      <c r="A749" s="83" t="s">
        <v>183</v>
      </c>
      <c r="B749" s="83">
        <v>21</v>
      </c>
      <c r="C749" s="84">
        <v>928.61980571000004</v>
      </c>
      <c r="D749" s="84">
        <v>910.71262294999997</v>
      </c>
      <c r="E749" s="84">
        <v>194.78306000000001</v>
      </c>
      <c r="F749" s="84">
        <v>194.78306000000001</v>
      </c>
    </row>
    <row r="750" spans="1:6" ht="12.75" customHeight="1" x14ac:dyDescent="0.2">
      <c r="A750" s="83" t="s">
        <v>183</v>
      </c>
      <c r="B750" s="83">
        <v>22</v>
      </c>
      <c r="C750" s="84">
        <v>922.90507606999995</v>
      </c>
      <c r="D750" s="84">
        <v>907.88293322000004</v>
      </c>
      <c r="E750" s="84">
        <v>194.17784644</v>
      </c>
      <c r="F750" s="84">
        <v>194.17784644</v>
      </c>
    </row>
    <row r="751" spans="1:6" ht="12.75" customHeight="1" x14ac:dyDescent="0.2">
      <c r="A751" s="83" t="s">
        <v>183</v>
      </c>
      <c r="B751" s="83">
        <v>23</v>
      </c>
      <c r="C751" s="84">
        <v>944.70826246000001</v>
      </c>
      <c r="D751" s="84">
        <v>929.69848951999995</v>
      </c>
      <c r="E751" s="84">
        <v>198.84375388999999</v>
      </c>
      <c r="F751" s="84">
        <v>198.84375388999999</v>
      </c>
    </row>
    <row r="752" spans="1:6" ht="12.75" customHeight="1" x14ac:dyDescent="0.2">
      <c r="A752" s="83" t="s">
        <v>183</v>
      </c>
      <c r="B752" s="83">
        <v>24</v>
      </c>
      <c r="C752" s="84">
        <v>966.62515273999998</v>
      </c>
      <c r="D752" s="84">
        <v>951.32185560999994</v>
      </c>
      <c r="E752" s="84">
        <v>203.46855572999999</v>
      </c>
      <c r="F752" s="84">
        <v>203.46855572999999</v>
      </c>
    </row>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50"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50" r:id="rId4"/>
      </mc:Fallback>
    </mc:AlternateContent>
    <mc:AlternateContent xmlns:mc="http://schemas.openxmlformats.org/markup-compatibility/2006">
      <mc:Choice Requires="x14">
        <oleObject progId="Equation.3" shapeId="1151"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51" r:id="rId6"/>
      </mc:Fallback>
    </mc:AlternateContent>
    <mc:AlternateContent xmlns:mc="http://schemas.openxmlformats.org/markup-compatibility/2006">
      <mc:Choice Requires="x14">
        <oleObject progId="Equation.3" shapeId="1152"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52" r:id="rId8"/>
      </mc:Fallback>
    </mc:AlternateContent>
    <mc:AlternateContent xmlns:mc="http://schemas.openxmlformats.org/markup-compatibility/2006">
      <mc:Choice Requires="x14">
        <oleObject progId="Equation.3" shapeId="1153"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53" r:id="rId10"/>
      </mc:Fallback>
    </mc:AlternateContent>
    <mc:AlternateContent xmlns:mc="http://schemas.openxmlformats.org/markup-compatibility/2006">
      <mc:Choice Requires="x14">
        <oleObject progId="Equation.3" shapeId="1154"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54" r:id="rId12"/>
      </mc:Fallback>
    </mc:AlternateContent>
    <mc:AlternateContent xmlns:mc="http://schemas.openxmlformats.org/markup-compatibility/2006">
      <mc:Choice Requires="x14">
        <oleObject progId="Equation.3" shapeId="1155"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55" r:id="rId14"/>
      </mc:Fallback>
    </mc:AlternateContent>
    <mc:AlternateContent xmlns:mc="http://schemas.openxmlformats.org/markup-compatibility/2006">
      <mc:Choice Requires="x14">
        <oleObject progId="Equation.3" shapeId="1156"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56" r:id="rId16"/>
      </mc:Fallback>
    </mc:AlternateContent>
    <mc:AlternateContent xmlns:mc="http://schemas.openxmlformats.org/markup-compatibility/2006">
      <mc:Choice Requires="x14">
        <oleObject progId="Equation.3" shapeId="1157"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57" r:id="rId18"/>
      </mc:Fallback>
    </mc:AlternateContent>
    <mc:AlternateContent xmlns:mc="http://schemas.openxmlformats.org/markup-compatibility/2006">
      <mc:Choice Requires="x14">
        <oleObject progId="Equation.3" shapeId="1158"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58" r:id="rId20"/>
      </mc:Fallback>
    </mc:AlternateContent>
    <mc:AlternateContent xmlns:mc="http://schemas.openxmlformats.org/markup-compatibility/2006">
      <mc:Choice Requires="x14">
        <oleObject progId="Equation.3" shapeId="1159"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59" r:id="rId22"/>
      </mc:Fallback>
    </mc:AlternateContent>
    <mc:AlternateContent xmlns:mc="http://schemas.openxmlformats.org/markup-compatibility/2006">
      <mc:Choice Requires="x14">
        <oleObject progId="Equation.3" shapeId="1160"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60" r:id="rId24"/>
      </mc:Fallback>
    </mc:AlternateContent>
    <mc:AlternateContent xmlns:mc="http://schemas.openxmlformats.org/markup-compatibility/2006">
      <mc:Choice Requires="x14">
        <oleObject progId="Equation.3" shapeId="1161"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61" r:id="rId26"/>
      </mc:Fallback>
    </mc:AlternateContent>
    <mc:AlternateContent xmlns:mc="http://schemas.openxmlformats.org/markup-compatibility/2006">
      <mc:Choice Requires="x14">
        <oleObject progId="Equation.3" shapeId="1162"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62" r:id="rId28"/>
      </mc:Fallback>
    </mc:AlternateContent>
    <mc:AlternateContent xmlns:mc="http://schemas.openxmlformats.org/markup-compatibility/2006">
      <mc:Choice Requires="x14">
        <oleObject progId="Equation.3" shapeId="1163"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63"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2019-05-22T04:51:54Z</dcterms:modified>
</cp:coreProperties>
</file>